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 activeTab="6"/>
  </bookViews>
  <sheets>
    <sheet name="統計表一覧" sheetId="2" r:id="rId1"/>
    <sheet name="65 " sheetId="21" r:id="rId2"/>
    <sheet name="66 " sheetId="22" r:id="rId3"/>
    <sheet name="67" sheetId="5" r:id="rId4"/>
    <sheet name="68(1)" sheetId="6" r:id="rId5"/>
    <sheet name="68(2)" sheetId="7" r:id="rId6"/>
    <sheet name="69" sheetId="8" r:id="rId7"/>
    <sheet name="70" sheetId="9" r:id="rId8"/>
    <sheet name="71" sheetId="23" r:id="rId9"/>
    <sheet name="72" sheetId="11" r:id="rId10"/>
    <sheet name="73(1)" sheetId="12" r:id="rId11"/>
    <sheet name="73(2)" sheetId="13" r:id="rId12"/>
    <sheet name="74-1" sheetId="14" r:id="rId13"/>
    <sheet name="74-2" sheetId="15" r:id="rId14"/>
    <sheet name="74-3" sheetId="16" r:id="rId15"/>
    <sheet name="75" sheetId="17" r:id="rId16"/>
    <sheet name="76" sheetId="18" r:id="rId17"/>
    <sheet name="77" sheetId="19" r:id="rId18"/>
    <sheet name="78" sheetId="20" r:id="rId19"/>
    <sheet name="Sheet1" sheetId="1" r:id="rId20"/>
  </sheets>
  <definedNames>
    <definedName name="_xlnm.Print_Area" localSheetId="1">'65 '!$B$2:$Q$35</definedName>
    <definedName name="_xlnm.Print_Area" localSheetId="2">'66 '!$B$2:$L$36</definedName>
    <definedName name="_xlnm.Print_Area" localSheetId="3">'67'!$B$2:$M$10</definedName>
    <definedName name="_xlnm.Print_Area" localSheetId="4">'68(1)'!$B$2:$I$16</definedName>
    <definedName name="_xlnm.Print_Area" localSheetId="5">'68(2)'!$B$3:$L$13</definedName>
    <definedName name="_xlnm.Print_Area" localSheetId="6">'69'!$B$2:$J$11</definedName>
    <definedName name="_xlnm.Print_Area" localSheetId="7">'70'!$B$2:$K$12</definedName>
    <definedName name="_xlnm.Print_Area" localSheetId="8">'71'!$B$2:$M$21</definedName>
    <definedName name="_xlnm.Print_Area" localSheetId="9">'72'!$B$2:$H$10</definedName>
    <definedName name="_xlnm.Print_Area" localSheetId="10">'73(1)'!$B$2:$F$10</definedName>
    <definedName name="_xlnm.Print_Area" localSheetId="11">'73(2)'!$B$3:$I$11</definedName>
    <definedName name="_xlnm.Print_Area" localSheetId="12">'74-1'!$B$2:$P$13</definedName>
    <definedName name="_xlnm.Print_Area" localSheetId="13">'74-2'!$B$3:$J$13</definedName>
    <definedName name="_xlnm.Print_Area" localSheetId="14">'74-3'!$B$3:$N$14</definedName>
    <definedName name="_xlnm.Print_Area" localSheetId="15">'75'!$B$2:$E$16</definedName>
    <definedName name="_xlnm.Print_Area" localSheetId="16">'76'!$B$2:$H$11</definedName>
    <definedName name="_xlnm.Print_Area" localSheetId="17">'77'!$B$2:$G$25</definedName>
    <definedName name="_xlnm.Print_Area" localSheetId="18">'78'!$B$2:$G$7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3" l="1"/>
  <c r="E16" i="23" s="1"/>
  <c r="E10" i="23" s="1"/>
  <c r="G14" i="23"/>
  <c r="G12" i="23" s="1"/>
  <c r="G10" i="23" s="1"/>
  <c r="F14" i="23"/>
  <c r="F12" i="23" s="1"/>
  <c r="E14" i="23"/>
  <c r="G13" i="23"/>
  <c r="F13" i="23"/>
  <c r="E13" i="23"/>
  <c r="L12" i="23"/>
  <c r="K12" i="23"/>
  <c r="J12" i="23"/>
  <c r="I12" i="23"/>
  <c r="I10" i="23" s="1"/>
  <c r="H12" i="23"/>
  <c r="E12" i="23"/>
  <c r="M10" i="23"/>
  <c r="L10" i="23"/>
  <c r="K10" i="23"/>
  <c r="J10" i="23"/>
  <c r="H10" i="23"/>
  <c r="C15" i="6"/>
  <c r="G12" i="6"/>
  <c r="C12" i="6"/>
  <c r="F10" i="6"/>
  <c r="P12" i="21"/>
  <c r="Q9" i="21"/>
  <c r="I9" i="21"/>
  <c r="F9" i="21"/>
</calcChain>
</file>

<file path=xl/sharedStrings.xml><?xml version="1.0" encoding="utf-8"?>
<sst xmlns="http://schemas.openxmlformats.org/spreadsheetml/2006/main" count="724" uniqueCount="357">
  <si>
    <t>6　林　　　業</t>
    <rPh sb="2" eb="3">
      <t>ハヤシ</t>
    </rPh>
    <rPh sb="6" eb="7">
      <t>ギョウ</t>
    </rPh>
    <phoneticPr fontId="4"/>
  </si>
  <si>
    <t>市町村・森林管理形態別面積</t>
    <rPh sb="0" eb="3">
      <t>シチョウソン</t>
    </rPh>
    <rPh sb="4" eb="6">
      <t>シンリン</t>
    </rPh>
    <rPh sb="6" eb="8">
      <t>カンリ</t>
    </rPh>
    <rPh sb="8" eb="10">
      <t>ケイタイ</t>
    </rPh>
    <rPh sb="10" eb="11">
      <t>ベツ</t>
    </rPh>
    <rPh sb="11" eb="13">
      <t>メンセキ</t>
    </rPh>
    <phoneticPr fontId="4"/>
  </si>
  <si>
    <t>市町村別民有林面積・蓄積及び成長量</t>
    <rPh sb="0" eb="3">
      <t>シチョウソン</t>
    </rPh>
    <rPh sb="3" eb="4">
      <t>ベツ</t>
    </rPh>
    <rPh sb="4" eb="7">
      <t>ミンユウリン</t>
    </rPh>
    <rPh sb="7" eb="9">
      <t>メンセキ</t>
    </rPh>
    <rPh sb="10" eb="12">
      <t>チクセキ</t>
    </rPh>
    <rPh sb="12" eb="13">
      <t>オヨ</t>
    </rPh>
    <rPh sb="14" eb="16">
      <t>セイチョウ</t>
    </rPh>
    <rPh sb="16" eb="17">
      <t>リョウ</t>
    </rPh>
    <phoneticPr fontId="4"/>
  </si>
  <si>
    <t>林野副産物及び竹材・木炭の生産量</t>
    <rPh sb="0" eb="2">
      <t>リンヤ</t>
    </rPh>
    <rPh sb="2" eb="5">
      <t>フクサンブツ</t>
    </rPh>
    <rPh sb="5" eb="6">
      <t>オヨ</t>
    </rPh>
    <rPh sb="7" eb="8">
      <t>タケ</t>
    </rPh>
    <rPh sb="8" eb="9">
      <t>ザイ</t>
    </rPh>
    <rPh sb="10" eb="12">
      <t>モクタン</t>
    </rPh>
    <rPh sb="13" eb="15">
      <t>セイサン</t>
    </rPh>
    <rPh sb="15" eb="16">
      <t>リョウ</t>
    </rPh>
    <phoneticPr fontId="4"/>
  </si>
  <si>
    <t>木材流通状況</t>
    <rPh sb="0" eb="2">
      <t>モクザイ</t>
    </rPh>
    <rPh sb="2" eb="4">
      <t>リュウツウ</t>
    </rPh>
    <rPh sb="4" eb="6">
      <t>ジョウキョウ</t>
    </rPh>
    <phoneticPr fontId="4"/>
  </si>
  <si>
    <t>(1)</t>
    <phoneticPr fontId="4"/>
  </si>
  <si>
    <t>外　　材</t>
    <rPh sb="0" eb="1">
      <t>ソト</t>
    </rPh>
    <rPh sb="3" eb="4">
      <t>ザイ</t>
    </rPh>
    <phoneticPr fontId="4"/>
  </si>
  <si>
    <t>（2）</t>
    <phoneticPr fontId="4"/>
  </si>
  <si>
    <t>国 産 材</t>
    <rPh sb="0" eb="1">
      <t>コク</t>
    </rPh>
    <rPh sb="2" eb="3">
      <t>サン</t>
    </rPh>
    <rPh sb="4" eb="5">
      <t>ザイ</t>
    </rPh>
    <phoneticPr fontId="4"/>
  </si>
  <si>
    <t>用途別製材品出荷量</t>
    <rPh sb="0" eb="2">
      <t>ヨウト</t>
    </rPh>
    <rPh sb="2" eb="3">
      <t>ベツ</t>
    </rPh>
    <rPh sb="3" eb="5">
      <t>セイザイ</t>
    </rPh>
    <rPh sb="5" eb="6">
      <t>ヒン</t>
    </rPh>
    <rPh sb="6" eb="8">
      <t>シュッカ</t>
    </rPh>
    <rPh sb="8" eb="9">
      <t>リョウ</t>
    </rPh>
    <phoneticPr fontId="4"/>
  </si>
  <si>
    <t>民有林森林資源</t>
    <rPh sb="0" eb="3">
      <t>ミンユウリン</t>
    </rPh>
    <rPh sb="3" eb="5">
      <t>シンリン</t>
    </rPh>
    <rPh sb="5" eb="7">
      <t>シゲン</t>
    </rPh>
    <phoneticPr fontId="4"/>
  </si>
  <si>
    <t>山行苗木生産量</t>
    <rPh sb="0" eb="1">
      <t>ヤマ</t>
    </rPh>
    <rPh sb="1" eb="2">
      <t>ギョウ</t>
    </rPh>
    <rPh sb="2" eb="3">
      <t>ナエ</t>
    </rPh>
    <rPh sb="3" eb="4">
      <t>キ</t>
    </rPh>
    <rPh sb="4" eb="6">
      <t>セイサン</t>
    </rPh>
    <rPh sb="6" eb="7">
      <t>リョウ</t>
    </rPh>
    <phoneticPr fontId="4"/>
  </si>
  <si>
    <t>林産物・素材生産量</t>
    <rPh sb="0" eb="2">
      <t>リンサン</t>
    </rPh>
    <rPh sb="2" eb="3">
      <t>ブツ</t>
    </rPh>
    <rPh sb="4" eb="6">
      <t>ソザイ</t>
    </rPh>
    <rPh sb="6" eb="8">
      <t>セイサン</t>
    </rPh>
    <rPh sb="8" eb="9">
      <t>リョウ</t>
    </rPh>
    <phoneticPr fontId="4"/>
  </si>
  <si>
    <t>用途別生産量</t>
    <rPh sb="0" eb="2">
      <t>ヨウト</t>
    </rPh>
    <rPh sb="2" eb="3">
      <t>ベツ</t>
    </rPh>
    <rPh sb="3" eb="5">
      <t>セイサン</t>
    </rPh>
    <rPh sb="5" eb="6">
      <t>リョウ</t>
    </rPh>
    <phoneticPr fontId="4"/>
  </si>
  <si>
    <t>主要樹種別生産量</t>
    <rPh sb="0" eb="2">
      <t>シュヨウ</t>
    </rPh>
    <rPh sb="2" eb="4">
      <t>ジュシュ</t>
    </rPh>
    <rPh sb="4" eb="5">
      <t>ベツ</t>
    </rPh>
    <rPh sb="5" eb="7">
      <t>セイサン</t>
    </rPh>
    <rPh sb="7" eb="8">
      <t>リョウ</t>
    </rPh>
    <phoneticPr fontId="4"/>
  </si>
  <si>
    <t>保安林箇所数及び面積 -1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4"/>
  </si>
  <si>
    <t>保安林箇所数及び面積 -2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4"/>
  </si>
  <si>
    <t>保安林箇所数及び面積 -3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4"/>
  </si>
  <si>
    <t>林道新設数</t>
    <rPh sb="0" eb="2">
      <t>リンドウ</t>
    </rPh>
    <rPh sb="2" eb="5">
      <t>シンセツスウ</t>
    </rPh>
    <phoneticPr fontId="4"/>
  </si>
  <si>
    <t>狩猟登録者数</t>
    <rPh sb="0" eb="2">
      <t>シュリョウ</t>
    </rPh>
    <rPh sb="2" eb="5">
      <t>トウロクシャ</t>
    </rPh>
    <rPh sb="5" eb="6">
      <t>スウ</t>
    </rPh>
    <phoneticPr fontId="4"/>
  </si>
  <si>
    <t>鳥獣類捕獲数</t>
    <rPh sb="0" eb="2">
      <t>チョウジュウ</t>
    </rPh>
    <rPh sb="2" eb="3">
      <t>ルイ</t>
    </rPh>
    <rPh sb="3" eb="5">
      <t>ホカク</t>
    </rPh>
    <rPh sb="5" eb="6">
      <t>スウ</t>
    </rPh>
    <phoneticPr fontId="4"/>
  </si>
  <si>
    <t>森林組合数及び組合員数</t>
    <rPh sb="0" eb="2">
      <t>シンリン</t>
    </rPh>
    <rPh sb="2" eb="4">
      <t>クミアイ</t>
    </rPh>
    <rPh sb="4" eb="5">
      <t>スウ</t>
    </rPh>
    <rPh sb="5" eb="6">
      <t>オヨ</t>
    </rPh>
    <rPh sb="7" eb="10">
      <t>クミアイイン</t>
    </rPh>
    <rPh sb="10" eb="11">
      <t>スウ</t>
    </rPh>
    <phoneticPr fontId="4"/>
  </si>
  <si>
    <t xml:space="preserve">  （単位：ha）</t>
    <phoneticPr fontId="4"/>
  </si>
  <si>
    <t>市 町 村</t>
  </si>
  <si>
    <t>総 数</t>
  </si>
  <si>
    <t>国　　有　　林</t>
  </si>
  <si>
    <t>　民　　　　　　　　　有　　　　　　　　　林</t>
  </si>
  <si>
    <t>計</t>
  </si>
  <si>
    <t>林野庁</t>
    <rPh sb="0" eb="3">
      <t>リンヤチョウ</t>
    </rPh>
    <phoneticPr fontId="9"/>
  </si>
  <si>
    <t>官行　造林</t>
    <rPh sb="0" eb="1">
      <t>カン</t>
    </rPh>
    <rPh sb="1" eb="2">
      <t>ギョウ</t>
    </rPh>
    <rPh sb="3" eb="5">
      <t>ゾウリン</t>
    </rPh>
    <phoneticPr fontId="9"/>
  </si>
  <si>
    <t>他 省 庁</t>
    <rPh sb="0" eb="1">
      <t>ホカ</t>
    </rPh>
    <rPh sb="2" eb="3">
      <t>ショウ</t>
    </rPh>
    <rPh sb="4" eb="5">
      <t>チョウ</t>
    </rPh>
    <phoneticPr fontId="4"/>
  </si>
  <si>
    <t>地域森林計画対象民有林</t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</si>
  <si>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9"/>
  </si>
  <si>
    <t>県有林</t>
    <phoneticPr fontId="9"/>
  </si>
  <si>
    <t>県行　造林</t>
    <rPh sb="0" eb="1">
      <t>ケン</t>
    </rPh>
    <rPh sb="1" eb="2">
      <t>ギョウ</t>
    </rPh>
    <rPh sb="3" eb="5">
      <t>ゾウリン</t>
    </rPh>
    <phoneticPr fontId="9"/>
  </si>
  <si>
    <t>市町村有　林</t>
    <rPh sb="0" eb="3">
      <t>シチョウソン</t>
    </rPh>
    <rPh sb="3" eb="4">
      <t>ユウ</t>
    </rPh>
    <rPh sb="5" eb="6">
      <t>リン</t>
    </rPh>
    <phoneticPr fontId="9"/>
  </si>
  <si>
    <t>地方公共団体</t>
    <rPh sb="0" eb="2">
      <t>チホウ</t>
    </rPh>
    <rPh sb="2" eb="4">
      <t>コウキョウ</t>
    </rPh>
    <rPh sb="4" eb="6">
      <t>ダンタイ</t>
    </rPh>
    <phoneticPr fontId="9"/>
  </si>
  <si>
    <t>森林　総研</t>
    <rPh sb="0" eb="2">
      <t>シンリン</t>
    </rPh>
    <rPh sb="3" eb="5">
      <t>ソウケン</t>
    </rPh>
    <phoneticPr fontId="9"/>
  </si>
  <si>
    <t>林業　公社</t>
    <phoneticPr fontId="9"/>
  </si>
  <si>
    <t>その他　私有林</t>
    <rPh sb="2" eb="3">
      <t>タ</t>
    </rPh>
    <rPh sb="4" eb="7">
      <t>シユウリン</t>
    </rPh>
    <phoneticPr fontId="9"/>
  </si>
  <si>
    <t>徳島市</t>
    <rPh sb="0" eb="3">
      <t>トクシマシ</t>
    </rPh>
    <phoneticPr fontId="4"/>
  </si>
  <si>
    <t>-</t>
  </si>
  <si>
    <t>-</t>
    <phoneticPr fontId="4"/>
  </si>
  <si>
    <t>鳴門市</t>
    <rPh sb="0" eb="3">
      <t>ナルトシ</t>
    </rPh>
    <phoneticPr fontId="4"/>
  </si>
  <si>
    <t>小松島市</t>
    <rPh sb="0" eb="4">
      <t>コマツシマシ</t>
    </rPh>
    <phoneticPr fontId="4"/>
  </si>
  <si>
    <t>阿南市</t>
    <rPh sb="0" eb="3">
      <t>アナンシ</t>
    </rPh>
    <phoneticPr fontId="4"/>
  </si>
  <si>
    <t>吉野川市</t>
    <rPh sb="0" eb="4">
      <t>ヨシノガワシ</t>
    </rPh>
    <phoneticPr fontId="4"/>
  </si>
  <si>
    <t>阿波市</t>
    <rPh sb="0" eb="3">
      <t>アワシ</t>
    </rPh>
    <phoneticPr fontId="4"/>
  </si>
  <si>
    <t>美馬市</t>
    <rPh sb="0" eb="2">
      <t>ミマ</t>
    </rPh>
    <rPh sb="2" eb="3">
      <t>シ</t>
    </rPh>
    <phoneticPr fontId="4"/>
  </si>
  <si>
    <t>三好市</t>
    <rPh sb="0" eb="3">
      <t>ミヨシシ</t>
    </rPh>
    <phoneticPr fontId="4"/>
  </si>
  <si>
    <t>勝浦町</t>
    <rPh sb="0" eb="3">
      <t>カツウラチョウ</t>
    </rPh>
    <phoneticPr fontId="4"/>
  </si>
  <si>
    <t>上勝町</t>
    <rPh sb="0" eb="3">
      <t>カミカツチョウ</t>
    </rPh>
    <phoneticPr fontId="4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</si>
  <si>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4"/>
  </si>
  <si>
    <t>石井町</t>
    <rPh sb="0" eb="3">
      <t>イシイチョウ</t>
    </rPh>
    <phoneticPr fontId="4"/>
  </si>
  <si>
    <t>神山町</t>
    <rPh sb="0" eb="3">
      <t>カミヤマチョウ</t>
    </rPh>
    <phoneticPr fontId="4"/>
  </si>
  <si>
    <t>那賀町</t>
    <rPh sb="0" eb="3">
      <t>ナカチョウ</t>
    </rPh>
    <phoneticPr fontId="4"/>
  </si>
  <si>
    <t>牟岐町</t>
    <rPh sb="0" eb="2">
      <t>ムギ</t>
    </rPh>
    <rPh sb="2" eb="3">
      <t>マチ</t>
    </rPh>
    <phoneticPr fontId="4"/>
  </si>
  <si>
    <t>美波町</t>
    <rPh sb="0" eb="1">
      <t>ミ</t>
    </rPh>
    <rPh sb="1" eb="2">
      <t>ナミ</t>
    </rPh>
    <rPh sb="2" eb="3">
      <t>チョウ</t>
    </rPh>
    <phoneticPr fontId="4"/>
  </si>
  <si>
    <t>海陽町</t>
    <rPh sb="0" eb="3">
      <t>カイヨウチョウ</t>
    </rPh>
    <phoneticPr fontId="4"/>
  </si>
  <si>
    <t>松茂町</t>
    <rPh sb="0" eb="2">
      <t>マツシゲ</t>
    </rPh>
    <rPh sb="2" eb="3">
      <t>マチ</t>
    </rPh>
    <phoneticPr fontId="4"/>
  </si>
  <si>
    <t>北島町</t>
    <rPh sb="0" eb="2">
      <t>キタジマ</t>
    </rPh>
    <rPh sb="2" eb="3">
      <t>マチ</t>
    </rPh>
    <phoneticPr fontId="4"/>
  </si>
  <si>
    <t>藍住町</t>
    <rPh sb="0" eb="3">
      <t>アイズミチョウ</t>
    </rPh>
    <phoneticPr fontId="4"/>
  </si>
  <si>
    <t>板野町</t>
    <rPh sb="0" eb="2">
      <t>イタノ</t>
    </rPh>
    <rPh sb="2" eb="3">
      <t>マチ</t>
    </rPh>
    <phoneticPr fontId="4"/>
  </si>
  <si>
    <t>上板町</t>
    <rPh sb="0" eb="2">
      <t>カミイタ</t>
    </rPh>
    <rPh sb="2" eb="3">
      <t>マチ</t>
    </rPh>
    <phoneticPr fontId="4"/>
  </si>
  <si>
    <t>つるぎ町</t>
    <rPh sb="3" eb="4">
      <t>チョウ</t>
    </rPh>
    <phoneticPr fontId="4"/>
  </si>
  <si>
    <t>東みよし町</t>
    <rPh sb="0" eb="1">
      <t>ヒガシ</t>
    </rPh>
    <rPh sb="4" eb="5">
      <t>チョウ</t>
    </rPh>
    <phoneticPr fontId="4"/>
  </si>
  <si>
    <t>資料　県林業戦略課</t>
    <rPh sb="6" eb="8">
      <t>センリャク</t>
    </rPh>
    <phoneticPr fontId="4"/>
  </si>
  <si>
    <t>市　町　村</t>
  </si>
  <si>
    <t>面　　　積　　（ｈａ）</t>
  </si>
  <si>
    <t>蓄　　　　　　積</t>
  </si>
  <si>
    <t>針葉樹林</t>
    <phoneticPr fontId="9"/>
  </si>
  <si>
    <t>広葉樹林</t>
    <phoneticPr fontId="4"/>
  </si>
  <si>
    <t>竹 林</t>
  </si>
  <si>
    <t>無立木地</t>
    <rPh sb="0" eb="1">
      <t>ム</t>
    </rPh>
    <rPh sb="1" eb="2">
      <t>リツ</t>
    </rPh>
    <rPh sb="2" eb="3">
      <t>キ</t>
    </rPh>
    <rPh sb="3" eb="4">
      <t>チ</t>
    </rPh>
    <phoneticPr fontId="4"/>
  </si>
  <si>
    <t xml:space="preserve">針葉樹林 </t>
    <phoneticPr fontId="9"/>
  </si>
  <si>
    <t xml:space="preserve">広葉樹林 </t>
    <phoneticPr fontId="9"/>
  </si>
  <si>
    <t xml:space="preserve"> 竹  林  </t>
    <phoneticPr fontId="4"/>
  </si>
  <si>
    <t>広葉樹林</t>
    <phoneticPr fontId="9"/>
  </si>
  <si>
    <t>（束）</t>
    <rPh sb="1" eb="2">
      <t>タバ</t>
    </rPh>
    <phoneticPr fontId="4"/>
  </si>
  <si>
    <t>年  次</t>
  </si>
  <si>
    <t>しいたけ(ｔ)</t>
    <phoneticPr fontId="4"/>
  </si>
  <si>
    <t>ひらたけ</t>
  </si>
  <si>
    <t>薬草類 (ｔ)</t>
    <rPh sb="0" eb="2">
      <t>ヤクソウ</t>
    </rPh>
    <phoneticPr fontId="9"/>
  </si>
  <si>
    <t>うるし</t>
  </si>
  <si>
    <t>しきみ</t>
  </si>
  <si>
    <t>竹　材</t>
  </si>
  <si>
    <t xml:space="preserve"> 木炭(t)</t>
    <phoneticPr fontId="9"/>
  </si>
  <si>
    <t>生しいたけ</t>
    <phoneticPr fontId="9"/>
  </si>
  <si>
    <t>乾しいたけ</t>
    <phoneticPr fontId="9"/>
  </si>
  <si>
    <t>(ｔ)</t>
  </si>
  <si>
    <t>(ｔ)</t>
    <phoneticPr fontId="4"/>
  </si>
  <si>
    <t>おうれん</t>
    <phoneticPr fontId="9"/>
  </si>
  <si>
    <t>きはだ</t>
    <phoneticPr fontId="9"/>
  </si>
  <si>
    <t>(ｔ)</t>
    <phoneticPr fontId="9"/>
  </si>
  <si>
    <t>(千束)</t>
  </si>
  <si>
    <t>白炭</t>
    <phoneticPr fontId="9"/>
  </si>
  <si>
    <t>黒炭</t>
    <phoneticPr fontId="9"/>
  </si>
  <si>
    <t>　21</t>
  </si>
  <si>
    <t>　22</t>
  </si>
  <si>
    <t>　23</t>
  </si>
  <si>
    <t>　24</t>
    <phoneticPr fontId="4"/>
  </si>
  <si>
    <t>資料　県林業戦略課</t>
    <rPh sb="4" eb="6">
      <t>リンギョウ</t>
    </rPh>
    <rPh sb="6" eb="8">
      <t>センリャク</t>
    </rPh>
    <phoneticPr fontId="9"/>
  </si>
  <si>
    <t>(1)外　　　材</t>
    <phoneticPr fontId="4"/>
  </si>
  <si>
    <t>年　度</t>
    <rPh sb="0" eb="1">
      <t>トシ</t>
    </rPh>
    <rPh sb="2" eb="3">
      <t>ド</t>
    </rPh>
    <phoneticPr fontId="4"/>
  </si>
  <si>
    <t>供給量</t>
    <rPh sb="0" eb="3">
      <t>キョウキュウリョウ</t>
    </rPh>
    <phoneticPr fontId="9"/>
  </si>
  <si>
    <t>消費量</t>
    <rPh sb="0" eb="3">
      <t>ショウヒリョウ</t>
    </rPh>
    <phoneticPr fontId="9"/>
  </si>
  <si>
    <t>輸入量</t>
    <rPh sb="0" eb="3">
      <t>ユニュウリョウ</t>
    </rPh>
    <phoneticPr fontId="9"/>
  </si>
  <si>
    <t>移入量</t>
    <rPh sb="0" eb="2">
      <t>イニュウ</t>
    </rPh>
    <rPh sb="2" eb="3">
      <t>リョウ</t>
    </rPh>
    <phoneticPr fontId="9"/>
  </si>
  <si>
    <t>年度当初在庫量</t>
  </si>
  <si>
    <t>県内消費量</t>
    <rPh sb="0" eb="2">
      <t>ケンナイ</t>
    </rPh>
    <rPh sb="2" eb="5">
      <t>ショウヒリョウ</t>
    </rPh>
    <phoneticPr fontId="4"/>
  </si>
  <si>
    <t>移出量</t>
    <rPh sb="0" eb="3">
      <t>イシュツリョウ</t>
    </rPh>
    <phoneticPr fontId="9"/>
  </si>
  <si>
    <t>米　材</t>
  </si>
  <si>
    <t>南洋材</t>
  </si>
  <si>
    <t>北洋材</t>
  </si>
  <si>
    <t>その他</t>
  </si>
  <si>
    <t>(2)国　産　材</t>
    <phoneticPr fontId="4"/>
  </si>
  <si>
    <t>年  度</t>
    <rPh sb="3" eb="4">
      <t>ド</t>
    </rPh>
    <phoneticPr fontId="9"/>
  </si>
  <si>
    <t>供給量</t>
    <phoneticPr fontId="4"/>
  </si>
  <si>
    <t>県内
生産量</t>
    <rPh sb="3" eb="5">
      <t>セイサン</t>
    </rPh>
    <rPh sb="5" eb="6">
      <t>リョウ</t>
    </rPh>
    <phoneticPr fontId="9"/>
  </si>
  <si>
    <t>移入量</t>
    <phoneticPr fontId="9"/>
  </si>
  <si>
    <t>年度当初在荷量</t>
    <rPh sb="4" eb="6">
      <t>ザイカ</t>
    </rPh>
    <rPh sb="6" eb="7">
      <t>リョウ</t>
    </rPh>
    <phoneticPr fontId="9"/>
  </si>
  <si>
    <t>消費量</t>
    <rPh sb="0" eb="3">
      <t>ショウヒリョウ</t>
    </rPh>
    <phoneticPr fontId="4"/>
  </si>
  <si>
    <t>国有林</t>
    <phoneticPr fontId="9"/>
  </si>
  <si>
    <t>私有林</t>
    <phoneticPr fontId="9"/>
  </si>
  <si>
    <t>県内
消費量</t>
    <phoneticPr fontId="4"/>
  </si>
  <si>
    <t>移出量</t>
    <phoneticPr fontId="9"/>
  </si>
  <si>
    <t>　23</t>
    <phoneticPr fontId="4"/>
  </si>
  <si>
    <t>総数</t>
    <rPh sb="0" eb="2">
      <t>ソウスウ</t>
    </rPh>
    <phoneticPr fontId="4"/>
  </si>
  <si>
    <t>国   産   材</t>
    <phoneticPr fontId="9"/>
  </si>
  <si>
    <t>外　　　　材</t>
    <phoneticPr fontId="9"/>
  </si>
  <si>
    <t>針葉樹</t>
    <phoneticPr fontId="9"/>
  </si>
  <si>
    <t>広葉樹</t>
    <phoneticPr fontId="4"/>
  </si>
  <si>
    <t>米材</t>
    <phoneticPr fontId="9"/>
  </si>
  <si>
    <t>南洋材</t>
    <phoneticPr fontId="9"/>
  </si>
  <si>
    <t>その他</t>
    <phoneticPr fontId="9"/>
  </si>
  <si>
    <t>x</t>
  </si>
  <si>
    <t>　22</t>
    <phoneticPr fontId="4"/>
  </si>
  <si>
    <t>資料　中国四国農政局徳島地域センター</t>
    <rPh sb="12" eb="14">
      <t>チイキ</t>
    </rPh>
    <phoneticPr fontId="9"/>
  </si>
  <si>
    <t>年　次</t>
    <rPh sb="0" eb="1">
      <t>トシ</t>
    </rPh>
    <rPh sb="2" eb="3">
      <t>ツギ</t>
    </rPh>
    <phoneticPr fontId="9"/>
  </si>
  <si>
    <t>総数</t>
    <phoneticPr fontId="9"/>
  </si>
  <si>
    <t>建築用材</t>
    <phoneticPr fontId="9"/>
  </si>
  <si>
    <t>土木建設
用材</t>
    <rPh sb="0" eb="2">
      <t>ドボク</t>
    </rPh>
    <phoneticPr fontId="4"/>
  </si>
  <si>
    <t>木箱・仕組板・
こん包用材</t>
    <rPh sb="3" eb="4">
      <t>ツコウ</t>
    </rPh>
    <rPh sb="4" eb="5">
      <t>クミ</t>
    </rPh>
    <rPh sb="5" eb="6">
      <t>イタ</t>
    </rPh>
    <rPh sb="10" eb="11">
      <t>ポウ</t>
    </rPh>
    <rPh sb="11" eb="13">
      <t>ヨウザイ</t>
    </rPh>
    <phoneticPr fontId="4"/>
  </si>
  <si>
    <t>家具・建具     用材</t>
    <rPh sb="0" eb="1">
      <t>イエ</t>
    </rPh>
    <rPh sb="1" eb="2">
      <t>グ</t>
    </rPh>
    <rPh sb="3" eb="4">
      <t>ケン</t>
    </rPh>
    <rPh sb="4" eb="5">
      <t>グ</t>
    </rPh>
    <rPh sb="10" eb="11">
      <t>ヨウ</t>
    </rPh>
    <rPh sb="11" eb="12">
      <t>ザイ</t>
    </rPh>
    <phoneticPr fontId="4"/>
  </si>
  <si>
    <t>板類</t>
    <rPh sb="0" eb="1">
      <t>イタ</t>
    </rPh>
    <rPh sb="1" eb="2">
      <t>ルイ</t>
    </rPh>
    <phoneticPr fontId="9"/>
  </si>
  <si>
    <t>ひき割類</t>
  </si>
  <si>
    <t>ひき角類</t>
    <phoneticPr fontId="4"/>
  </si>
  <si>
    <t>x</t>
    <phoneticPr fontId="4"/>
  </si>
  <si>
    <t>区       分</t>
  </si>
  <si>
    <t>面　積</t>
  </si>
  <si>
    <t>材　積</t>
    <rPh sb="0" eb="1">
      <t>ザイ</t>
    </rPh>
    <phoneticPr fontId="4"/>
  </si>
  <si>
    <t>成長量</t>
  </si>
  <si>
    <t>平成20年</t>
    <phoneticPr fontId="9"/>
  </si>
  <si>
    <t>広 葉 樹</t>
  </si>
  <si>
    <t>小  　計</t>
  </si>
  <si>
    <t>木</t>
  </si>
  <si>
    <t>地</t>
  </si>
  <si>
    <t>無</t>
  </si>
  <si>
    <t>伐 採 跡 地</t>
  </si>
  <si>
    <t>未 立 木 地</t>
  </si>
  <si>
    <t>（単位：千本）</t>
    <phoneticPr fontId="9"/>
  </si>
  <si>
    <t>年　  度</t>
    <phoneticPr fontId="9"/>
  </si>
  <si>
    <t>総     数</t>
    <phoneticPr fontId="9"/>
  </si>
  <si>
    <t>す     ぎ</t>
    <phoneticPr fontId="9"/>
  </si>
  <si>
    <t>ひ の き</t>
    <phoneticPr fontId="9"/>
  </si>
  <si>
    <t>あ か ま つ</t>
    <phoneticPr fontId="9"/>
  </si>
  <si>
    <t>く ろ ま つ</t>
  </si>
  <si>
    <t>く  ぬ  ぎ</t>
  </si>
  <si>
    <t>資料　県林業戦略課</t>
    <rPh sb="4" eb="6">
      <t>リンギョウ</t>
    </rPh>
    <rPh sb="6" eb="8">
      <t>センリャク</t>
    </rPh>
    <rPh sb="8" eb="9">
      <t>カ</t>
    </rPh>
    <phoneticPr fontId="9"/>
  </si>
  <si>
    <t>(1)用途別生産量</t>
    <rPh sb="3" eb="6">
      <t>ヨウトベツ</t>
    </rPh>
    <rPh sb="6" eb="9">
      <t>セイサンリョウ</t>
    </rPh>
    <phoneticPr fontId="9"/>
  </si>
  <si>
    <r>
      <t>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9"/>
  </si>
  <si>
    <t>年    次</t>
    <phoneticPr fontId="9"/>
  </si>
  <si>
    <t>製材用</t>
    <rPh sb="0" eb="2">
      <t>セイザイ</t>
    </rPh>
    <rPh sb="2" eb="3">
      <t>ヨウ</t>
    </rPh>
    <phoneticPr fontId="4"/>
  </si>
  <si>
    <t>合板用</t>
    <rPh sb="0" eb="1">
      <t>ゴウ</t>
    </rPh>
    <rPh sb="1" eb="2">
      <t>バン</t>
    </rPh>
    <rPh sb="2" eb="3">
      <t>ヨウ</t>
    </rPh>
    <phoneticPr fontId="4"/>
  </si>
  <si>
    <t>木材チップ用</t>
    <rPh sb="0" eb="2">
      <t>モクザイ</t>
    </rPh>
    <rPh sb="5" eb="6">
      <t>ヨウ</t>
    </rPh>
    <phoneticPr fontId="4"/>
  </si>
  <si>
    <t>資料　中国四国農政局徳島地域センター</t>
    <rPh sb="12" eb="14">
      <t>チイキ</t>
    </rPh>
    <phoneticPr fontId="4"/>
  </si>
  <si>
    <t>左記以外の針葉樹</t>
    <rPh sb="0" eb="2">
      <t>サキ</t>
    </rPh>
    <rPh sb="2" eb="4">
      <t>イガイ</t>
    </rPh>
    <rPh sb="5" eb="8">
      <t>シンヨウジュ</t>
    </rPh>
    <phoneticPr fontId="4"/>
  </si>
  <si>
    <t>（単位：ha）</t>
    <phoneticPr fontId="4"/>
  </si>
  <si>
    <t>総   　　     数</t>
  </si>
  <si>
    <t>水源かん養保安林</t>
  </si>
  <si>
    <t>土砂流出防備保安林</t>
  </si>
  <si>
    <t>土砂崩壊防備保安林</t>
  </si>
  <si>
    <t>箇　所</t>
    <phoneticPr fontId="4"/>
  </si>
  <si>
    <t>面　積</t>
    <phoneticPr fontId="4"/>
  </si>
  <si>
    <t>箇所</t>
    <rPh sb="0" eb="2">
      <t>カショ</t>
    </rPh>
    <phoneticPr fontId="4"/>
  </si>
  <si>
    <t>面積</t>
    <rPh sb="0" eb="2">
      <t>メンセキ</t>
    </rPh>
    <phoneticPr fontId="4"/>
  </si>
  <si>
    <t xml:space="preserve">  箇  所　</t>
  </si>
  <si>
    <t>平成20年度</t>
    <rPh sb="0" eb="2">
      <t>ヘイセイ</t>
    </rPh>
    <rPh sb="4" eb="6">
      <t>ネンド</t>
    </rPh>
    <phoneticPr fontId="9"/>
  </si>
  <si>
    <t>国　有</t>
    <rPh sb="0" eb="1">
      <t>クニ</t>
    </rPh>
    <rPh sb="2" eb="3">
      <t>ユウ</t>
    </rPh>
    <phoneticPr fontId="9"/>
  </si>
  <si>
    <t>民　有</t>
    <rPh sb="0" eb="1">
      <t>タミ</t>
    </rPh>
    <rPh sb="2" eb="3">
      <t>ユウ</t>
    </rPh>
    <phoneticPr fontId="9"/>
  </si>
  <si>
    <t>資料　県森林整備課</t>
  </si>
  <si>
    <t>飛砂防備保安林</t>
  </si>
  <si>
    <t>防風保安林</t>
  </si>
  <si>
    <t>水害防備保安林</t>
  </si>
  <si>
    <t>潮害防備保安林</t>
  </si>
  <si>
    <t>干害防備保安林</t>
  </si>
  <si>
    <t>魚つき保安林</t>
  </si>
  <si>
    <t>風致保安林</t>
  </si>
  <si>
    <t>保 健 保 安 林</t>
  </si>
  <si>
    <t>箇所</t>
  </si>
  <si>
    <t>面積</t>
  </si>
  <si>
    <t>（単位：ｍ，千円）</t>
    <rPh sb="1" eb="3">
      <t>タンイ</t>
    </rPh>
    <rPh sb="6" eb="8">
      <t>センエン</t>
    </rPh>
    <phoneticPr fontId="4"/>
  </si>
  <si>
    <t>年度・林道</t>
  </si>
  <si>
    <t>延　　　長</t>
    <rPh sb="0" eb="1">
      <t>エン</t>
    </rPh>
    <rPh sb="4" eb="5">
      <t>チョウ</t>
    </rPh>
    <phoneticPr fontId="4"/>
  </si>
  <si>
    <t>工　　事　　費</t>
    <rPh sb="0" eb="1">
      <t>コウ</t>
    </rPh>
    <rPh sb="3" eb="4">
      <t>コト</t>
    </rPh>
    <rPh sb="6" eb="7">
      <t>ヒ</t>
    </rPh>
    <phoneticPr fontId="4"/>
  </si>
  <si>
    <t>森林基幹道</t>
    <rPh sb="0" eb="2">
      <t>シンリン</t>
    </rPh>
    <rPh sb="2" eb="4">
      <t>キカン</t>
    </rPh>
    <rPh sb="4" eb="5">
      <t>ドウ</t>
    </rPh>
    <phoneticPr fontId="4"/>
  </si>
  <si>
    <t>森林管理道</t>
    <rPh sb="0" eb="2">
      <t>シンリン</t>
    </rPh>
    <rPh sb="2" eb="4">
      <t>カンリ</t>
    </rPh>
    <rPh sb="4" eb="5">
      <t>ドウ</t>
    </rPh>
    <phoneticPr fontId="4"/>
  </si>
  <si>
    <t>森林施業道</t>
    <rPh sb="0" eb="2">
      <t>シンリン</t>
    </rPh>
    <rPh sb="2" eb="4">
      <t>セギョウ</t>
    </rPh>
    <rPh sb="4" eb="5">
      <t>ドウ</t>
    </rPh>
    <phoneticPr fontId="4"/>
  </si>
  <si>
    <t>農・免林道</t>
    <rPh sb="0" eb="1">
      <t>ノウ</t>
    </rPh>
    <rPh sb="2" eb="3">
      <t>メン</t>
    </rPh>
    <rPh sb="3" eb="5">
      <t>リンドウ</t>
    </rPh>
    <phoneticPr fontId="4"/>
  </si>
  <si>
    <t>県単林道</t>
    <rPh sb="0" eb="1">
      <t>ケン</t>
    </rPh>
    <rPh sb="1" eb="2">
      <t>タン</t>
    </rPh>
    <rPh sb="2" eb="4">
      <t>リンドウ</t>
    </rPh>
    <phoneticPr fontId="4"/>
  </si>
  <si>
    <t>その他の林道</t>
  </si>
  <si>
    <t>（単位：人）</t>
    <rPh sb="1" eb="3">
      <t>タンイ</t>
    </rPh>
    <rPh sb="4" eb="5">
      <t>ニン</t>
    </rPh>
    <phoneticPr fontId="4"/>
  </si>
  <si>
    <t>種　　　別</t>
    <rPh sb="0" eb="1">
      <t>タネ</t>
    </rPh>
    <rPh sb="4" eb="5">
      <t>ベツ</t>
    </rPh>
    <phoneticPr fontId="4"/>
  </si>
  <si>
    <t>計</t>
    <rPh sb="0" eb="1">
      <t>ケイ</t>
    </rPh>
    <phoneticPr fontId="4"/>
  </si>
  <si>
    <t>県内者数</t>
    <rPh sb="0" eb="2">
      <t>ケンナイ</t>
    </rPh>
    <rPh sb="2" eb="3">
      <t>シャ</t>
    </rPh>
    <rPh sb="3" eb="4">
      <t>スウ</t>
    </rPh>
    <phoneticPr fontId="4"/>
  </si>
  <si>
    <t>県外者数</t>
    <rPh sb="0" eb="3">
      <t>ケンガイシャ</t>
    </rPh>
    <rPh sb="3" eb="4">
      <t>スウ</t>
    </rPh>
    <phoneticPr fontId="4"/>
  </si>
  <si>
    <t>平成23年度</t>
    <rPh sb="0" eb="2">
      <t>ヘイセイ</t>
    </rPh>
    <rPh sb="4" eb="6">
      <t>ネンド</t>
    </rPh>
    <phoneticPr fontId="4"/>
  </si>
  <si>
    <t>網・わな猟免許</t>
    <rPh sb="0" eb="1">
      <t>アミ</t>
    </rPh>
    <rPh sb="4" eb="5">
      <t>リョウ</t>
    </rPh>
    <rPh sb="5" eb="7">
      <t>メンキョ</t>
    </rPh>
    <phoneticPr fontId="4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</si>
  <si>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4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</si>
  <si>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4"/>
  </si>
  <si>
    <t>注　  第一種は装薬銃， 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3" eb="14">
      <t>ダイ</t>
    </rPh>
    <rPh sb="14" eb="15">
      <t>2</t>
    </rPh>
    <rPh sb="15" eb="16">
      <t>シュ</t>
    </rPh>
    <rPh sb="17" eb="19">
      <t>クウキ</t>
    </rPh>
    <rPh sb="19" eb="20">
      <t>ジュウ</t>
    </rPh>
    <phoneticPr fontId="4"/>
  </si>
  <si>
    <t>（単位：羽，頭）</t>
    <rPh sb="1" eb="3">
      <t>タンイ</t>
    </rPh>
    <rPh sb="4" eb="5">
      <t>ハネ</t>
    </rPh>
    <rPh sb="6" eb="7">
      <t>アタマ</t>
    </rPh>
    <phoneticPr fontId="4"/>
  </si>
  <si>
    <t>鳥   の   種   類</t>
  </si>
  <si>
    <t>捕　　獲　　数</t>
  </si>
  <si>
    <t>平成23年</t>
    <rPh sb="0" eb="2">
      <t>ヘイセイ</t>
    </rPh>
    <rPh sb="4" eb="5">
      <t>ネン</t>
    </rPh>
    <phoneticPr fontId="4"/>
  </si>
  <si>
    <t>カワウ</t>
    <phoneticPr fontId="4"/>
  </si>
  <si>
    <t>イノシシ</t>
    <phoneticPr fontId="9"/>
  </si>
  <si>
    <t>ゴイサギ</t>
    <phoneticPr fontId="9"/>
  </si>
  <si>
    <t>ニホンジカ（メス）</t>
    <phoneticPr fontId="9"/>
  </si>
  <si>
    <t>オスキジ</t>
    <phoneticPr fontId="9"/>
  </si>
  <si>
    <t>ニホンジカ（オス）</t>
    <phoneticPr fontId="9"/>
  </si>
  <si>
    <t>オスヤマドリ</t>
    <phoneticPr fontId="9"/>
  </si>
  <si>
    <t>ニホンジカ（性別不明）</t>
    <rPh sb="6" eb="8">
      <t>セイベツ</t>
    </rPh>
    <rPh sb="8" eb="10">
      <t>フメイ</t>
    </rPh>
    <phoneticPr fontId="9"/>
  </si>
  <si>
    <t>ウズラ</t>
    <phoneticPr fontId="9"/>
  </si>
  <si>
    <t>タヌキ</t>
    <phoneticPr fontId="9"/>
  </si>
  <si>
    <t>コジュケイ</t>
    <phoneticPr fontId="9"/>
  </si>
  <si>
    <t>キツネ</t>
    <phoneticPr fontId="4"/>
  </si>
  <si>
    <t>コガモ</t>
    <phoneticPr fontId="9"/>
  </si>
  <si>
    <t>アナグマ</t>
    <phoneticPr fontId="9"/>
  </si>
  <si>
    <t>マガモ</t>
    <phoneticPr fontId="9"/>
  </si>
  <si>
    <t>テン</t>
    <phoneticPr fontId="9"/>
  </si>
  <si>
    <t>ヒドリガモ</t>
    <phoneticPr fontId="9"/>
  </si>
  <si>
    <t>リス</t>
    <phoneticPr fontId="9"/>
  </si>
  <si>
    <t>カルガモ</t>
    <phoneticPr fontId="9"/>
  </si>
  <si>
    <t>オスイタチ</t>
    <phoneticPr fontId="9"/>
  </si>
  <si>
    <t>バン</t>
    <phoneticPr fontId="9"/>
  </si>
  <si>
    <t>ノウサギ</t>
    <phoneticPr fontId="9"/>
  </si>
  <si>
    <t>タシギ</t>
    <phoneticPr fontId="9"/>
  </si>
  <si>
    <t>ノイヌ</t>
    <phoneticPr fontId="9"/>
  </si>
  <si>
    <t>ヤマシギ</t>
    <phoneticPr fontId="9"/>
  </si>
  <si>
    <t>ノネコ</t>
    <phoneticPr fontId="9"/>
  </si>
  <si>
    <t>キジバト</t>
    <phoneticPr fontId="9"/>
  </si>
  <si>
    <t>アライグマ</t>
    <phoneticPr fontId="9"/>
  </si>
  <si>
    <t>カラス類</t>
    <phoneticPr fontId="9"/>
  </si>
  <si>
    <t>ハクビシン</t>
    <phoneticPr fontId="9"/>
  </si>
  <si>
    <t>スズメ類</t>
    <phoneticPr fontId="9"/>
  </si>
  <si>
    <t>ヌートリア</t>
    <phoneticPr fontId="9"/>
  </si>
  <si>
    <t>ヒヨ，ムクその他カモ類</t>
    <rPh sb="10" eb="11">
      <t>ルイ</t>
    </rPh>
    <phoneticPr fontId="9"/>
  </si>
  <si>
    <t>注　　狩猟による捕獲数である。</t>
    <phoneticPr fontId="4"/>
  </si>
  <si>
    <t>区　　分</t>
    <phoneticPr fontId="4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</si>
  <si>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</si>
  <si>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</si>
  <si>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</si>
  <si>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</si>
  <si>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組   合   数</t>
  </si>
  <si>
    <t>組  合  員  数</t>
    <phoneticPr fontId="4"/>
  </si>
  <si>
    <r>
      <t>65　市町村・森林管理形態別面積</t>
    </r>
    <r>
      <rPr>
        <sz val="12"/>
        <color indexed="8"/>
        <rFont val="ＭＳ 明朝"/>
        <family val="1"/>
        <charset val="128"/>
      </rPr>
      <t>（平成23～25年度）</t>
    </r>
    <phoneticPr fontId="9"/>
  </si>
  <si>
    <t>平成23年度</t>
    <phoneticPr fontId="4"/>
  </si>
  <si>
    <t>平成23年度</t>
    <phoneticPr fontId="9"/>
  </si>
  <si>
    <t>-</t>
    <phoneticPr fontId="4"/>
  </si>
  <si>
    <r>
      <t>66　市町村別民有林面積・蓄積及び成長量</t>
    </r>
    <r>
      <rPr>
        <sz val="12"/>
        <color indexed="8"/>
        <rFont val="ＭＳ 明朝"/>
        <family val="1"/>
        <charset val="128"/>
      </rPr>
      <t>（平成23～25年度）</t>
    </r>
    <phoneticPr fontId="4"/>
  </si>
  <si>
    <r>
      <t>成　長　量（m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）</t>
    </r>
    <phoneticPr fontId="9"/>
  </si>
  <si>
    <r>
      <t>（m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）</t>
    </r>
    <phoneticPr fontId="4"/>
  </si>
  <si>
    <t>注    竹は1年で成長するため, 成長量から削除した。蓄積量の1/3が成長量である。</t>
    <phoneticPr fontId="9"/>
  </si>
  <si>
    <r>
      <t>67　林野副産物及び竹材・木炭の生産量</t>
    </r>
    <r>
      <rPr>
        <sz val="12"/>
        <color indexed="8"/>
        <rFont val="ＭＳ 明朝"/>
        <family val="1"/>
        <charset val="128"/>
      </rPr>
      <t>（平成21～25年）</t>
    </r>
    <rPh sb="20" eb="22">
      <t>ヘイセイ</t>
    </rPh>
    <rPh sb="27" eb="28">
      <t>ネン</t>
    </rPh>
    <phoneticPr fontId="4"/>
  </si>
  <si>
    <t>乾ぜんまい</t>
    <rPh sb="0" eb="1">
      <t>カン</t>
    </rPh>
    <phoneticPr fontId="4"/>
  </si>
  <si>
    <t>(㎏)</t>
    <phoneticPr fontId="4"/>
  </si>
  <si>
    <t>平成21年</t>
    <rPh sb="0" eb="2">
      <t>ヘイセイ</t>
    </rPh>
    <rPh sb="4" eb="5">
      <t>ネン</t>
    </rPh>
    <phoneticPr fontId="4"/>
  </si>
  <si>
    <t>　25</t>
    <phoneticPr fontId="4"/>
  </si>
  <si>
    <r>
      <t>68　木材流通状況</t>
    </r>
    <r>
      <rPr>
        <sz val="12"/>
        <color indexed="8"/>
        <rFont val="ＭＳ 明朝"/>
        <family val="1"/>
        <charset val="128"/>
      </rPr>
      <t>（平成21～25年度）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4"/>
  </si>
  <si>
    <r>
      <t xml:space="preserve">   （単位：m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  <phoneticPr fontId="9"/>
  </si>
  <si>
    <t>－</t>
    <phoneticPr fontId="4"/>
  </si>
  <si>
    <r>
      <t>68　木材流通状況</t>
    </r>
    <r>
      <rPr>
        <sz val="11"/>
        <color indexed="8"/>
        <rFont val="ＭＳ 明朝"/>
        <family val="1"/>
        <charset val="128"/>
      </rPr>
      <t>（平成21～25年度）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4"/>
  </si>
  <si>
    <r>
      <t xml:space="preserve"> </t>
    </r>
    <r>
      <rPr>
        <b/>
        <sz val="16"/>
        <color indexed="8"/>
        <rFont val="ＭＳ 明朝"/>
        <family val="1"/>
        <charset val="128"/>
      </rPr>
      <t>69  製材用素材需要量</t>
    </r>
    <r>
      <rPr>
        <sz val="12"/>
        <color indexed="8"/>
        <rFont val="ＭＳ 明朝"/>
        <family val="1"/>
        <charset val="128"/>
      </rPr>
      <t>（平成20～24年）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6">
      <t>ヘイセイ</t>
    </rPh>
    <rPh sb="21" eb="22">
      <t>ネン</t>
    </rPh>
    <phoneticPr fontId="9"/>
  </si>
  <si>
    <r>
      <t xml:space="preserve">   （単位：1,000m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  <phoneticPr fontId="9"/>
  </si>
  <si>
    <t>平成20年</t>
    <phoneticPr fontId="4"/>
  </si>
  <si>
    <r>
      <t>70　用途別製材品出荷量</t>
    </r>
    <r>
      <rPr>
        <sz val="12"/>
        <color indexed="8"/>
        <rFont val="ＭＳ 明朝"/>
        <family val="1"/>
        <charset val="128"/>
      </rPr>
      <t>（平成20～24年）</t>
    </r>
    <rPh sb="13" eb="15">
      <t>ヘイセイ</t>
    </rPh>
    <rPh sb="20" eb="21">
      <t>ネン</t>
    </rPh>
    <phoneticPr fontId="9"/>
  </si>
  <si>
    <r>
      <t xml:space="preserve">   （単位：1,000m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1"/>
        <color indexed="8"/>
        <rFont val="ＭＳ 明朝"/>
        <family val="1"/>
        <charset val="128"/>
      </rPr>
      <t>）</t>
    </r>
    <phoneticPr fontId="9"/>
  </si>
  <si>
    <r>
      <t>71　民有林森林資源</t>
    </r>
    <r>
      <rPr>
        <sz val="12"/>
        <color indexed="8"/>
        <rFont val="ＭＳ 明朝"/>
        <family val="1"/>
        <charset val="128"/>
      </rPr>
      <t>（平成21～25年）</t>
    </r>
    <rPh sb="11" eb="13">
      <t>ヘイセイ</t>
    </rPh>
    <rPh sb="18" eb="19">
      <t>ネン</t>
    </rPh>
    <phoneticPr fontId="9"/>
  </si>
  <si>
    <t>人工林</t>
    <rPh sb="0" eb="3">
      <t>ジンコウリン</t>
    </rPh>
    <phoneticPr fontId="9"/>
  </si>
  <si>
    <t>天然林</t>
    <rPh sb="0" eb="3">
      <t>テンネンリン</t>
    </rPh>
    <phoneticPr fontId="9"/>
  </si>
  <si>
    <t>立</t>
    <rPh sb="0" eb="1">
      <t>タ</t>
    </rPh>
    <phoneticPr fontId="4"/>
  </si>
  <si>
    <t>木</t>
    <rPh sb="0" eb="1">
      <t>モク</t>
    </rPh>
    <phoneticPr fontId="4"/>
  </si>
  <si>
    <t>針葉樹</t>
    <rPh sb="0" eb="3">
      <t>シンヨウジュ</t>
    </rPh>
    <phoneticPr fontId="4"/>
  </si>
  <si>
    <t>地</t>
    <rPh sb="0" eb="1">
      <t>チ</t>
    </rPh>
    <phoneticPr fontId="4"/>
  </si>
  <si>
    <t>広葉樹</t>
    <rPh sb="0" eb="3">
      <t>コウヨウジュ</t>
    </rPh>
    <phoneticPr fontId="4"/>
  </si>
  <si>
    <t>竹　   　   林</t>
    <phoneticPr fontId="9"/>
  </si>
  <si>
    <t>－</t>
    <phoneticPr fontId="4"/>
  </si>
  <si>
    <t>計</t>
    <phoneticPr fontId="9"/>
  </si>
  <si>
    <t xml:space="preserve">  立　</t>
    <phoneticPr fontId="4"/>
  </si>
  <si>
    <t>更新困難地</t>
    <phoneticPr fontId="4"/>
  </si>
  <si>
    <t>－</t>
  </si>
  <si>
    <r>
      <t>（単位：ha，1,000m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，千束）</t>
    </r>
    <phoneticPr fontId="9"/>
  </si>
  <si>
    <t>総　　  数</t>
    <phoneticPr fontId="9"/>
  </si>
  <si>
    <t>平成21年</t>
    <phoneticPr fontId="9"/>
  </si>
  <si>
    <t>　22</t>
    <phoneticPr fontId="4"/>
  </si>
  <si>
    <t>　23</t>
    <phoneticPr fontId="4"/>
  </si>
  <si>
    <t>　24</t>
    <phoneticPr fontId="4"/>
  </si>
  <si>
    <t>　25</t>
    <phoneticPr fontId="4"/>
  </si>
  <si>
    <r>
      <t>72　山行苗木生産量</t>
    </r>
    <r>
      <rPr>
        <sz val="12"/>
        <color indexed="8"/>
        <rFont val="ＭＳ 明朝"/>
        <family val="1"/>
        <charset val="128"/>
      </rPr>
      <t>（平成21～25年度）</t>
    </r>
    <rPh sb="11" eb="13">
      <t>ヘイセイ</t>
    </rPh>
    <rPh sb="18" eb="20">
      <t>ネンド</t>
    </rPh>
    <phoneticPr fontId="9"/>
  </si>
  <si>
    <t>平成21年度</t>
    <rPh sb="0" eb="2">
      <t>ヘイセイ</t>
    </rPh>
    <rPh sb="4" eb="6">
      <t>ネンド</t>
    </rPh>
    <phoneticPr fontId="4"/>
  </si>
  <si>
    <t>22</t>
    <phoneticPr fontId="4"/>
  </si>
  <si>
    <t>23</t>
    <phoneticPr fontId="4"/>
  </si>
  <si>
    <r>
      <t>73  林産物・素材生産量</t>
    </r>
    <r>
      <rPr>
        <sz val="12"/>
        <rFont val="ＭＳ 明朝"/>
        <family val="1"/>
        <charset val="128"/>
      </rPr>
      <t>（平成20～24年）</t>
    </r>
    <rPh sb="14" eb="16">
      <t>ヘイセイ</t>
    </rPh>
    <rPh sb="21" eb="22">
      <t>ネン</t>
    </rPh>
    <phoneticPr fontId="9"/>
  </si>
  <si>
    <r>
      <t>73  林産物・素材生産量</t>
    </r>
    <r>
      <rPr>
        <sz val="11"/>
        <rFont val="ＭＳ 明朝"/>
        <family val="1"/>
        <charset val="128"/>
      </rPr>
      <t>（平成20～24年度）</t>
    </r>
    <rPh sb="14" eb="16">
      <t>ヘイセイ</t>
    </rPh>
    <rPh sb="21" eb="23">
      <t>ネンド</t>
    </rPh>
    <phoneticPr fontId="9"/>
  </si>
  <si>
    <t>(2)主要樹種別生産量</t>
    <phoneticPr fontId="9"/>
  </si>
  <si>
    <r>
      <t>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9"/>
  </si>
  <si>
    <t>年    次</t>
    <phoneticPr fontId="9"/>
  </si>
  <si>
    <t>合  計</t>
    <phoneticPr fontId="9"/>
  </si>
  <si>
    <t>針　　　　    葉    　　　　樹</t>
    <phoneticPr fontId="4"/>
  </si>
  <si>
    <t>あかまつ・くろまつ</t>
    <phoneticPr fontId="9"/>
  </si>
  <si>
    <t>すぎ</t>
    <phoneticPr fontId="4"/>
  </si>
  <si>
    <t>ひのき</t>
    <phoneticPr fontId="4"/>
  </si>
  <si>
    <t>平成20年</t>
    <phoneticPr fontId="4"/>
  </si>
  <si>
    <r>
      <t>74　保安林箇所数及び面積</t>
    </r>
    <r>
      <rPr>
        <sz val="12"/>
        <color indexed="8"/>
        <rFont val="ＭＳ 明朝"/>
        <family val="1"/>
        <charset val="128"/>
      </rPr>
      <t>（平成21～25年度）</t>
    </r>
    <rPh sb="14" eb="16">
      <t>ヘイセイ</t>
    </rPh>
    <rPh sb="21" eb="23">
      <t>ネンド</t>
    </rPh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</si>
  <si>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</si>
  <si>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</si>
  <si>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</si>
  <si>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</si>
  <si>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r>
      <t>74　保安林箇所数及び面積</t>
    </r>
    <r>
      <rPr>
        <sz val="11"/>
        <color indexed="8"/>
        <rFont val="ＭＳ 明朝"/>
        <family val="1"/>
        <charset val="128"/>
      </rPr>
      <t>（平成21～25年度）</t>
    </r>
    <rPh sb="14" eb="16">
      <t>ヘイセイ</t>
    </rPh>
    <rPh sb="21" eb="23">
      <t>ネンド</t>
    </rPh>
    <phoneticPr fontId="4"/>
  </si>
  <si>
    <t>(単位：ha)</t>
    <phoneticPr fontId="4"/>
  </si>
  <si>
    <t>箇　所</t>
    <phoneticPr fontId="4"/>
  </si>
  <si>
    <t>面　積</t>
    <phoneticPr fontId="4"/>
  </si>
  <si>
    <t>22</t>
    <phoneticPr fontId="4"/>
  </si>
  <si>
    <t>23</t>
    <phoneticPr fontId="4"/>
  </si>
  <si>
    <t>24</t>
    <phoneticPr fontId="4"/>
  </si>
  <si>
    <t>(単位：ha)</t>
    <phoneticPr fontId="4"/>
  </si>
  <si>
    <t>箇　所</t>
    <phoneticPr fontId="9"/>
  </si>
  <si>
    <t>面　積</t>
    <phoneticPr fontId="9"/>
  </si>
  <si>
    <t>箇　所</t>
    <phoneticPr fontId="4"/>
  </si>
  <si>
    <t>面　積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</si>
  <si>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</si>
  <si>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</si>
  <si>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</si>
  <si>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</si>
  <si>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注　  (　)は，兼種・外数である。</t>
    <phoneticPr fontId="4"/>
  </si>
  <si>
    <r>
      <t xml:space="preserve"> 75　林道新設数</t>
    </r>
    <r>
      <rPr>
        <sz val="12"/>
        <color indexed="8"/>
        <rFont val="ＭＳ 明朝"/>
        <family val="1"/>
        <charset val="128"/>
      </rPr>
      <t>（平成21～25年度）</t>
    </r>
    <rPh sb="4" eb="6">
      <t>リンドウ</t>
    </rPh>
    <rPh sb="6" eb="9">
      <t>シンセツスウ</t>
    </rPh>
    <rPh sb="10" eb="12">
      <t>ヘイセイ</t>
    </rPh>
    <rPh sb="17" eb="19">
      <t>ネンド</t>
    </rPh>
    <phoneticPr fontId="9"/>
  </si>
  <si>
    <t>平成21年度</t>
    <phoneticPr fontId="9"/>
  </si>
  <si>
    <r>
      <t>76　狩猟登録者数</t>
    </r>
    <r>
      <rPr>
        <sz val="12"/>
        <color indexed="8"/>
        <rFont val="ＭＳ 明朝"/>
        <family val="1"/>
        <charset val="128"/>
      </rPr>
      <t>（平成23・24年度末現在）</t>
    </r>
    <rPh sb="3" eb="5">
      <t>シュリョウ</t>
    </rPh>
    <rPh sb="5" eb="8">
      <t>トウロクシャ</t>
    </rPh>
    <rPh sb="8" eb="9">
      <t>スウ</t>
    </rPh>
    <rPh sb="10" eb="12">
      <t>ヘイセイ</t>
    </rPh>
    <rPh sb="17" eb="19">
      <t>ネンド</t>
    </rPh>
    <rPh sb="19" eb="20">
      <t>マツ</t>
    </rPh>
    <rPh sb="20" eb="22">
      <t>ゲンザイ</t>
    </rPh>
    <phoneticPr fontId="4"/>
  </si>
  <si>
    <t>平成24年度</t>
    <rPh sb="0" eb="2">
      <t>ヘイセイ</t>
    </rPh>
    <rPh sb="4" eb="6">
      <t>ネンド</t>
    </rPh>
    <phoneticPr fontId="4"/>
  </si>
  <si>
    <t>資料　県自然環境戦略課</t>
    <rPh sb="0" eb="2">
      <t>シリョウ</t>
    </rPh>
    <rPh sb="3" eb="4">
      <t>ケン</t>
    </rPh>
    <rPh sb="8" eb="11">
      <t>センリャクカ</t>
    </rPh>
    <phoneticPr fontId="4"/>
  </si>
  <si>
    <r>
      <t>77　鳥獣類捕獲数</t>
    </r>
    <r>
      <rPr>
        <sz val="12"/>
        <color indexed="8"/>
        <rFont val="ＭＳ 明朝"/>
        <family val="1"/>
        <charset val="128"/>
      </rPr>
      <t>（平成23・24年）</t>
    </r>
    <rPh sb="3" eb="5">
      <t>チョウジュウ</t>
    </rPh>
    <rPh sb="5" eb="6">
      <t>ルイ</t>
    </rPh>
    <rPh sb="6" eb="9">
      <t>ホカクスウ</t>
    </rPh>
    <rPh sb="10" eb="12">
      <t>ヘイセイ</t>
    </rPh>
    <rPh sb="17" eb="18">
      <t>ネン</t>
    </rPh>
    <phoneticPr fontId="9"/>
  </si>
  <si>
    <t>獣  の  種  類</t>
    <phoneticPr fontId="9"/>
  </si>
  <si>
    <t>平成24年</t>
    <rPh sb="0" eb="2">
      <t>ヘイセイ</t>
    </rPh>
    <rPh sb="4" eb="5">
      <t>ネン</t>
    </rPh>
    <phoneticPr fontId="4"/>
  </si>
  <si>
    <t>-</t>
    <phoneticPr fontId="4"/>
  </si>
  <si>
    <r>
      <t xml:space="preserve">  78　森林組合数及び組合員数</t>
    </r>
    <r>
      <rPr>
        <sz val="12"/>
        <color indexed="8"/>
        <rFont val="ＭＳ 明朝"/>
        <family val="1"/>
        <charset val="128"/>
      </rPr>
      <t>（平成20～24年度末現在）</t>
    </r>
    <rPh sb="17" eb="19">
      <t>ヘイセイ</t>
    </rPh>
    <rPh sb="24" eb="27">
      <t>ネンドマツ</t>
    </rPh>
    <rPh sb="26" eb="27">
      <t>マツ</t>
    </rPh>
    <rPh sb="27" eb="29">
      <t>ゲンザイ</t>
    </rPh>
    <phoneticPr fontId="9"/>
  </si>
  <si>
    <t>製材用素材需要量</t>
    <rPh sb="0" eb="3">
      <t>セイザイヨウ</t>
    </rPh>
    <rPh sb="3" eb="5">
      <t>ソザイ</t>
    </rPh>
    <rPh sb="5" eb="7">
      <t>ジュヨウ</t>
    </rPh>
    <rPh sb="7" eb="8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</si>
</sst>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.0;[Red]#,##0.0"/>
    <numFmt numFmtId="177" formatCode="0_);\(0\)"/>
    <numFmt numFmtId="178" formatCode="#,##0_);\(#,##0\)"/>
    <numFmt numFmtId="179" formatCode="#,##0;[Red]#,##0"/>
  </numFmts>
  <fonts count="49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4"/>
      <color indexed="12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vertAlign val="superscript"/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6.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448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vertical="center"/>
    </xf>
    <xf numFmtId="0" fontId="6" fillId="0" borderId="0" xfId="2" applyFont="1" applyAlignment="1" applyProtection="1"/>
    <xf numFmtId="0" fontId="12" fillId="0" borderId="0" xfId="1" applyFont="1" applyAlignment="1">
      <alignment vertical="center"/>
    </xf>
    <xf numFmtId="0" fontId="14" fillId="0" borderId="0" xfId="2" applyFont="1" applyAlignment="1" applyProtection="1"/>
    <xf numFmtId="0" fontId="11" fillId="0" borderId="0" xfId="1" applyFont="1" applyBorder="1" applyAlignment="1"/>
    <xf numFmtId="0" fontId="11" fillId="0" borderId="0" xfId="1" applyFont="1" applyBorder="1"/>
    <xf numFmtId="0" fontId="11" fillId="0" borderId="0" xfId="1" applyFont="1" applyBorder="1" applyAlignment="1">
      <alignment horizontal="right"/>
    </xf>
    <xf numFmtId="0" fontId="11" fillId="0" borderId="0" xfId="1" applyFont="1" applyBorder="1" applyAlignment="1">
      <alignment horizontal="center" vertical="top" wrapText="1"/>
    </xf>
    <xf numFmtId="41" fontId="11" fillId="0" borderId="0" xfId="1" applyNumberFormat="1" applyFont="1" applyBorder="1" applyAlignment="1">
      <alignment horizontal="right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7" fillId="0" borderId="0" xfId="1" applyFont="1" applyBorder="1"/>
    <xf numFmtId="38" fontId="11" fillId="0" borderId="0" xfId="3" applyFont="1" applyBorder="1" applyAlignment="1" applyProtection="1">
      <alignment vertical="center"/>
    </xf>
    <xf numFmtId="0" fontId="18" fillId="0" borderId="0" xfId="1" applyFont="1" applyBorder="1"/>
    <xf numFmtId="0" fontId="17" fillId="0" borderId="0" xfId="1" applyFont="1" applyBorder="1" applyAlignment="1"/>
    <xf numFmtId="0" fontId="6" fillId="0" borderId="0" xfId="2" applyFont="1" applyFill="1" applyBorder="1" applyAlignment="1" applyProtection="1"/>
    <xf numFmtId="0" fontId="17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/>
    <xf numFmtId="37" fontId="11" fillId="0" borderId="0" xfId="1" applyNumberFormat="1" applyFont="1" applyBorder="1" applyAlignment="1" applyProtection="1">
      <alignment horizontal="center"/>
    </xf>
    <xf numFmtId="0" fontId="11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horizontal="left"/>
    </xf>
    <xf numFmtId="37" fontId="11" fillId="0" borderId="0" xfId="1" applyNumberFormat="1" applyFont="1" applyBorder="1" applyAlignment="1" applyProtection="1">
      <alignment vertical="center"/>
    </xf>
    <xf numFmtId="0" fontId="11" fillId="0" borderId="0" xfId="1" quotePrefix="1" applyFont="1" applyBorder="1" applyAlignment="1">
      <alignment horizontal="center"/>
    </xf>
    <xf numFmtId="0" fontId="6" fillId="0" borderId="0" xfId="2" applyFont="1" applyBorder="1" applyAlignment="1" applyProtection="1"/>
    <xf numFmtId="37" fontId="11" fillId="0" borderId="0" xfId="1" applyNumberFormat="1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/>
    <xf numFmtId="0" fontId="21" fillId="0" borderId="0" xfId="2" applyFont="1" applyAlignment="1" applyProtection="1"/>
    <xf numFmtId="0" fontId="11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centerContinuous" vertical="center"/>
    </xf>
    <xf numFmtId="177" fontId="11" fillId="0" borderId="0" xfId="1" applyNumberFormat="1" applyFont="1" applyBorder="1" applyAlignment="1" applyProtection="1"/>
    <xf numFmtId="0" fontId="2" fillId="0" borderId="0" xfId="1" applyFont="1" applyAlignment="1">
      <alignment vertical="center"/>
    </xf>
    <xf numFmtId="0" fontId="11" fillId="0" borderId="0" xfId="1" applyFont="1" applyBorder="1" applyAlignment="1">
      <alignment horizontal="distributed"/>
    </xf>
    <xf numFmtId="37" fontId="11" fillId="0" borderId="0" xfId="1" applyNumberFormat="1" applyFont="1" applyBorder="1" applyAlignment="1" applyProtection="1">
      <alignment horizontal="right"/>
    </xf>
    <xf numFmtId="0" fontId="11" fillId="0" borderId="0" xfId="1" quotePrefix="1" applyFont="1" applyBorder="1" applyAlignment="1">
      <alignment horizontal="right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horizontal="right" vertical="center"/>
    </xf>
    <xf numFmtId="0" fontId="24" fillId="0" borderId="0" xfId="1" applyFont="1" applyAlignment="1">
      <alignment vertical="center"/>
    </xf>
    <xf numFmtId="49" fontId="24" fillId="0" borderId="0" xfId="1" applyNumberFormat="1" applyFont="1" applyAlignment="1">
      <alignment horizontal="center" vertical="center"/>
    </xf>
    <xf numFmtId="0" fontId="25" fillId="0" borderId="0" xfId="2" applyFont="1" applyAlignment="1" applyProtection="1">
      <alignment vertical="center"/>
    </xf>
    <xf numFmtId="0" fontId="25" fillId="0" borderId="0" xfId="2" applyFont="1" applyAlignment="1" applyProtection="1">
      <alignment horizontal="left" vertical="center"/>
    </xf>
    <xf numFmtId="0" fontId="26" fillId="0" borderId="0" xfId="2" applyFont="1" applyAlignment="1" applyProtection="1"/>
    <xf numFmtId="0" fontId="30" fillId="0" borderId="0" xfId="1" applyFont="1"/>
    <xf numFmtId="0" fontId="30" fillId="0" borderId="1" xfId="1" applyFont="1" applyBorder="1" applyAlignment="1">
      <alignment vertical="center"/>
    </xf>
    <xf numFmtId="0" fontId="32" fillId="0" borderId="0" xfId="1" applyFont="1" applyAlignment="1">
      <alignment vertical="center"/>
    </xf>
    <xf numFmtId="0" fontId="34" fillId="0" borderId="20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 wrapText="1"/>
    </xf>
    <xf numFmtId="0" fontId="32" fillId="0" borderId="0" xfId="1" applyFont="1"/>
    <xf numFmtId="0" fontId="32" fillId="0" borderId="23" xfId="1" applyFont="1" applyBorder="1" applyAlignment="1">
      <alignment horizontal="center" vertical="center"/>
    </xf>
    <xf numFmtId="37" fontId="32" fillId="0" borderId="0" xfId="1" applyNumberFormat="1" applyFont="1" applyAlignment="1">
      <alignment vertical="center"/>
    </xf>
    <xf numFmtId="0" fontId="32" fillId="0" borderId="9" xfId="1" quotePrefix="1" applyFont="1" applyBorder="1" applyAlignment="1">
      <alignment horizontal="center" vertical="center"/>
    </xf>
    <xf numFmtId="37" fontId="32" fillId="0" borderId="0" xfId="1" applyNumberFormat="1" applyFont="1"/>
    <xf numFmtId="0" fontId="32" fillId="0" borderId="9" xfId="1" applyFont="1" applyBorder="1" applyAlignment="1">
      <alignment horizontal="center" vertical="center"/>
    </xf>
    <xf numFmtId="0" fontId="32" fillId="0" borderId="9" xfId="1" applyFont="1" applyBorder="1" applyAlignment="1">
      <alignment horizontal="distributed" vertical="center"/>
    </xf>
    <xf numFmtId="37" fontId="32" fillId="0" borderId="0" xfId="1" applyNumberFormat="1" applyFont="1" applyAlignment="1" applyProtection="1">
      <alignment horizontal="right" vertical="center"/>
    </xf>
    <xf numFmtId="37" fontId="32" fillId="0" borderId="0" xfId="1" applyNumberFormat="1" applyFont="1" applyAlignment="1">
      <alignment horizontal="right" vertical="center"/>
    </xf>
    <xf numFmtId="37" fontId="32" fillId="0" borderId="0" xfId="1" applyNumberFormat="1" applyFont="1" applyAlignment="1" applyProtection="1">
      <alignment vertical="center"/>
    </xf>
    <xf numFmtId="0" fontId="32" fillId="0" borderId="24" xfId="1" applyFont="1" applyBorder="1" applyAlignment="1">
      <alignment horizontal="distributed" vertical="center"/>
    </xf>
    <xf numFmtId="37" fontId="32" fillId="0" borderId="25" xfId="1" applyNumberFormat="1" applyFont="1" applyBorder="1" applyAlignment="1">
      <alignment vertical="center"/>
    </xf>
    <xf numFmtId="37" fontId="32" fillId="0" borderId="1" xfId="1" applyNumberFormat="1" applyFont="1" applyBorder="1" applyAlignment="1">
      <alignment vertical="center"/>
    </xf>
    <xf numFmtId="37" fontId="32" fillId="0" borderId="1" xfId="1" applyNumberFormat="1" applyFont="1" applyBorder="1" applyAlignment="1">
      <alignment horizontal="right" vertical="center"/>
    </xf>
    <xf numFmtId="37" fontId="32" fillId="0" borderId="1" xfId="1" applyNumberFormat="1" applyFont="1" applyBorder="1" applyAlignment="1" applyProtection="1">
      <alignment horizontal="right" vertical="center"/>
    </xf>
    <xf numFmtId="0" fontId="31" fillId="0" borderId="0" xfId="1" applyFont="1" applyAlignment="1">
      <alignment vertical="center"/>
    </xf>
    <xf numFmtId="37" fontId="31" fillId="0" borderId="0" xfId="1" applyNumberFormat="1" applyFont="1" applyAlignment="1">
      <alignment vertical="center"/>
    </xf>
    <xf numFmtId="0" fontId="31" fillId="0" borderId="0" xfId="1" applyFont="1"/>
    <xf numFmtId="0" fontId="35" fillId="0" borderId="0" xfId="2" applyFont="1" applyAlignment="1" applyProtection="1"/>
    <xf numFmtId="0" fontId="30" fillId="0" borderId="0" xfId="1" applyFont="1" applyBorder="1" applyAlignment="1"/>
    <xf numFmtId="0" fontId="30" fillId="0" borderId="0" xfId="1" applyFont="1" applyBorder="1"/>
    <xf numFmtId="0" fontId="31" fillId="0" borderId="1" xfId="1" applyFont="1" applyBorder="1" applyAlignment="1">
      <alignment horizontal="right" vertical="center"/>
    </xf>
    <xf numFmtId="0" fontId="30" fillId="0" borderId="0" xfId="1" applyFont="1" applyBorder="1" applyAlignment="1">
      <alignment horizontal="right"/>
    </xf>
    <xf numFmtId="0" fontId="32" fillId="0" borderId="20" xfId="1" applyFont="1" applyBorder="1" applyAlignment="1">
      <alignment horizontal="centerContinuous" vertical="center"/>
    </xf>
    <xf numFmtId="0" fontId="32" fillId="0" borderId="22" xfId="1" applyFont="1" applyBorder="1" applyAlignment="1">
      <alignment horizontal="centerContinuous" vertical="center"/>
    </xf>
    <xf numFmtId="0" fontId="32" fillId="0" borderId="11" xfId="1" applyFont="1" applyBorder="1" applyAlignment="1">
      <alignment horizontal="center" vertical="center" wrapText="1"/>
    </xf>
    <xf numFmtId="0" fontId="32" fillId="0" borderId="19" xfId="1" applyFont="1" applyBorder="1" applyAlignment="1">
      <alignment horizontal="center" vertical="center" wrapText="1"/>
    </xf>
    <xf numFmtId="38" fontId="32" fillId="0" borderId="0" xfId="3" applyFont="1" applyAlignment="1">
      <alignment vertical="center"/>
    </xf>
    <xf numFmtId="0" fontId="30" fillId="0" borderId="0" xfId="1" applyFont="1" applyBorder="1" applyAlignment="1">
      <alignment horizontal="center" vertical="top" wrapText="1"/>
    </xf>
    <xf numFmtId="38" fontId="32" fillId="0" borderId="0" xfId="3" applyFont="1" applyAlignment="1" applyProtection="1">
      <alignment vertical="center"/>
    </xf>
    <xf numFmtId="38" fontId="32" fillId="0" borderId="0" xfId="3" applyFont="1" applyAlignment="1">
      <alignment horizontal="right" vertical="center"/>
    </xf>
    <xf numFmtId="41" fontId="30" fillId="0" borderId="0" xfId="1" applyNumberFormat="1" applyFont="1" applyBorder="1" applyAlignment="1">
      <alignment horizontal="right"/>
    </xf>
    <xf numFmtId="38" fontId="32" fillId="0" borderId="30" xfId="3" applyFont="1" applyBorder="1" applyAlignment="1">
      <alignment vertical="center"/>
    </xf>
    <xf numFmtId="38" fontId="32" fillId="0" borderId="30" xfId="3" applyFont="1" applyBorder="1" applyAlignment="1" applyProtection="1">
      <alignment vertical="center"/>
    </xf>
    <xf numFmtId="0" fontId="30" fillId="0" borderId="0" xfId="1" applyFont="1" applyAlignment="1">
      <alignment vertical="center"/>
    </xf>
    <xf numFmtId="0" fontId="32" fillId="0" borderId="11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/>
    </xf>
    <xf numFmtId="176" fontId="32" fillId="0" borderId="0" xfId="0" applyNumberFormat="1" applyFont="1" applyAlignment="1">
      <alignment vertical="center"/>
    </xf>
    <xf numFmtId="176" fontId="32" fillId="0" borderId="0" xfId="0" applyNumberFormat="1" applyFont="1" applyAlignment="1" applyProtection="1">
      <alignment vertical="center"/>
    </xf>
    <xf numFmtId="0" fontId="32" fillId="0" borderId="9" xfId="0" quotePrefix="1" applyFont="1" applyBorder="1" applyAlignment="1">
      <alignment horizontal="center" vertical="center"/>
    </xf>
    <xf numFmtId="176" fontId="32" fillId="0" borderId="0" xfId="0" applyNumberFormat="1" applyFont="1" applyBorder="1" applyAlignment="1">
      <alignment vertical="center"/>
    </xf>
    <xf numFmtId="176" fontId="32" fillId="0" borderId="11" xfId="0" applyNumberFormat="1" applyFont="1" applyBorder="1" applyAlignment="1">
      <alignment vertical="center"/>
    </xf>
    <xf numFmtId="0" fontId="32" fillId="0" borderId="31" xfId="0" quotePrefix="1" applyFont="1" applyBorder="1" applyAlignment="1">
      <alignment horizontal="center" vertical="center"/>
    </xf>
    <xf numFmtId="176" fontId="32" fillId="0" borderId="32" xfId="0" applyNumberFormat="1" applyFont="1" applyBorder="1" applyAlignment="1">
      <alignment vertical="center"/>
    </xf>
    <xf numFmtId="176" fontId="32" fillId="0" borderId="3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right" vertical="center"/>
    </xf>
    <xf numFmtId="0" fontId="32" fillId="0" borderId="2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shrinkToFit="1"/>
    </xf>
    <xf numFmtId="0" fontId="32" fillId="0" borderId="35" xfId="0" applyFont="1" applyBorder="1" applyAlignment="1">
      <alignment horizontal="center" vertical="center"/>
    </xf>
    <xf numFmtId="37" fontId="32" fillId="0" borderId="0" xfId="0" applyNumberFormat="1" applyFont="1" applyAlignment="1" applyProtection="1">
      <alignment vertical="center"/>
    </xf>
    <xf numFmtId="37" fontId="32" fillId="0" borderId="0" xfId="0" applyNumberFormat="1" applyFont="1" applyBorder="1" applyAlignment="1" applyProtection="1">
      <alignment vertical="center"/>
    </xf>
    <xf numFmtId="38" fontId="32" fillId="0" borderId="0" xfId="3" applyFont="1" applyBorder="1" applyAlignment="1">
      <alignment vertical="center"/>
    </xf>
    <xf numFmtId="0" fontId="32" fillId="0" borderId="0" xfId="0" quotePrefix="1" applyFont="1" applyBorder="1" applyAlignment="1">
      <alignment horizontal="center" vertical="center"/>
    </xf>
    <xf numFmtId="38" fontId="32" fillId="0" borderId="12" xfId="3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38" fontId="32" fillId="0" borderId="0" xfId="3" applyFont="1" applyAlignment="1" applyProtection="1">
      <alignment horizontal="right" vertical="center"/>
    </xf>
    <xf numFmtId="0" fontId="32" fillId="0" borderId="30" xfId="0" applyFont="1" applyBorder="1" applyAlignment="1">
      <alignment horizontal="center" vertical="center"/>
    </xf>
    <xf numFmtId="38" fontId="32" fillId="0" borderId="36" xfId="3" applyFont="1" applyBorder="1" applyAlignment="1">
      <alignment vertical="center"/>
    </xf>
    <xf numFmtId="38" fontId="32" fillId="0" borderId="30" xfId="3" applyFont="1" applyBorder="1" applyAlignment="1" applyProtection="1">
      <alignment horizontal="right" vertical="center"/>
    </xf>
    <xf numFmtId="0" fontId="30" fillId="0" borderId="0" xfId="0" applyFont="1" applyAlignment="1"/>
    <xf numFmtId="0" fontId="30" fillId="0" borderId="0" xfId="0" applyFont="1" applyBorder="1" applyAlignment="1"/>
    <xf numFmtId="0" fontId="29" fillId="0" borderId="0" xfId="0" applyFont="1" applyAlignment="1"/>
    <xf numFmtId="0" fontId="30" fillId="0" borderId="30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37" xfId="0" applyFont="1" applyBorder="1" applyAlignment="1">
      <alignment vertical="center"/>
    </xf>
    <xf numFmtId="38" fontId="32" fillId="0" borderId="11" xfId="3" applyFont="1" applyBorder="1" applyAlignment="1">
      <alignment vertical="center"/>
    </xf>
    <xf numFmtId="0" fontId="32" fillId="0" borderId="24" xfId="0" quotePrefix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38" fontId="42" fillId="0" borderId="0" xfId="3" applyFont="1" applyBorder="1" applyAlignment="1">
      <alignment vertical="center"/>
    </xf>
    <xf numFmtId="0" fontId="32" fillId="0" borderId="42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32" fillId="0" borderId="32" xfId="0" applyFont="1" applyBorder="1" applyAlignment="1">
      <alignment vertical="center"/>
    </xf>
    <xf numFmtId="0" fontId="32" fillId="0" borderId="30" xfId="0" applyFont="1" applyBorder="1" applyAlignment="1">
      <alignment horizontal="right" vertical="center"/>
    </xf>
    <xf numFmtId="0" fontId="32" fillId="0" borderId="30" xfId="0" applyFont="1" applyFill="1" applyBorder="1" applyAlignment="1">
      <alignment horizontal="right" vertical="center"/>
    </xf>
    <xf numFmtId="0" fontId="32" fillId="0" borderId="26" xfId="0" applyFont="1" applyBorder="1" applyAlignment="1">
      <alignment horizontal="center" vertical="center"/>
    </xf>
    <xf numFmtId="0" fontId="30" fillId="0" borderId="1" xfId="0" applyFont="1" applyBorder="1" applyAlignment="1">
      <alignment horizontal="right" vertical="center"/>
    </xf>
    <xf numFmtId="37" fontId="32" fillId="0" borderId="0" xfId="0" applyNumberFormat="1" applyFont="1" applyAlignment="1" applyProtection="1">
      <alignment horizontal="right" vertical="center"/>
    </xf>
    <xf numFmtId="37" fontId="32" fillId="0" borderId="0" xfId="0" applyNumberFormat="1" applyFont="1" applyBorder="1" applyAlignment="1" applyProtection="1">
      <alignment horizontal="right" vertical="center"/>
    </xf>
    <xf numFmtId="0" fontId="32" fillId="0" borderId="0" xfId="0" applyNumberFormat="1" applyFont="1" applyBorder="1" applyAlignment="1">
      <alignment vertical="center"/>
    </xf>
    <xf numFmtId="0" fontId="32" fillId="0" borderId="0" xfId="0" applyNumberFormat="1" applyFont="1" applyBorder="1" applyAlignment="1">
      <alignment horizontal="right" vertical="center"/>
    </xf>
    <xf numFmtId="0" fontId="32" fillId="0" borderId="32" xfId="0" applyNumberFormat="1" applyFont="1" applyBorder="1" applyAlignment="1">
      <alignment vertical="center"/>
    </xf>
    <xf numFmtId="0" fontId="32" fillId="0" borderId="30" xfId="0" applyNumberFormat="1" applyFont="1" applyBorder="1" applyAlignment="1">
      <alignment vertical="center"/>
    </xf>
    <xf numFmtId="0" fontId="32" fillId="0" borderId="30" xfId="0" applyNumberFormat="1" applyFont="1" applyFill="1" applyBorder="1" applyAlignment="1">
      <alignment horizontal="right" vertical="center"/>
    </xf>
    <xf numFmtId="37" fontId="32" fillId="0" borderId="30" xfId="0" applyNumberFormat="1" applyFont="1" applyFill="1" applyBorder="1" applyAlignment="1" applyProtection="1">
      <alignment horizontal="right" vertical="center"/>
    </xf>
    <xf numFmtId="37" fontId="32" fillId="0" borderId="11" xfId="0" applyNumberFormat="1" applyFont="1" applyBorder="1" applyAlignment="1">
      <alignment vertical="center"/>
    </xf>
    <xf numFmtId="37" fontId="32" fillId="0" borderId="11" xfId="0" applyNumberFormat="1" applyFont="1" applyBorder="1" applyAlignment="1" applyProtection="1">
      <alignment vertical="center"/>
    </xf>
    <xf numFmtId="0" fontId="32" fillId="0" borderId="24" xfId="0" applyFont="1" applyBorder="1" applyAlignment="1">
      <alignment horizontal="center" vertical="center"/>
    </xf>
    <xf numFmtId="37" fontId="32" fillId="0" borderId="30" xfId="0" applyNumberFormat="1" applyFont="1" applyBorder="1" applyAlignment="1" applyProtection="1">
      <alignment horizontal="right" vertical="center"/>
    </xf>
    <xf numFmtId="0" fontId="30" fillId="0" borderId="0" xfId="0" applyFont="1" applyAlignment="1">
      <alignment vertical="center"/>
    </xf>
    <xf numFmtId="0" fontId="32" fillId="0" borderId="0" xfId="0" quotePrefix="1" applyFont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45" fillId="0" borderId="0" xfId="1" applyFont="1" applyBorder="1" applyAlignment="1"/>
    <xf numFmtId="0" fontId="30" fillId="0" borderId="1" xfId="1" applyFont="1" applyBorder="1" applyAlignment="1">
      <alignment horizontal="right" vertical="center"/>
    </xf>
    <xf numFmtId="0" fontId="30" fillId="0" borderId="0" xfId="1" applyFont="1" applyBorder="1" applyAlignment="1">
      <alignment horizontal="distributed" vertical="center"/>
    </xf>
    <xf numFmtId="0" fontId="32" fillId="0" borderId="2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/>
    </xf>
    <xf numFmtId="0" fontId="32" fillId="0" borderId="22" xfId="1" applyFont="1" applyBorder="1" applyAlignment="1">
      <alignment vertical="center"/>
    </xf>
    <xf numFmtId="37" fontId="32" fillId="0" borderId="11" xfId="1" applyNumberFormat="1" applyFont="1" applyBorder="1" applyAlignment="1">
      <alignment vertical="center"/>
    </xf>
    <xf numFmtId="0" fontId="32" fillId="0" borderId="0" xfId="1" applyFont="1" applyAlignment="1">
      <alignment horizontal="center" vertical="center"/>
    </xf>
    <xf numFmtId="37" fontId="32" fillId="0" borderId="11" xfId="1" applyNumberFormat="1" applyFont="1" applyBorder="1" applyAlignment="1" applyProtection="1">
      <alignment vertical="center"/>
    </xf>
    <xf numFmtId="37" fontId="32" fillId="0" borderId="0" xfId="1" applyNumberFormat="1" applyFont="1" applyBorder="1" applyAlignment="1" applyProtection="1">
      <alignment vertical="center"/>
    </xf>
    <xf numFmtId="37" fontId="32" fillId="0" borderId="33" xfId="1" applyNumberFormat="1" applyFont="1" applyBorder="1" applyAlignment="1" applyProtection="1">
      <alignment vertical="center"/>
    </xf>
    <xf numFmtId="37" fontId="32" fillId="0" borderId="50" xfId="1" applyNumberFormat="1" applyFont="1" applyBorder="1" applyAlignment="1" applyProtection="1">
      <alignment horizontal="right" vertical="center"/>
    </xf>
    <xf numFmtId="0" fontId="32" fillId="0" borderId="24" xfId="1" applyFont="1" applyBorder="1" applyAlignment="1">
      <alignment horizontal="center" vertical="center"/>
    </xf>
    <xf numFmtId="37" fontId="32" fillId="0" borderId="32" xfId="1" applyNumberFormat="1" applyFont="1" applyBorder="1" applyAlignment="1" applyProtection="1">
      <alignment vertical="center"/>
    </xf>
    <xf numFmtId="37" fontId="32" fillId="0" borderId="30" xfId="1" applyNumberFormat="1" applyFont="1" applyBorder="1" applyAlignment="1" applyProtection="1">
      <alignment horizontal="right" vertical="center"/>
    </xf>
    <xf numFmtId="0" fontId="31" fillId="0" borderId="0" xfId="1" applyFont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46" fillId="0" borderId="0" xfId="2" applyFont="1" applyBorder="1" applyAlignment="1" applyProtection="1"/>
    <xf numFmtId="0" fontId="30" fillId="0" borderId="30" xfId="0" applyFont="1" applyBorder="1" applyAlignment="1"/>
    <xf numFmtId="0" fontId="30" fillId="0" borderId="30" xfId="0" applyFont="1" applyBorder="1" applyAlignment="1">
      <alignment horizontal="right"/>
    </xf>
    <xf numFmtId="0" fontId="31" fillId="0" borderId="30" xfId="0" applyFont="1" applyBorder="1" applyAlignment="1">
      <alignment horizontal="right"/>
    </xf>
    <xf numFmtId="0" fontId="32" fillId="0" borderId="49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/>
    </xf>
    <xf numFmtId="37" fontId="32" fillId="0" borderId="0" xfId="0" applyNumberFormat="1" applyFont="1" applyAlignment="1" applyProtection="1"/>
    <xf numFmtId="0" fontId="32" fillId="0" borderId="0" xfId="0" applyFont="1" applyAlignment="1"/>
    <xf numFmtId="0" fontId="32" fillId="0" borderId="0" xfId="0" applyFont="1" applyAlignment="1">
      <alignment horizontal="right"/>
    </xf>
    <xf numFmtId="0" fontId="32" fillId="0" borderId="0" xfId="0" applyFont="1" applyFill="1" applyBorder="1" applyAlignment="1"/>
    <xf numFmtId="0" fontId="32" fillId="0" borderId="9" xfId="0" quotePrefix="1" applyFont="1" applyBorder="1" applyAlignment="1">
      <alignment horizontal="center"/>
    </xf>
    <xf numFmtId="0" fontId="32" fillId="0" borderId="0" xfId="0" applyFont="1" applyFill="1" applyBorder="1" applyAlignment="1">
      <alignment horizontal="right"/>
    </xf>
    <xf numFmtId="37" fontId="32" fillId="0" borderId="11" xfId="0" applyNumberFormat="1" applyFont="1" applyFill="1" applyBorder="1" applyAlignment="1" applyProtection="1"/>
    <xf numFmtId="0" fontId="32" fillId="0" borderId="0" xfId="0" applyFont="1" applyBorder="1" applyAlignment="1"/>
    <xf numFmtId="0" fontId="32" fillId="0" borderId="0" xfId="0" applyFont="1" applyBorder="1" applyAlignment="1">
      <alignment horizontal="right"/>
    </xf>
    <xf numFmtId="37" fontId="32" fillId="0" borderId="0" xfId="0" applyNumberFormat="1" applyFont="1" applyFill="1" applyBorder="1" applyAlignment="1" applyProtection="1"/>
    <xf numFmtId="0" fontId="32" fillId="0" borderId="31" xfId="0" quotePrefix="1" applyFont="1" applyBorder="1" applyAlignment="1">
      <alignment horizontal="center"/>
    </xf>
    <xf numFmtId="37" fontId="32" fillId="0" borderId="30" xfId="0" applyNumberFormat="1" applyFont="1" applyFill="1" applyBorder="1" applyAlignment="1" applyProtection="1"/>
    <xf numFmtId="0" fontId="32" fillId="0" borderId="30" xfId="0" applyFont="1" applyBorder="1" applyAlignment="1"/>
    <xf numFmtId="0" fontId="32" fillId="0" borderId="30" xfId="0" applyFont="1" applyBorder="1" applyAlignment="1">
      <alignment horizontal="right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47" fillId="0" borderId="0" xfId="0" applyFont="1" applyBorder="1" applyAlignment="1"/>
    <xf numFmtId="0" fontId="1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9" xfId="0" quotePrefix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24" xfId="0" quotePrefix="1" applyFont="1" applyBorder="1" applyAlignment="1">
      <alignment horizontal="center" vertical="center"/>
    </xf>
    <xf numFmtId="0" fontId="13" fillId="0" borderId="32" xfId="0" applyFont="1" applyFill="1" applyBorder="1" applyAlignment="1">
      <alignment horizontal="right" vertical="center"/>
    </xf>
    <xf numFmtId="0" fontId="13" fillId="0" borderId="30" xfId="0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/>
    <xf numFmtId="0" fontId="1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57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37" fontId="11" fillId="0" borderId="0" xfId="0" applyNumberFormat="1" applyFont="1" applyBorder="1" applyAlignment="1" applyProtection="1">
      <alignment horizontal="center" vertical="center"/>
    </xf>
    <xf numFmtId="37" fontId="11" fillId="0" borderId="0" xfId="0" applyNumberFormat="1" applyFont="1" applyBorder="1" applyAlignment="1" applyProtection="1">
      <alignment vertical="center"/>
    </xf>
    <xf numFmtId="177" fontId="32" fillId="0" borderId="11" xfId="0" applyNumberFormat="1" applyFont="1" applyBorder="1" applyAlignment="1">
      <alignment horizontal="right" vertical="center"/>
    </xf>
    <xf numFmtId="38" fontId="32" fillId="0" borderId="0" xfId="3" applyFont="1" applyBorder="1" applyAlignment="1">
      <alignment horizontal="right" vertical="center"/>
    </xf>
    <xf numFmtId="178" fontId="32" fillId="0" borderId="0" xfId="0" applyNumberFormat="1" applyFont="1" applyAlignment="1">
      <alignment horizontal="right" vertical="center"/>
    </xf>
    <xf numFmtId="177" fontId="32" fillId="0" borderId="0" xfId="0" applyNumberFormat="1" applyFont="1" applyAlignment="1" applyProtection="1">
      <alignment vertical="center"/>
    </xf>
    <xf numFmtId="178" fontId="32" fillId="0" borderId="0" xfId="0" applyNumberFormat="1" applyFont="1" applyAlignment="1">
      <alignment vertical="center"/>
    </xf>
    <xf numFmtId="37" fontId="32" fillId="0" borderId="0" xfId="0" applyNumberFormat="1" applyFont="1" applyFill="1" applyBorder="1" applyAlignment="1" applyProtection="1">
      <alignment vertical="center"/>
    </xf>
    <xf numFmtId="177" fontId="32" fillId="0" borderId="0" xfId="0" applyNumberFormat="1" applyFont="1" applyAlignment="1">
      <alignment vertical="center"/>
    </xf>
    <xf numFmtId="177" fontId="32" fillId="0" borderId="32" xfId="0" applyNumberFormat="1" applyFont="1" applyBorder="1" applyAlignment="1">
      <alignment horizontal="right" vertical="center"/>
    </xf>
    <xf numFmtId="38" fontId="32" fillId="0" borderId="30" xfId="3" applyFont="1" applyBorder="1" applyAlignment="1">
      <alignment horizontal="right" vertical="center"/>
    </xf>
    <xf numFmtId="178" fontId="32" fillId="0" borderId="30" xfId="0" applyNumberFormat="1" applyFont="1" applyBorder="1" applyAlignment="1">
      <alignment horizontal="right" vertical="center"/>
    </xf>
    <xf numFmtId="37" fontId="32" fillId="0" borderId="30" xfId="0" applyNumberFormat="1" applyFont="1" applyBorder="1" applyAlignment="1" applyProtection="1">
      <alignment vertical="center"/>
    </xf>
    <xf numFmtId="177" fontId="32" fillId="0" borderId="30" xfId="0" applyNumberFormat="1" applyFont="1" applyBorder="1" applyAlignment="1" applyProtection="1">
      <alignment vertical="center"/>
    </xf>
    <xf numFmtId="177" fontId="32" fillId="0" borderId="30" xfId="0" applyNumberFormat="1" applyFont="1" applyBorder="1" applyAlignment="1" applyProtection="1">
      <alignment horizontal="right" vertical="center"/>
    </xf>
    <xf numFmtId="0" fontId="30" fillId="0" borderId="1" xfId="0" applyFont="1" applyBorder="1" applyAlignment="1">
      <alignment horizontal="right"/>
    </xf>
    <xf numFmtId="37" fontId="30" fillId="0" borderId="30" xfId="0" applyNumberFormat="1" applyFont="1" applyBorder="1" applyAlignment="1" applyProtection="1"/>
    <xf numFmtId="0" fontId="32" fillId="0" borderId="33" xfId="0" applyFont="1" applyBorder="1" applyAlignment="1">
      <alignment horizontal="center" vertical="center"/>
    </xf>
    <xf numFmtId="37" fontId="32" fillId="0" borderId="11" xfId="0" applyNumberFormat="1" applyFont="1" applyBorder="1" applyAlignment="1" applyProtection="1">
      <alignment horizontal="right" vertical="center"/>
    </xf>
    <xf numFmtId="0" fontId="32" fillId="0" borderId="11" xfId="0" applyFont="1" applyBorder="1" applyAlignment="1">
      <alignment horizontal="right" vertical="center"/>
    </xf>
    <xf numFmtId="0" fontId="48" fillId="0" borderId="0" xfId="0" applyFont="1" applyBorder="1" applyAlignment="1">
      <alignment horizontal="left"/>
    </xf>
    <xf numFmtId="0" fontId="32" fillId="0" borderId="26" xfId="0" applyFont="1" applyBorder="1" applyAlignment="1">
      <alignment horizontal="centerContinuous" vertical="center"/>
    </xf>
    <xf numFmtId="0" fontId="32" fillId="0" borderId="27" xfId="0" applyFont="1" applyBorder="1" applyAlignment="1">
      <alignment horizontal="centerContinuous" vertical="center"/>
    </xf>
    <xf numFmtId="0" fontId="32" fillId="0" borderId="28" xfId="0" applyFont="1" applyBorder="1" applyAlignment="1">
      <alignment horizontal="centerContinuous" vertical="center"/>
    </xf>
    <xf numFmtId="177" fontId="32" fillId="0" borderId="0" xfId="0" applyNumberFormat="1" applyFont="1" applyAlignment="1">
      <alignment horizontal="right" vertical="center"/>
    </xf>
    <xf numFmtId="177" fontId="32" fillId="0" borderId="0" xfId="0" quotePrefix="1" applyNumberFormat="1" applyFont="1" applyAlignment="1">
      <alignment horizontal="right" vertical="center"/>
    </xf>
    <xf numFmtId="179" fontId="32" fillId="0" borderId="0" xfId="0" applyNumberFormat="1" applyFont="1" applyAlignment="1">
      <alignment horizontal="right" vertical="center"/>
    </xf>
    <xf numFmtId="178" fontId="32" fillId="0" borderId="0" xfId="0" quotePrefix="1" applyNumberFormat="1" applyFont="1" applyAlignment="1">
      <alignment horizontal="right" vertical="center"/>
    </xf>
    <xf numFmtId="177" fontId="32" fillId="0" borderId="0" xfId="0" applyNumberFormat="1" applyFont="1" applyBorder="1" applyAlignment="1">
      <alignment horizontal="right" vertical="center"/>
    </xf>
    <xf numFmtId="179" fontId="32" fillId="0" borderId="0" xfId="0" applyNumberFormat="1" applyFont="1" applyBorder="1" applyAlignment="1">
      <alignment horizontal="right" vertical="center"/>
    </xf>
    <xf numFmtId="177" fontId="32" fillId="0" borderId="30" xfId="0" applyNumberFormat="1" applyFont="1" applyBorder="1" applyAlignment="1">
      <alignment horizontal="right" vertical="center"/>
    </xf>
    <xf numFmtId="179" fontId="32" fillId="0" borderId="30" xfId="0" applyNumberFormat="1" applyFont="1" applyBorder="1" applyAlignment="1">
      <alignment horizontal="right" vertical="center"/>
    </xf>
    <xf numFmtId="177" fontId="32" fillId="0" borderId="30" xfId="0" quotePrefix="1" applyNumberFormat="1" applyFont="1" applyBorder="1" applyAlignment="1">
      <alignment horizontal="right" vertical="center"/>
    </xf>
    <xf numFmtId="178" fontId="32" fillId="0" borderId="30" xfId="3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41" fontId="30" fillId="0" borderId="0" xfId="0" applyNumberFormat="1" applyFont="1" applyBorder="1" applyAlignment="1">
      <alignment horizontal="right" vertical="center"/>
    </xf>
    <xf numFmtId="0" fontId="31" fillId="0" borderId="30" xfId="0" applyFont="1" applyBorder="1" applyAlignment="1">
      <alignment horizontal="right" vertical="center"/>
    </xf>
    <xf numFmtId="0" fontId="32" fillId="0" borderId="67" xfId="0" applyFont="1" applyBorder="1" applyAlignment="1">
      <alignment horizontal="center" vertical="center"/>
    </xf>
    <xf numFmtId="37" fontId="32" fillId="0" borderId="70" xfId="0" applyNumberFormat="1" applyFont="1" applyBorder="1" applyAlignment="1" applyProtection="1">
      <alignment vertical="center"/>
    </xf>
    <xf numFmtId="37" fontId="32" fillId="0" borderId="12" xfId="0" applyNumberFormat="1" applyFont="1" applyBorder="1" applyAlignment="1" applyProtection="1">
      <alignment vertical="center"/>
    </xf>
    <xf numFmtId="0" fontId="32" fillId="0" borderId="0" xfId="0" applyFont="1" applyBorder="1" applyAlignment="1">
      <alignment horizontal="distributed" vertical="center"/>
    </xf>
    <xf numFmtId="38" fontId="32" fillId="0" borderId="12" xfId="3" quotePrefix="1" applyFont="1" applyBorder="1" applyAlignment="1">
      <alignment vertical="center"/>
    </xf>
    <xf numFmtId="38" fontId="32" fillId="0" borderId="12" xfId="3" applyFont="1" applyBorder="1" applyAlignment="1">
      <alignment horizontal="right" vertical="center"/>
    </xf>
    <xf numFmtId="0" fontId="32" fillId="0" borderId="30" xfId="0" applyFont="1" applyBorder="1" applyAlignment="1">
      <alignment vertical="center"/>
    </xf>
    <xf numFmtId="0" fontId="32" fillId="0" borderId="30" xfId="0" applyFont="1" applyBorder="1" applyAlignment="1">
      <alignment horizontal="distributed" vertical="center"/>
    </xf>
    <xf numFmtId="38" fontId="32" fillId="0" borderId="36" xfId="3" quotePrefix="1" applyFont="1" applyBorder="1" applyAlignment="1">
      <alignment vertical="center"/>
    </xf>
    <xf numFmtId="38" fontId="30" fillId="0" borderId="0" xfId="0" applyNumberFormat="1" applyFont="1" applyBorder="1" applyAlignment="1">
      <alignment vertical="center"/>
    </xf>
    <xf numFmtId="0" fontId="32" fillId="0" borderId="42" xfId="0" applyFont="1" applyBorder="1" applyAlignment="1">
      <alignment horizontal="center" vertical="center"/>
    </xf>
    <xf numFmtId="37" fontId="32" fillId="0" borderId="29" xfId="0" applyNumberFormat="1" applyFont="1" applyBorder="1" applyAlignment="1">
      <alignment vertical="center"/>
    </xf>
    <xf numFmtId="37" fontId="32" fillId="0" borderId="29" xfId="0" applyNumberFormat="1" applyFont="1" applyBorder="1" applyAlignment="1" applyProtection="1">
      <alignment vertical="center"/>
    </xf>
    <xf numFmtId="37" fontId="32" fillId="0" borderId="17" xfId="0" applyNumberFormat="1" applyFont="1" applyBorder="1" applyAlignment="1" applyProtection="1">
      <alignment vertical="center"/>
    </xf>
    <xf numFmtId="0" fontId="32" fillId="0" borderId="9" xfId="0" applyFont="1" applyBorder="1" applyAlignment="1">
      <alignment horizontal="distributed" vertical="center"/>
    </xf>
    <xf numFmtId="37" fontId="32" fillId="0" borderId="10" xfId="0" applyNumberFormat="1" applyFont="1" applyBorder="1" applyAlignment="1">
      <alignment horizontal="right" vertical="center"/>
    </xf>
    <xf numFmtId="37" fontId="32" fillId="0" borderId="10" xfId="0" applyNumberFormat="1" applyFont="1" applyBorder="1" applyAlignment="1">
      <alignment vertical="center"/>
    </xf>
    <xf numFmtId="37" fontId="32" fillId="0" borderId="10" xfId="0" applyNumberFormat="1" applyFont="1" applyBorder="1" applyAlignment="1" applyProtection="1">
      <alignment vertical="center"/>
    </xf>
    <xf numFmtId="0" fontId="32" fillId="0" borderId="24" xfId="0" applyFont="1" applyBorder="1" applyAlignment="1">
      <alignment horizontal="distributed" vertical="center"/>
    </xf>
    <xf numFmtId="37" fontId="32" fillId="0" borderId="83" xfId="0" applyNumberFormat="1" applyFont="1" applyBorder="1" applyAlignment="1">
      <alignment vertical="center"/>
    </xf>
    <xf numFmtId="37" fontId="32" fillId="0" borderId="32" xfId="0" applyNumberFormat="1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32" fillId="0" borderId="74" xfId="0" applyFont="1" applyBorder="1" applyAlignment="1">
      <alignment horizontal="center" vertical="center"/>
    </xf>
    <xf numFmtId="37" fontId="32" fillId="0" borderId="29" xfId="0" applyNumberFormat="1" applyFont="1" applyBorder="1" applyAlignment="1" applyProtection="1">
      <alignment horizontal="right" vertical="center"/>
    </xf>
    <xf numFmtId="37" fontId="32" fillId="0" borderId="76" xfId="0" applyNumberFormat="1" applyFont="1" applyBorder="1" applyAlignment="1" applyProtection="1">
      <alignment horizontal="right" vertical="center"/>
    </xf>
    <xf numFmtId="0" fontId="32" fillId="0" borderId="77" xfId="0" applyFont="1" applyBorder="1" applyAlignment="1">
      <alignment horizontal="distributed" vertical="center"/>
    </xf>
    <xf numFmtId="37" fontId="32" fillId="0" borderId="14" xfId="0" applyNumberFormat="1" applyFont="1" applyBorder="1" applyAlignment="1" applyProtection="1">
      <alignment horizontal="right" vertical="center"/>
    </xf>
    <xf numFmtId="37" fontId="32" fillId="0" borderId="10" xfId="0" applyNumberFormat="1" applyFont="1" applyBorder="1" applyAlignment="1" applyProtection="1">
      <alignment horizontal="right" vertical="center"/>
    </xf>
    <xf numFmtId="37" fontId="32" fillId="0" borderId="78" xfId="0" applyNumberFormat="1" applyFont="1" applyBorder="1" applyAlignment="1" applyProtection="1">
      <alignment horizontal="right" vertical="center"/>
    </xf>
    <xf numFmtId="0" fontId="32" fillId="0" borderId="79" xfId="0" applyFont="1" applyBorder="1" applyAlignment="1">
      <alignment horizontal="distributed" vertical="center"/>
    </xf>
    <xf numFmtId="37" fontId="32" fillId="0" borderId="83" xfId="0" applyNumberFormat="1" applyFont="1" applyBorder="1" applyAlignment="1" applyProtection="1">
      <alignment horizontal="right" vertical="center"/>
    </xf>
    <xf numFmtId="37" fontId="32" fillId="0" borderId="80" xfId="0" applyNumberFormat="1" applyFont="1" applyBorder="1" applyAlignment="1" applyProtection="1">
      <alignment horizontal="right" vertical="center"/>
    </xf>
    <xf numFmtId="37" fontId="32" fillId="0" borderId="81" xfId="0" applyNumberFormat="1" applyFont="1" applyBorder="1" applyAlignment="1" applyProtection="1">
      <alignment horizontal="distributed" vertical="center"/>
    </xf>
    <xf numFmtId="0" fontId="32" fillId="0" borderId="83" xfId="0" applyFont="1" applyBorder="1" applyAlignment="1">
      <alignment horizontal="right" vertical="center"/>
    </xf>
    <xf numFmtId="37" fontId="32" fillId="0" borderId="14" xfId="0" applyNumberFormat="1" applyFont="1" applyBorder="1" applyAlignment="1" applyProtection="1">
      <alignment vertical="center"/>
    </xf>
    <xf numFmtId="0" fontId="32" fillId="0" borderId="14" xfId="0" applyFont="1" applyBorder="1" applyAlignment="1">
      <alignment vertical="center"/>
    </xf>
    <xf numFmtId="37" fontId="32" fillId="0" borderId="30" xfId="0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0" fontId="32" fillId="0" borderId="13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32" fillId="0" borderId="22" xfId="1" applyFont="1" applyBorder="1" applyAlignment="1">
      <alignment horizontal="center" vertical="center"/>
    </xf>
    <xf numFmtId="0" fontId="32" fillId="0" borderId="15" xfId="1" applyFont="1" applyBorder="1" applyAlignment="1">
      <alignment horizontal="center" vertical="center"/>
    </xf>
    <xf numFmtId="0" fontId="32" fillId="0" borderId="16" xfId="1" applyFont="1" applyBorder="1" applyAlignment="1">
      <alignment horizontal="center" vertical="center"/>
    </xf>
    <xf numFmtId="0" fontId="33" fillId="0" borderId="17" xfId="1" applyFont="1" applyBorder="1" applyAlignment="1">
      <alignment horizontal="center" vertical="center" wrapText="1"/>
    </xf>
    <xf numFmtId="0" fontId="33" fillId="0" borderId="20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31" fillId="0" borderId="1" xfId="1" applyFont="1" applyBorder="1" applyAlignment="1">
      <alignment horizontal="right" vertical="center"/>
    </xf>
    <xf numFmtId="0" fontId="32" fillId="0" borderId="2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 wrapText="1"/>
    </xf>
    <xf numFmtId="0" fontId="32" fillId="0" borderId="20" xfId="1" applyFont="1" applyBorder="1" applyAlignment="1">
      <alignment horizontal="center" vertical="center" wrapText="1"/>
    </xf>
    <xf numFmtId="0" fontId="32" fillId="0" borderId="12" xfId="1" applyFont="1" applyBorder="1" applyAlignment="1">
      <alignment horizontal="center" vertical="center" wrapText="1"/>
    </xf>
    <xf numFmtId="0" fontId="32" fillId="0" borderId="21" xfId="1" applyFont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center" shrinkToFit="1"/>
    </xf>
    <xf numFmtId="0" fontId="32" fillId="0" borderId="20" xfId="1" applyFont="1" applyBorder="1" applyAlignment="1">
      <alignment horizontal="center" vertical="center" shrinkToFit="1"/>
    </xf>
    <xf numFmtId="0" fontId="32" fillId="0" borderId="26" xfId="1" applyFont="1" applyBorder="1" applyAlignment="1">
      <alignment horizontal="center" vertical="center"/>
    </xf>
    <xf numFmtId="0" fontId="36" fillId="0" borderId="27" xfId="1" applyFont="1" applyBorder="1" applyAlignment="1">
      <alignment horizontal="center" vertical="center"/>
    </xf>
    <xf numFmtId="0" fontId="36" fillId="0" borderId="28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9" xfId="1" applyFont="1" applyBorder="1" applyAlignment="1">
      <alignment horizontal="center" vertical="center"/>
    </xf>
    <xf numFmtId="0" fontId="36" fillId="0" borderId="19" xfId="1" applyFont="1" applyBorder="1" applyAlignment="1">
      <alignment horizontal="center" vertical="center"/>
    </xf>
    <xf numFmtId="0" fontId="32" fillId="0" borderId="29" xfId="1" applyFont="1" applyBorder="1" applyAlignment="1">
      <alignment horizontal="center" vertical="center" shrinkToFit="1"/>
    </xf>
    <xf numFmtId="0" fontId="36" fillId="0" borderId="19" xfId="1" applyFont="1" applyBorder="1" applyAlignment="1">
      <alignment vertical="center" shrinkToFit="1"/>
    </xf>
    <xf numFmtId="0" fontId="32" fillId="0" borderId="19" xfId="1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/>
    </xf>
    <xf numFmtId="0" fontId="32" fillId="0" borderId="23" xfId="1" applyFont="1" applyBorder="1" applyAlignment="1">
      <alignment horizontal="center" vertical="center"/>
    </xf>
    <xf numFmtId="0" fontId="36" fillId="0" borderId="8" xfId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36" fillId="0" borderId="22" xfId="1" applyFont="1" applyBorder="1" applyAlignment="1">
      <alignment horizontal="center" vertical="center"/>
    </xf>
    <xf numFmtId="0" fontId="36" fillId="0" borderId="18" xfId="1" applyFont="1" applyBorder="1" applyAlignment="1">
      <alignment horizontal="center" vertical="center"/>
    </xf>
    <xf numFmtId="0" fontId="32" fillId="0" borderId="32" xfId="1" applyFont="1" applyBorder="1" applyAlignment="1">
      <alignment horizontal="distributed" vertical="center"/>
    </xf>
    <xf numFmtId="0" fontId="36" fillId="0" borderId="24" xfId="1" applyFont="1" applyBorder="1" applyAlignment="1">
      <alignment horizontal="distributed" vertical="center"/>
    </xf>
    <xf numFmtId="0" fontId="32" fillId="0" borderId="0" xfId="1" quotePrefix="1" applyFont="1" applyAlignment="1">
      <alignment horizontal="center" vertical="center"/>
    </xf>
    <xf numFmtId="0" fontId="32" fillId="0" borderId="9" xfId="1" quotePrefix="1" applyFont="1" applyBorder="1" applyAlignment="1">
      <alignment horizontal="center" vertical="center"/>
    </xf>
    <xf numFmtId="0" fontId="32" fillId="0" borderId="11" xfId="1" applyFont="1" applyBorder="1" applyAlignment="1">
      <alignment horizontal="distributed" vertical="center"/>
    </xf>
    <xf numFmtId="0" fontId="36" fillId="0" borderId="9" xfId="1" applyFont="1" applyBorder="1" applyAlignment="1">
      <alignment horizontal="distributed" vertical="center"/>
    </xf>
    <xf numFmtId="0" fontId="32" fillId="0" borderId="50" xfId="1" applyFont="1" applyBorder="1" applyAlignment="1">
      <alignment horizontal="center" vertical="center"/>
    </xf>
    <xf numFmtId="0" fontId="36" fillId="0" borderId="50" xfId="1" applyFont="1" applyBorder="1" applyAlignment="1">
      <alignment horizontal="center" vertical="center"/>
    </xf>
    <xf numFmtId="0" fontId="36" fillId="0" borderId="51" xfId="1" applyFont="1" applyBorder="1" applyAlignment="1">
      <alignment horizontal="center" vertical="center"/>
    </xf>
    <xf numFmtId="0" fontId="32" fillId="0" borderId="17" xfId="1" applyFont="1" applyBorder="1" applyAlignment="1">
      <alignment horizontal="center" vertical="center"/>
    </xf>
    <xf numFmtId="0" fontId="36" fillId="0" borderId="23" xfId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0" xfId="0" quotePrefix="1" applyFont="1" applyBorder="1" applyAlignment="1">
      <alignment horizontal="center" vertical="center"/>
    </xf>
    <xf numFmtId="0" fontId="32" fillId="0" borderId="71" xfId="0" quotePrefix="1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362950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8391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0</xdr:row>
      <xdr:rowOff>0</xdr:rowOff>
    </xdr:from>
    <xdr:to>
      <xdr:col>6</xdr:col>
      <xdr:colOff>19050</xdr:colOff>
      <xdr:row>0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3933825" y="0"/>
          <a:ext cx="3362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9" sqref="C9"/>
    </sheetView>
  </sheetViews>
  <sheetFormatPr defaultRowHeight="13.5"/>
  <cols>
    <col min="1" max="2" width="3.6640625" style="1" customWidth="1"/>
    <col min="3" max="3" width="50.33203125" style="1" customWidth="1"/>
    <col min="4" max="256" width="9.33203125" style="1"/>
    <col min="257" max="258" width="3.6640625" style="1" customWidth="1"/>
    <col min="259" max="259" width="50.33203125" style="1" customWidth="1"/>
    <col min="260" max="512" width="9.33203125" style="1"/>
    <col min="513" max="514" width="3.6640625" style="1" customWidth="1"/>
    <col min="515" max="515" width="50.33203125" style="1" customWidth="1"/>
    <col min="516" max="768" width="9.33203125" style="1"/>
    <col min="769" max="770" width="3.6640625" style="1" customWidth="1"/>
    <col min="771" max="771" width="50.33203125" style="1" customWidth="1"/>
    <col min="772" max="1024" width="9.33203125" style="1"/>
    <col min="1025" max="1026" width="3.6640625" style="1" customWidth="1"/>
    <col min="1027" max="1027" width="50.33203125" style="1" customWidth="1"/>
    <col min="1028" max="1280" width="9.33203125" style="1"/>
    <col min="1281" max="1282" width="3.6640625" style="1" customWidth="1"/>
    <col min="1283" max="1283" width="50.33203125" style="1" customWidth="1"/>
    <col min="1284" max="1536" width="9.33203125" style="1"/>
    <col min="1537" max="1538" width="3.6640625" style="1" customWidth="1"/>
    <col min="1539" max="1539" width="50.33203125" style="1" customWidth="1"/>
    <col min="1540" max="1792" width="9.33203125" style="1"/>
    <col min="1793" max="1794" width="3.6640625" style="1" customWidth="1"/>
    <col min="1795" max="1795" width="50.33203125" style="1" customWidth="1"/>
    <col min="1796" max="2048" width="9.33203125" style="1"/>
    <col min="2049" max="2050" width="3.6640625" style="1" customWidth="1"/>
    <col min="2051" max="2051" width="50.33203125" style="1" customWidth="1"/>
    <col min="2052" max="2304" width="9.33203125" style="1"/>
    <col min="2305" max="2306" width="3.6640625" style="1" customWidth="1"/>
    <col min="2307" max="2307" width="50.33203125" style="1" customWidth="1"/>
    <col min="2308" max="2560" width="9.33203125" style="1"/>
    <col min="2561" max="2562" width="3.6640625" style="1" customWidth="1"/>
    <col min="2563" max="2563" width="50.33203125" style="1" customWidth="1"/>
    <col min="2564" max="2816" width="9.33203125" style="1"/>
    <col min="2817" max="2818" width="3.6640625" style="1" customWidth="1"/>
    <col min="2819" max="2819" width="50.33203125" style="1" customWidth="1"/>
    <col min="2820" max="3072" width="9.33203125" style="1"/>
    <col min="3073" max="3074" width="3.6640625" style="1" customWidth="1"/>
    <col min="3075" max="3075" width="50.33203125" style="1" customWidth="1"/>
    <col min="3076" max="3328" width="9.33203125" style="1"/>
    <col min="3329" max="3330" width="3.6640625" style="1" customWidth="1"/>
    <col min="3331" max="3331" width="50.33203125" style="1" customWidth="1"/>
    <col min="3332" max="3584" width="9.33203125" style="1"/>
    <col min="3585" max="3586" width="3.6640625" style="1" customWidth="1"/>
    <col min="3587" max="3587" width="50.33203125" style="1" customWidth="1"/>
    <col min="3588" max="3840" width="9.33203125" style="1"/>
    <col min="3841" max="3842" width="3.6640625" style="1" customWidth="1"/>
    <col min="3843" max="3843" width="50.33203125" style="1" customWidth="1"/>
    <col min="3844" max="4096" width="9.33203125" style="1"/>
    <col min="4097" max="4098" width="3.6640625" style="1" customWidth="1"/>
    <col min="4099" max="4099" width="50.33203125" style="1" customWidth="1"/>
    <col min="4100" max="4352" width="9.33203125" style="1"/>
    <col min="4353" max="4354" width="3.6640625" style="1" customWidth="1"/>
    <col min="4355" max="4355" width="50.33203125" style="1" customWidth="1"/>
    <col min="4356" max="4608" width="9.33203125" style="1"/>
    <col min="4609" max="4610" width="3.6640625" style="1" customWidth="1"/>
    <col min="4611" max="4611" width="50.33203125" style="1" customWidth="1"/>
    <col min="4612" max="4864" width="9.33203125" style="1"/>
    <col min="4865" max="4866" width="3.6640625" style="1" customWidth="1"/>
    <col min="4867" max="4867" width="50.33203125" style="1" customWidth="1"/>
    <col min="4868" max="5120" width="9.33203125" style="1"/>
    <col min="5121" max="5122" width="3.6640625" style="1" customWidth="1"/>
    <col min="5123" max="5123" width="50.33203125" style="1" customWidth="1"/>
    <col min="5124" max="5376" width="9.33203125" style="1"/>
    <col min="5377" max="5378" width="3.6640625" style="1" customWidth="1"/>
    <col min="5379" max="5379" width="50.33203125" style="1" customWidth="1"/>
    <col min="5380" max="5632" width="9.33203125" style="1"/>
    <col min="5633" max="5634" width="3.6640625" style="1" customWidth="1"/>
    <col min="5635" max="5635" width="50.33203125" style="1" customWidth="1"/>
    <col min="5636" max="5888" width="9.33203125" style="1"/>
    <col min="5889" max="5890" width="3.6640625" style="1" customWidth="1"/>
    <col min="5891" max="5891" width="50.33203125" style="1" customWidth="1"/>
    <col min="5892" max="6144" width="9.33203125" style="1"/>
    <col min="6145" max="6146" width="3.6640625" style="1" customWidth="1"/>
    <col min="6147" max="6147" width="50.33203125" style="1" customWidth="1"/>
    <col min="6148" max="6400" width="9.33203125" style="1"/>
    <col min="6401" max="6402" width="3.6640625" style="1" customWidth="1"/>
    <col min="6403" max="6403" width="50.33203125" style="1" customWidth="1"/>
    <col min="6404" max="6656" width="9.33203125" style="1"/>
    <col min="6657" max="6658" width="3.6640625" style="1" customWidth="1"/>
    <col min="6659" max="6659" width="50.33203125" style="1" customWidth="1"/>
    <col min="6660" max="6912" width="9.33203125" style="1"/>
    <col min="6913" max="6914" width="3.6640625" style="1" customWidth="1"/>
    <col min="6915" max="6915" width="50.33203125" style="1" customWidth="1"/>
    <col min="6916" max="7168" width="9.33203125" style="1"/>
    <col min="7169" max="7170" width="3.6640625" style="1" customWidth="1"/>
    <col min="7171" max="7171" width="50.33203125" style="1" customWidth="1"/>
    <col min="7172" max="7424" width="9.33203125" style="1"/>
    <col min="7425" max="7426" width="3.6640625" style="1" customWidth="1"/>
    <col min="7427" max="7427" width="50.33203125" style="1" customWidth="1"/>
    <col min="7428" max="7680" width="9.33203125" style="1"/>
    <col min="7681" max="7682" width="3.6640625" style="1" customWidth="1"/>
    <col min="7683" max="7683" width="50.33203125" style="1" customWidth="1"/>
    <col min="7684" max="7936" width="9.33203125" style="1"/>
    <col min="7937" max="7938" width="3.6640625" style="1" customWidth="1"/>
    <col min="7939" max="7939" width="50.33203125" style="1" customWidth="1"/>
    <col min="7940" max="8192" width="9.33203125" style="1"/>
    <col min="8193" max="8194" width="3.6640625" style="1" customWidth="1"/>
    <col min="8195" max="8195" width="50.33203125" style="1" customWidth="1"/>
    <col min="8196" max="8448" width="9.33203125" style="1"/>
    <col min="8449" max="8450" width="3.6640625" style="1" customWidth="1"/>
    <col min="8451" max="8451" width="50.33203125" style="1" customWidth="1"/>
    <col min="8452" max="8704" width="9.33203125" style="1"/>
    <col min="8705" max="8706" width="3.6640625" style="1" customWidth="1"/>
    <col min="8707" max="8707" width="50.33203125" style="1" customWidth="1"/>
    <col min="8708" max="8960" width="9.33203125" style="1"/>
    <col min="8961" max="8962" width="3.6640625" style="1" customWidth="1"/>
    <col min="8963" max="8963" width="50.33203125" style="1" customWidth="1"/>
    <col min="8964" max="9216" width="9.33203125" style="1"/>
    <col min="9217" max="9218" width="3.6640625" style="1" customWidth="1"/>
    <col min="9219" max="9219" width="50.33203125" style="1" customWidth="1"/>
    <col min="9220" max="9472" width="9.33203125" style="1"/>
    <col min="9473" max="9474" width="3.6640625" style="1" customWidth="1"/>
    <col min="9475" max="9475" width="50.33203125" style="1" customWidth="1"/>
    <col min="9476" max="9728" width="9.33203125" style="1"/>
    <col min="9729" max="9730" width="3.6640625" style="1" customWidth="1"/>
    <col min="9731" max="9731" width="50.33203125" style="1" customWidth="1"/>
    <col min="9732" max="9984" width="9.33203125" style="1"/>
    <col min="9985" max="9986" width="3.6640625" style="1" customWidth="1"/>
    <col min="9987" max="9987" width="50.33203125" style="1" customWidth="1"/>
    <col min="9988" max="10240" width="9.33203125" style="1"/>
    <col min="10241" max="10242" width="3.6640625" style="1" customWidth="1"/>
    <col min="10243" max="10243" width="50.33203125" style="1" customWidth="1"/>
    <col min="10244" max="10496" width="9.33203125" style="1"/>
    <col min="10497" max="10498" width="3.6640625" style="1" customWidth="1"/>
    <col min="10499" max="10499" width="50.33203125" style="1" customWidth="1"/>
    <col min="10500" max="10752" width="9.33203125" style="1"/>
    <col min="10753" max="10754" width="3.6640625" style="1" customWidth="1"/>
    <col min="10755" max="10755" width="50.33203125" style="1" customWidth="1"/>
    <col min="10756" max="11008" width="9.33203125" style="1"/>
    <col min="11009" max="11010" width="3.6640625" style="1" customWidth="1"/>
    <col min="11011" max="11011" width="50.33203125" style="1" customWidth="1"/>
    <col min="11012" max="11264" width="9.33203125" style="1"/>
    <col min="11265" max="11266" width="3.6640625" style="1" customWidth="1"/>
    <col min="11267" max="11267" width="50.33203125" style="1" customWidth="1"/>
    <col min="11268" max="11520" width="9.33203125" style="1"/>
    <col min="11521" max="11522" width="3.6640625" style="1" customWidth="1"/>
    <col min="11523" max="11523" width="50.33203125" style="1" customWidth="1"/>
    <col min="11524" max="11776" width="9.33203125" style="1"/>
    <col min="11777" max="11778" width="3.6640625" style="1" customWidth="1"/>
    <col min="11779" max="11779" width="50.33203125" style="1" customWidth="1"/>
    <col min="11780" max="12032" width="9.33203125" style="1"/>
    <col min="12033" max="12034" width="3.6640625" style="1" customWidth="1"/>
    <col min="12035" max="12035" width="50.33203125" style="1" customWidth="1"/>
    <col min="12036" max="12288" width="9.33203125" style="1"/>
    <col min="12289" max="12290" width="3.6640625" style="1" customWidth="1"/>
    <col min="12291" max="12291" width="50.33203125" style="1" customWidth="1"/>
    <col min="12292" max="12544" width="9.33203125" style="1"/>
    <col min="12545" max="12546" width="3.6640625" style="1" customWidth="1"/>
    <col min="12547" max="12547" width="50.33203125" style="1" customWidth="1"/>
    <col min="12548" max="12800" width="9.33203125" style="1"/>
    <col min="12801" max="12802" width="3.6640625" style="1" customWidth="1"/>
    <col min="12803" max="12803" width="50.33203125" style="1" customWidth="1"/>
    <col min="12804" max="13056" width="9.33203125" style="1"/>
    <col min="13057" max="13058" width="3.6640625" style="1" customWidth="1"/>
    <col min="13059" max="13059" width="50.33203125" style="1" customWidth="1"/>
    <col min="13060" max="13312" width="9.33203125" style="1"/>
    <col min="13313" max="13314" width="3.6640625" style="1" customWidth="1"/>
    <col min="13315" max="13315" width="50.33203125" style="1" customWidth="1"/>
    <col min="13316" max="13568" width="9.33203125" style="1"/>
    <col min="13569" max="13570" width="3.6640625" style="1" customWidth="1"/>
    <col min="13571" max="13571" width="50.33203125" style="1" customWidth="1"/>
    <col min="13572" max="13824" width="9.33203125" style="1"/>
    <col min="13825" max="13826" width="3.6640625" style="1" customWidth="1"/>
    <col min="13827" max="13827" width="50.33203125" style="1" customWidth="1"/>
    <col min="13828" max="14080" width="9.33203125" style="1"/>
    <col min="14081" max="14082" width="3.6640625" style="1" customWidth="1"/>
    <col min="14083" max="14083" width="50.33203125" style="1" customWidth="1"/>
    <col min="14084" max="14336" width="9.33203125" style="1"/>
    <col min="14337" max="14338" width="3.6640625" style="1" customWidth="1"/>
    <col min="14339" max="14339" width="50.33203125" style="1" customWidth="1"/>
    <col min="14340" max="14592" width="9.33203125" style="1"/>
    <col min="14593" max="14594" width="3.6640625" style="1" customWidth="1"/>
    <col min="14595" max="14595" width="50.33203125" style="1" customWidth="1"/>
    <col min="14596" max="14848" width="9.33203125" style="1"/>
    <col min="14849" max="14850" width="3.6640625" style="1" customWidth="1"/>
    <col min="14851" max="14851" width="50.33203125" style="1" customWidth="1"/>
    <col min="14852" max="15104" width="9.33203125" style="1"/>
    <col min="15105" max="15106" width="3.6640625" style="1" customWidth="1"/>
    <col min="15107" max="15107" width="50.33203125" style="1" customWidth="1"/>
    <col min="15108" max="15360" width="9.33203125" style="1"/>
    <col min="15361" max="15362" width="3.6640625" style="1" customWidth="1"/>
    <col min="15363" max="15363" width="50.33203125" style="1" customWidth="1"/>
    <col min="15364" max="15616" width="9.33203125" style="1"/>
    <col min="15617" max="15618" width="3.6640625" style="1" customWidth="1"/>
    <col min="15619" max="15619" width="50.33203125" style="1" customWidth="1"/>
    <col min="15620" max="15872" width="9.33203125" style="1"/>
    <col min="15873" max="15874" width="3.6640625" style="1" customWidth="1"/>
    <col min="15875" max="15875" width="50.33203125" style="1" customWidth="1"/>
    <col min="15876" max="16128" width="9.33203125" style="1"/>
    <col min="16129" max="16130" width="3.6640625" style="1" customWidth="1"/>
    <col min="16131" max="16131" width="50.33203125" style="1" customWidth="1"/>
    <col min="16132" max="16384" width="9.33203125" style="1"/>
  </cols>
  <sheetData>
    <row r="1" spans="1:3" ht="19.5" customHeight="1">
      <c r="A1" s="309" t="s">
        <v>0</v>
      </c>
      <c r="B1" s="310"/>
      <c r="C1" s="310"/>
    </row>
    <row r="2" spans="1:3" ht="13.5" customHeight="1">
      <c r="A2" s="41"/>
      <c r="B2" s="42"/>
      <c r="C2" s="42"/>
    </row>
    <row r="3" spans="1:3" ht="14.25">
      <c r="A3" s="43">
        <v>65</v>
      </c>
      <c r="B3" s="44"/>
      <c r="C3" s="46" t="s">
        <v>1</v>
      </c>
    </row>
    <row r="4" spans="1:3" ht="14.25">
      <c r="A4" s="43">
        <v>66</v>
      </c>
      <c r="B4" s="44"/>
      <c r="C4" s="46" t="s">
        <v>2</v>
      </c>
    </row>
    <row r="5" spans="1:3" ht="14.25">
      <c r="A5" s="43">
        <v>67</v>
      </c>
      <c r="B5" s="44"/>
      <c r="C5" s="46" t="s">
        <v>3</v>
      </c>
    </row>
    <row r="6" spans="1:3" ht="14.25">
      <c r="A6" s="43">
        <v>68</v>
      </c>
      <c r="B6" s="44"/>
      <c r="C6" s="44" t="s">
        <v>4</v>
      </c>
    </row>
    <row r="7" spans="1:3" ht="14.25">
      <c r="A7" s="43"/>
      <c r="B7" s="45" t="s">
        <v>5</v>
      </c>
      <c r="C7" s="46" t="s">
        <v>6</v>
      </c>
    </row>
    <row r="8" spans="1:3" ht="14.25">
      <c r="A8" s="43"/>
      <c r="B8" s="45" t="s">
        <v>7</v>
      </c>
      <c r="C8" s="46" t="s">
        <v>8</v>
      </c>
    </row>
    <row r="9" spans="1:3" ht="14.25">
      <c r="A9" s="43">
        <v>69</v>
      </c>
      <c r="B9" s="44"/>
      <c r="C9" s="46" t="s">
        <v>356</v>
      </c>
    </row>
    <row r="10" spans="1:3" ht="14.25">
      <c r="A10" s="43">
        <v>70</v>
      </c>
      <c r="B10" s="44"/>
      <c r="C10" s="46" t="s">
        <v>9</v>
      </c>
    </row>
    <row r="11" spans="1:3" ht="14.25">
      <c r="A11" s="43">
        <v>71</v>
      </c>
      <c r="B11" s="44"/>
      <c r="C11" s="47" t="s">
        <v>10</v>
      </c>
    </row>
    <row r="12" spans="1:3" ht="14.25">
      <c r="A12" s="43">
        <v>72</v>
      </c>
      <c r="B12" s="44"/>
      <c r="C12" s="46" t="s">
        <v>11</v>
      </c>
    </row>
    <row r="13" spans="1:3" ht="14.25">
      <c r="A13" s="43">
        <v>73</v>
      </c>
      <c r="B13" s="44"/>
      <c r="C13" s="44" t="s">
        <v>12</v>
      </c>
    </row>
    <row r="14" spans="1:3" ht="14.25">
      <c r="A14" s="43"/>
      <c r="B14" s="45" t="s">
        <v>5</v>
      </c>
      <c r="C14" s="46" t="s">
        <v>13</v>
      </c>
    </row>
    <row r="15" spans="1:3" ht="14.25">
      <c r="A15" s="43"/>
      <c r="B15" s="45" t="s">
        <v>7</v>
      </c>
      <c r="C15" s="46" t="s">
        <v>14</v>
      </c>
    </row>
    <row r="16" spans="1:3" ht="14.25">
      <c r="A16" s="43">
        <v>74</v>
      </c>
      <c r="B16" s="44"/>
      <c r="C16" s="46" t="s">
        <v>15</v>
      </c>
    </row>
    <row r="17" spans="1:3" ht="14.25">
      <c r="A17" s="43"/>
      <c r="B17" s="44"/>
      <c r="C17" s="46" t="s">
        <v>16</v>
      </c>
    </row>
    <row r="18" spans="1:3" ht="14.25">
      <c r="A18" s="43"/>
      <c r="B18" s="44"/>
      <c r="C18" s="46" t="s">
        <v>17</v>
      </c>
    </row>
    <row r="19" spans="1:3" ht="14.25">
      <c r="A19" s="43">
        <v>75</v>
      </c>
      <c r="B19" s="44"/>
      <c r="C19" s="46" t="s">
        <v>18</v>
      </c>
    </row>
    <row r="20" spans="1:3" ht="14.25">
      <c r="A20" s="43">
        <v>76</v>
      </c>
      <c r="B20" s="44"/>
      <c r="C20" s="46" t="s">
        <v>19</v>
      </c>
    </row>
    <row r="21" spans="1:3" ht="14.25">
      <c r="A21" s="43">
        <v>77</v>
      </c>
      <c r="B21" s="44"/>
      <c r="C21" s="46" t="s">
        <v>20</v>
      </c>
    </row>
    <row r="22" spans="1:3" ht="14.25">
      <c r="A22" s="43">
        <v>78</v>
      </c>
      <c r="B22" s="44"/>
      <c r="C22" s="46" t="s">
        <v>21</v>
      </c>
    </row>
  </sheetData>
  <mergeCells count="1">
    <mergeCell ref="A1:C1"/>
  </mergeCells>
  <phoneticPr fontId="1"/>
  <hyperlinks>
    <hyperlink ref="C3" location="'65 '!A1" display="市町村・森林管理形態別面積"/>
    <hyperlink ref="C4" location="'66 '!A1" display="市町村別民有林面積・蓄積及び成長量"/>
    <hyperlink ref="C5" location="'67'!A1" display="林野副産物及び竹材・木炭の生産量"/>
    <hyperlink ref="C7" location="'68(1)'!A1" display="外　　材"/>
    <hyperlink ref="C8" location="'68(2)'!A1" display="国 産 材"/>
    <hyperlink ref="C9" location="'69'!A1" display="素材入荷量"/>
    <hyperlink ref="C10" location="'70'!A1" display="用途別製材品出荷量"/>
    <hyperlink ref="C11" location="'71'!A1" display="民有林森林資源"/>
    <hyperlink ref="C12" location="'72'!A1" display="山行苗木生産量"/>
    <hyperlink ref="C14" location="'73(1)'!A1" display="用途別生産量"/>
    <hyperlink ref="C15" location="'73(2)'!A1" display="主要樹種別生産量"/>
    <hyperlink ref="C16" location="'74-1'!A1" display="保安林箇所数及び面積 -1"/>
    <hyperlink ref="C17" location="'74-2'!A1" display="保安林箇所数及び面積 -2"/>
    <hyperlink ref="C18" location="'74-3'!A1" display="保安林箇所数及び面積 -3"/>
    <hyperlink ref="C19" location="'75'!A1" display="林道新設数"/>
    <hyperlink ref="C20" location="'76'!A1" display="狩猟登録者数"/>
    <hyperlink ref="C21" location="'77'!A1" display="鳥獣類捕獲数"/>
    <hyperlink ref="C22" location="'78'!A1" display="森林組合数及び組合員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view="pageBreakPreview" zoomScaleNormal="100" workbookViewId="0"/>
  </sheetViews>
  <sheetFormatPr defaultRowHeight="17.25"/>
  <cols>
    <col min="1" max="1" width="22.5" style="19" bestFit="1" customWidth="1"/>
    <col min="2" max="2" width="18.33203125" style="6" customWidth="1"/>
    <col min="3" max="8" width="17.5" style="6" customWidth="1"/>
    <col min="9" max="16384" width="9.33203125" style="6"/>
  </cols>
  <sheetData>
    <row r="2" spans="1:17" ht="21">
      <c r="A2" s="20"/>
      <c r="B2" s="409" t="s">
        <v>309</v>
      </c>
      <c r="C2" s="410"/>
      <c r="D2" s="410"/>
      <c r="E2" s="410"/>
      <c r="F2" s="410"/>
      <c r="G2" s="410"/>
      <c r="H2" s="410"/>
      <c r="K2" s="10"/>
      <c r="L2" s="10"/>
      <c r="N2" s="10"/>
    </row>
    <row r="3" spans="1:17" ht="15" customHeight="1" thickBot="1">
      <c r="B3" s="178"/>
      <c r="C3" s="178"/>
      <c r="D3" s="178"/>
      <c r="E3" s="178"/>
      <c r="F3" s="178"/>
      <c r="G3" s="179"/>
      <c r="H3" s="180" t="s">
        <v>160</v>
      </c>
      <c r="M3" s="10"/>
    </row>
    <row r="4" spans="1:17" s="22" customFormat="1" ht="13.5" customHeight="1">
      <c r="A4" s="21"/>
      <c r="B4" s="106" t="s">
        <v>161</v>
      </c>
      <c r="C4" s="181" t="s">
        <v>162</v>
      </c>
      <c r="D4" s="182" t="s">
        <v>163</v>
      </c>
      <c r="E4" s="182" t="s">
        <v>164</v>
      </c>
      <c r="F4" s="182" t="s">
        <v>165</v>
      </c>
      <c r="G4" s="182" t="s">
        <v>166</v>
      </c>
      <c r="H4" s="182" t="s">
        <v>167</v>
      </c>
    </row>
    <row r="5" spans="1:17" ht="13.5" customHeight="1">
      <c r="B5" s="183" t="s">
        <v>310</v>
      </c>
      <c r="C5" s="184">
        <v>351</v>
      </c>
      <c r="D5" s="185">
        <v>180</v>
      </c>
      <c r="E5" s="184">
        <v>167</v>
      </c>
      <c r="F5" s="186" t="s">
        <v>41</v>
      </c>
      <c r="G5" s="185">
        <v>0</v>
      </c>
      <c r="H5" s="187">
        <v>3</v>
      </c>
      <c r="J5" s="8"/>
      <c r="K5" s="8"/>
      <c r="L5" s="8"/>
      <c r="M5" s="8"/>
      <c r="N5" s="8"/>
    </row>
    <row r="6" spans="1:17" ht="13.5" customHeight="1">
      <c r="B6" s="188" t="s">
        <v>311</v>
      </c>
      <c r="C6" s="184">
        <v>253</v>
      </c>
      <c r="D6" s="187">
        <v>181</v>
      </c>
      <c r="E6" s="184">
        <v>67</v>
      </c>
      <c r="F6" s="189" t="s">
        <v>41</v>
      </c>
      <c r="G6" s="187">
        <v>0</v>
      </c>
      <c r="H6" s="187">
        <v>5</v>
      </c>
      <c r="O6" s="10"/>
    </row>
    <row r="7" spans="1:17" ht="13.5" customHeight="1">
      <c r="B7" s="188" t="s">
        <v>312</v>
      </c>
      <c r="C7" s="190">
        <v>216</v>
      </c>
      <c r="D7" s="191">
        <v>137</v>
      </c>
      <c r="E7" s="191">
        <v>73</v>
      </c>
      <c r="F7" s="192" t="s">
        <v>41</v>
      </c>
      <c r="G7" s="192" t="s">
        <v>41</v>
      </c>
      <c r="H7" s="191">
        <v>6</v>
      </c>
      <c r="I7" s="23"/>
      <c r="J7" s="13"/>
      <c r="K7" s="13"/>
      <c r="L7" s="13"/>
      <c r="M7" s="13"/>
      <c r="O7" s="8"/>
    </row>
    <row r="8" spans="1:17" ht="13.5" customHeight="1">
      <c r="B8" s="188">
        <v>24</v>
      </c>
      <c r="C8" s="193">
        <v>200</v>
      </c>
      <c r="D8" s="191">
        <v>115</v>
      </c>
      <c r="E8" s="191">
        <v>79</v>
      </c>
      <c r="F8" s="192" t="s">
        <v>41</v>
      </c>
      <c r="G8" s="192">
        <v>3</v>
      </c>
      <c r="H8" s="191">
        <v>3</v>
      </c>
      <c r="I8" s="23"/>
      <c r="J8" s="13"/>
      <c r="K8" s="13"/>
      <c r="L8" s="13"/>
      <c r="M8" s="13"/>
      <c r="N8" s="10"/>
      <c r="O8" s="10"/>
    </row>
    <row r="9" spans="1:17" ht="13.5" customHeight="1" thickBot="1">
      <c r="B9" s="194">
        <v>25</v>
      </c>
      <c r="C9" s="195">
        <v>212</v>
      </c>
      <c r="D9" s="196">
        <v>157</v>
      </c>
      <c r="E9" s="196">
        <v>44</v>
      </c>
      <c r="F9" s="197">
        <v>0</v>
      </c>
      <c r="G9" s="197">
        <v>1</v>
      </c>
      <c r="H9" s="196">
        <v>10</v>
      </c>
      <c r="I9" s="24"/>
      <c r="J9" s="24"/>
      <c r="K9" s="24"/>
      <c r="L9" s="25"/>
      <c r="M9" s="25"/>
      <c r="N9" s="10"/>
      <c r="O9" s="10"/>
      <c r="P9" s="10"/>
      <c r="Q9" s="10"/>
    </row>
    <row r="10" spans="1:17" ht="15" customHeight="1">
      <c r="B10" s="198" t="s">
        <v>168</v>
      </c>
      <c r="C10" s="199"/>
      <c r="D10" s="200"/>
      <c r="E10" s="122"/>
      <c r="F10" s="122"/>
      <c r="G10" s="122"/>
      <c r="H10" s="122"/>
      <c r="I10" s="24"/>
      <c r="J10" s="24"/>
      <c r="K10" s="24"/>
      <c r="L10" s="25"/>
      <c r="M10" s="25"/>
    </row>
  </sheetData>
  <mergeCells count="1">
    <mergeCell ref="B2:H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view="pageBreakPreview" zoomScaleNormal="100" workbookViewId="0"/>
  </sheetViews>
  <sheetFormatPr defaultRowHeight="17.25"/>
  <cols>
    <col min="1" max="1" width="22.5" style="19" bestFit="1" customWidth="1"/>
    <col min="2" max="2" width="18.1640625" style="6" customWidth="1"/>
    <col min="3" max="6" width="26.1640625" style="6" customWidth="1"/>
    <col min="7" max="16384" width="9.33203125" style="6"/>
  </cols>
  <sheetData>
    <row r="2" spans="1:17" ht="21">
      <c r="A2" s="3"/>
      <c r="B2" s="411" t="s">
        <v>313</v>
      </c>
      <c r="C2" s="412"/>
      <c r="D2" s="412"/>
      <c r="E2" s="412"/>
      <c r="F2" s="412"/>
      <c r="G2" s="22"/>
      <c r="H2" s="22"/>
      <c r="J2" s="10"/>
    </row>
    <row r="3" spans="1:17" ht="15" customHeight="1" thickBot="1">
      <c r="B3" s="201" t="s">
        <v>169</v>
      </c>
      <c r="C3" s="202"/>
      <c r="D3" s="202"/>
      <c r="E3" s="202"/>
      <c r="F3" s="203" t="s">
        <v>170</v>
      </c>
      <c r="I3" s="10"/>
    </row>
    <row r="4" spans="1:17" ht="13.5" customHeight="1">
      <c r="B4" s="204" t="s">
        <v>171</v>
      </c>
      <c r="C4" s="205" t="s">
        <v>27</v>
      </c>
      <c r="D4" s="206" t="s">
        <v>172</v>
      </c>
      <c r="E4" s="206" t="s">
        <v>173</v>
      </c>
      <c r="F4" s="206" t="s">
        <v>174</v>
      </c>
      <c r="G4" s="24"/>
    </row>
    <row r="5" spans="1:17" ht="13.5" customHeight="1">
      <c r="B5" s="207" t="s">
        <v>285</v>
      </c>
      <c r="C5" s="208">
        <v>207</v>
      </c>
      <c r="D5" s="208">
        <v>117</v>
      </c>
      <c r="E5" s="208">
        <v>73</v>
      </c>
      <c r="F5" s="208">
        <v>17</v>
      </c>
    </row>
    <row r="6" spans="1:17" ht="13.5" customHeight="1">
      <c r="B6" s="209" t="s">
        <v>97</v>
      </c>
      <c r="C6" s="208">
        <v>201</v>
      </c>
      <c r="D6" s="208">
        <v>132</v>
      </c>
      <c r="E6" s="208">
        <v>44</v>
      </c>
      <c r="F6" s="208">
        <v>25</v>
      </c>
      <c r="J6" s="8"/>
      <c r="K6" s="8"/>
      <c r="O6" s="10"/>
    </row>
    <row r="7" spans="1:17" ht="13.5" customHeight="1">
      <c r="B7" s="209" t="s">
        <v>98</v>
      </c>
      <c r="C7" s="208">
        <v>210</v>
      </c>
      <c r="D7" s="208">
        <v>128</v>
      </c>
      <c r="E7" s="208">
        <v>55</v>
      </c>
      <c r="F7" s="208">
        <v>27</v>
      </c>
      <c r="G7" s="23"/>
      <c r="H7" s="23"/>
      <c r="I7" s="23"/>
      <c r="J7" s="23"/>
      <c r="K7" s="23"/>
      <c r="N7" s="10"/>
      <c r="O7" s="10"/>
      <c r="Q7" s="10"/>
    </row>
    <row r="8" spans="1:17" ht="13.5" customHeight="1">
      <c r="B8" s="209" t="s">
        <v>99</v>
      </c>
      <c r="C8" s="210">
        <v>233</v>
      </c>
      <c r="D8" s="210">
        <v>141</v>
      </c>
      <c r="E8" s="210">
        <v>49</v>
      </c>
      <c r="F8" s="210">
        <v>43</v>
      </c>
      <c r="G8" s="23"/>
      <c r="H8" s="23"/>
      <c r="I8" s="23"/>
      <c r="J8" s="23"/>
      <c r="K8" s="23"/>
      <c r="N8" s="10"/>
      <c r="O8" s="10"/>
      <c r="Q8" s="10"/>
    </row>
    <row r="9" spans="1:17" ht="13.5" customHeight="1" thickBot="1">
      <c r="B9" s="211" t="s">
        <v>100</v>
      </c>
      <c r="C9" s="212">
        <v>273</v>
      </c>
      <c r="D9" s="213">
        <v>149</v>
      </c>
      <c r="E9" s="213">
        <v>73</v>
      </c>
      <c r="F9" s="213">
        <v>51</v>
      </c>
      <c r="G9" s="8"/>
      <c r="H9" s="8"/>
      <c r="I9" s="8"/>
      <c r="J9" s="8"/>
      <c r="K9" s="8"/>
      <c r="N9" s="10"/>
      <c r="O9" s="10"/>
      <c r="Q9" s="10"/>
    </row>
    <row r="10" spans="1:17" ht="15" customHeight="1">
      <c r="B10" s="214" t="s">
        <v>175</v>
      </c>
      <c r="C10" s="215"/>
      <c r="D10" s="215"/>
      <c r="E10" s="216"/>
      <c r="F10" s="216"/>
      <c r="G10" s="8"/>
      <c r="H10" s="8"/>
    </row>
  </sheetData>
  <mergeCells count="1">
    <mergeCell ref="B2:F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view="pageBreakPreview" zoomScaleNormal="100" workbookViewId="0"/>
  </sheetViews>
  <sheetFormatPr defaultRowHeight="17.25"/>
  <cols>
    <col min="1" max="1" width="22.5" style="19" bestFit="1" customWidth="1"/>
    <col min="2" max="2" width="18.1640625" style="6" customWidth="1"/>
    <col min="3" max="9" width="14.83203125" style="6" customWidth="1"/>
    <col min="10" max="16384" width="9.33203125" style="6"/>
  </cols>
  <sheetData>
    <row r="2" spans="1:18" ht="21">
      <c r="A2" s="3"/>
      <c r="B2" s="217"/>
      <c r="C2" s="218" t="s">
        <v>314</v>
      </c>
      <c r="D2" s="217"/>
      <c r="E2" s="217"/>
      <c r="F2" s="218"/>
      <c r="G2" s="218"/>
      <c r="H2" s="217"/>
      <c r="I2" s="217"/>
      <c r="J2" s="22"/>
      <c r="K2" s="22"/>
      <c r="M2" s="10"/>
    </row>
    <row r="3" spans="1:18" ht="15" customHeight="1" thickBot="1">
      <c r="B3" s="219" t="s">
        <v>315</v>
      </c>
      <c r="C3" s="220"/>
      <c r="D3" s="220"/>
      <c r="E3" s="220"/>
      <c r="F3" s="220"/>
      <c r="G3" s="220"/>
      <c r="H3" s="202"/>
      <c r="I3" s="221" t="s">
        <v>316</v>
      </c>
      <c r="O3" s="8"/>
    </row>
    <row r="4" spans="1:18" ht="15" customHeight="1">
      <c r="B4" s="413" t="s">
        <v>317</v>
      </c>
      <c r="C4" s="415" t="s">
        <v>318</v>
      </c>
      <c r="D4" s="417" t="s">
        <v>319</v>
      </c>
      <c r="E4" s="418"/>
      <c r="F4" s="418"/>
      <c r="G4" s="418"/>
      <c r="H4" s="419"/>
      <c r="I4" s="420" t="s">
        <v>153</v>
      </c>
      <c r="L4" s="10"/>
      <c r="O4" s="10"/>
    </row>
    <row r="5" spans="1:18" ht="15" customHeight="1">
      <c r="B5" s="414"/>
      <c r="C5" s="416"/>
      <c r="D5" s="222" t="s">
        <v>27</v>
      </c>
      <c r="E5" s="223" t="s">
        <v>320</v>
      </c>
      <c r="F5" s="224" t="s">
        <v>321</v>
      </c>
      <c r="G5" s="224" t="s">
        <v>322</v>
      </c>
      <c r="H5" s="225" t="s">
        <v>176</v>
      </c>
      <c r="I5" s="421"/>
    </row>
    <row r="6" spans="1:18" ht="15" customHeight="1">
      <c r="B6" s="226" t="s">
        <v>323</v>
      </c>
      <c r="C6" s="227">
        <v>207</v>
      </c>
      <c r="D6" s="228">
        <v>197</v>
      </c>
      <c r="E6" s="228">
        <v>4</v>
      </c>
      <c r="F6" s="227">
        <v>172</v>
      </c>
      <c r="G6" s="227">
        <v>20</v>
      </c>
      <c r="H6" s="229">
        <v>1</v>
      </c>
      <c r="I6" s="229">
        <v>10</v>
      </c>
      <c r="J6" s="27"/>
      <c r="M6" s="10"/>
      <c r="P6" s="10"/>
    </row>
    <row r="7" spans="1:18" ht="15" customHeight="1">
      <c r="B7" s="209" t="s">
        <v>97</v>
      </c>
      <c r="C7" s="229">
        <v>201</v>
      </c>
      <c r="D7" s="228">
        <v>183</v>
      </c>
      <c r="E7" s="228">
        <v>2</v>
      </c>
      <c r="F7" s="229">
        <v>133</v>
      </c>
      <c r="G7" s="229">
        <v>48</v>
      </c>
      <c r="H7" s="229">
        <v>0</v>
      </c>
      <c r="I7" s="229">
        <v>18</v>
      </c>
      <c r="J7" s="8"/>
      <c r="K7" s="8"/>
      <c r="L7" s="8"/>
      <c r="M7" s="8"/>
      <c r="P7" s="10"/>
    </row>
    <row r="8" spans="1:18" ht="15" customHeight="1">
      <c r="B8" s="209" t="s">
        <v>98</v>
      </c>
      <c r="C8" s="230">
        <v>210</v>
      </c>
      <c r="D8" s="230">
        <v>191</v>
      </c>
      <c r="E8" s="230">
        <v>4</v>
      </c>
      <c r="F8" s="230">
        <v>146</v>
      </c>
      <c r="G8" s="230">
        <v>41</v>
      </c>
      <c r="H8" s="230">
        <v>0</v>
      </c>
      <c r="I8" s="230">
        <v>19</v>
      </c>
      <c r="J8" s="22"/>
      <c r="K8" s="22"/>
      <c r="L8" s="23"/>
      <c r="M8" s="23"/>
      <c r="R8" s="10"/>
    </row>
    <row r="9" spans="1:18" ht="15" customHeight="1">
      <c r="B9" s="209" t="s">
        <v>99</v>
      </c>
      <c r="C9" s="229">
        <v>233</v>
      </c>
      <c r="D9" s="229">
        <v>214</v>
      </c>
      <c r="E9" s="229">
        <v>2</v>
      </c>
      <c r="F9" s="229">
        <v>192</v>
      </c>
      <c r="G9" s="229">
        <v>20</v>
      </c>
      <c r="H9" s="229">
        <v>0</v>
      </c>
      <c r="I9" s="229">
        <v>19</v>
      </c>
      <c r="J9" s="23"/>
      <c r="K9" s="23"/>
      <c r="L9" s="23"/>
      <c r="M9" s="23"/>
      <c r="R9" s="8"/>
    </row>
    <row r="10" spans="1:18" ht="15" customHeight="1" thickBot="1">
      <c r="B10" s="211" t="s">
        <v>100</v>
      </c>
      <c r="C10" s="231">
        <v>273</v>
      </c>
      <c r="D10" s="232">
        <v>255</v>
      </c>
      <c r="E10" s="232">
        <v>1</v>
      </c>
      <c r="F10" s="232">
        <v>229</v>
      </c>
      <c r="G10" s="232">
        <v>25</v>
      </c>
      <c r="H10" s="232">
        <v>0</v>
      </c>
      <c r="I10" s="232">
        <v>18</v>
      </c>
      <c r="J10" s="23"/>
      <c r="K10" s="23"/>
      <c r="L10" s="23"/>
      <c r="M10" s="23"/>
    </row>
    <row r="11" spans="1:18" ht="15" customHeight="1">
      <c r="B11" s="214" t="s">
        <v>175</v>
      </c>
      <c r="C11" s="215"/>
      <c r="D11" s="215"/>
      <c r="E11" s="215"/>
      <c r="F11" s="215"/>
      <c r="G11" s="216"/>
      <c r="H11" s="233"/>
      <c r="I11" s="234"/>
    </row>
    <row r="12" spans="1:18" ht="15" customHeight="1">
      <c r="B12" s="29"/>
      <c r="C12" s="24"/>
      <c r="D12" s="24"/>
      <c r="E12" s="24"/>
      <c r="F12" s="24"/>
      <c r="G12" s="24"/>
      <c r="H12" s="25"/>
      <c r="I12" s="25"/>
      <c r="N12" s="10"/>
    </row>
    <row r="13" spans="1:18" ht="15" customHeight="1">
      <c r="B13" s="29"/>
      <c r="C13" s="24"/>
      <c r="D13" s="24"/>
      <c r="E13" s="24"/>
      <c r="F13" s="24"/>
      <c r="G13" s="24"/>
      <c r="H13" s="25"/>
      <c r="I13" s="25"/>
      <c r="L13" s="10"/>
    </row>
    <row r="14" spans="1:18" ht="15" customHeight="1">
      <c r="B14" s="29"/>
      <c r="C14" s="24"/>
      <c r="D14" s="24"/>
      <c r="E14" s="24"/>
      <c r="F14" s="24"/>
      <c r="G14" s="24"/>
      <c r="H14" s="25"/>
      <c r="I14" s="25"/>
      <c r="L14" s="8"/>
      <c r="N14" s="10"/>
    </row>
    <row r="15" spans="1:18" ht="15" customHeight="1">
      <c r="B15" s="29"/>
      <c r="H15" s="22"/>
      <c r="I15" s="22"/>
      <c r="N15" s="10"/>
    </row>
    <row r="16" spans="1:18" ht="15" customHeight="1">
      <c r="B16" s="15"/>
    </row>
    <row r="17" spans="2:12" ht="13.5" customHeight="1">
      <c r="B17" s="15"/>
      <c r="L17" s="10"/>
    </row>
    <row r="18" spans="2:12" ht="13.5" customHeight="1">
      <c r="B18" s="15"/>
    </row>
  </sheetData>
  <mergeCells count="4">
    <mergeCell ref="B4:B5"/>
    <mergeCell ref="C4:C5"/>
    <mergeCell ref="D4:H4"/>
    <mergeCell ref="I4:I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7"/>
  <sheetViews>
    <sheetView view="pageBreakPreview" zoomScaleNormal="100" workbookViewId="0"/>
  </sheetViews>
  <sheetFormatPr defaultRowHeight="17.25"/>
  <cols>
    <col min="1" max="1" width="21.5" style="19" bestFit="1" customWidth="1"/>
    <col min="2" max="2" width="12.83203125" style="6" customWidth="1"/>
    <col min="3" max="3" width="8" style="6" customWidth="1"/>
    <col min="4" max="4" width="8.6640625" style="6" customWidth="1"/>
    <col min="5" max="5" width="10.5" style="6" customWidth="1"/>
    <col min="6" max="6" width="11.33203125" style="6" customWidth="1"/>
    <col min="7" max="7" width="6" style="6" customWidth="1"/>
    <col min="8" max="8" width="10" style="6" customWidth="1"/>
    <col min="9" max="9" width="6" style="6" customWidth="1"/>
    <col min="10" max="10" width="8.6640625" style="6" customWidth="1"/>
    <col min="11" max="11" width="7.33203125" style="6" customWidth="1"/>
    <col min="12" max="12" width="10" style="6" customWidth="1"/>
    <col min="13" max="16" width="6" style="6" customWidth="1"/>
    <col min="17" max="16384" width="9.33203125" style="6"/>
  </cols>
  <sheetData>
    <row r="2" spans="1:16" ht="21">
      <c r="A2" s="30"/>
      <c r="B2" s="354" t="s">
        <v>324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1:16" ht="15" customHeight="1" thickBot="1">
      <c r="A3" s="6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2"/>
      <c r="O3" s="104"/>
      <c r="P3" s="105" t="s">
        <v>177</v>
      </c>
    </row>
    <row r="4" spans="1:16" ht="13.5">
      <c r="A4" s="6"/>
      <c r="B4" s="355" t="s">
        <v>103</v>
      </c>
      <c r="C4" s="376" t="s">
        <v>178</v>
      </c>
      <c r="D4" s="377"/>
      <c r="E4" s="377"/>
      <c r="F4" s="378"/>
      <c r="G4" s="425" t="s">
        <v>179</v>
      </c>
      <c r="H4" s="426"/>
      <c r="I4" s="425" t="s">
        <v>180</v>
      </c>
      <c r="J4" s="427"/>
      <c r="K4" s="427"/>
      <c r="L4" s="426"/>
      <c r="M4" s="425" t="s">
        <v>181</v>
      </c>
      <c r="N4" s="427"/>
      <c r="O4" s="427"/>
      <c r="P4" s="427"/>
    </row>
    <row r="5" spans="1:16" ht="13.5">
      <c r="A5" s="6"/>
      <c r="B5" s="350"/>
      <c r="C5" s="422" t="s">
        <v>182</v>
      </c>
      <c r="D5" s="423"/>
      <c r="E5" s="422" t="s">
        <v>183</v>
      </c>
      <c r="F5" s="423"/>
      <c r="G5" s="108" t="s">
        <v>184</v>
      </c>
      <c r="H5" s="108" t="s">
        <v>185</v>
      </c>
      <c r="I5" s="422" t="s">
        <v>186</v>
      </c>
      <c r="J5" s="423"/>
      <c r="K5" s="422" t="s">
        <v>149</v>
      </c>
      <c r="L5" s="423"/>
      <c r="M5" s="422" t="s">
        <v>186</v>
      </c>
      <c r="N5" s="423"/>
      <c r="O5" s="422" t="s">
        <v>149</v>
      </c>
      <c r="P5" s="424"/>
    </row>
    <row r="6" spans="1:16" ht="13.5">
      <c r="A6" s="6"/>
      <c r="B6" s="116" t="s">
        <v>260</v>
      </c>
      <c r="C6" s="235">
        <v>-180</v>
      </c>
      <c r="D6" s="236">
        <v>4935</v>
      </c>
      <c r="E6" s="237">
        <v>-8164</v>
      </c>
      <c r="F6" s="84">
        <v>112799</v>
      </c>
      <c r="G6" s="111">
        <v>944</v>
      </c>
      <c r="H6" s="111">
        <v>96588</v>
      </c>
      <c r="I6" s="238">
        <v>-3</v>
      </c>
      <c r="J6" s="111">
        <v>3574</v>
      </c>
      <c r="K6" s="238">
        <v>-16</v>
      </c>
      <c r="L6" s="111">
        <v>13927</v>
      </c>
      <c r="M6" s="238">
        <v>-1</v>
      </c>
      <c r="N6" s="111">
        <v>125</v>
      </c>
      <c r="O6" s="238">
        <v>-3</v>
      </c>
      <c r="P6" s="111">
        <v>180</v>
      </c>
    </row>
    <row r="7" spans="1:16" ht="13.5">
      <c r="A7" s="6"/>
      <c r="B7" s="158" t="s">
        <v>325</v>
      </c>
      <c r="C7" s="235">
        <v>-180</v>
      </c>
      <c r="D7" s="236">
        <v>5021</v>
      </c>
      <c r="E7" s="237">
        <v>-8164</v>
      </c>
      <c r="F7" s="84">
        <v>113383</v>
      </c>
      <c r="G7" s="111">
        <v>961</v>
      </c>
      <c r="H7" s="111">
        <v>96970</v>
      </c>
      <c r="I7" s="238">
        <v>-3</v>
      </c>
      <c r="J7" s="111">
        <v>3643</v>
      </c>
      <c r="K7" s="238">
        <v>-16</v>
      </c>
      <c r="L7" s="111">
        <v>14133</v>
      </c>
      <c r="M7" s="238">
        <v>-1</v>
      </c>
      <c r="N7" s="111">
        <v>125</v>
      </c>
      <c r="O7" s="238">
        <v>-3</v>
      </c>
      <c r="P7" s="111">
        <v>180</v>
      </c>
    </row>
    <row r="8" spans="1:16" ht="13.5">
      <c r="A8" s="6"/>
      <c r="B8" s="158" t="s">
        <v>326</v>
      </c>
      <c r="C8" s="235">
        <v>-180</v>
      </c>
      <c r="D8" s="81">
        <v>5056</v>
      </c>
      <c r="E8" s="239">
        <v>-8164</v>
      </c>
      <c r="F8" s="81">
        <v>113531</v>
      </c>
      <c r="G8" s="240">
        <v>969</v>
      </c>
      <c r="H8" s="81">
        <v>97052</v>
      </c>
      <c r="I8" s="241">
        <v>-3</v>
      </c>
      <c r="J8" s="81">
        <v>3670</v>
      </c>
      <c r="K8" s="238">
        <v>-16</v>
      </c>
      <c r="L8" s="81">
        <v>14200</v>
      </c>
      <c r="M8" s="238">
        <v>-1</v>
      </c>
      <c r="N8" s="111">
        <v>125</v>
      </c>
      <c r="O8" s="238">
        <v>-3</v>
      </c>
      <c r="P8" s="111">
        <v>180</v>
      </c>
    </row>
    <row r="9" spans="1:16" ht="13.5">
      <c r="A9" s="6"/>
      <c r="B9" s="158" t="s">
        <v>327</v>
      </c>
      <c r="C9" s="235">
        <v>-180</v>
      </c>
      <c r="D9" s="81">
        <v>5096</v>
      </c>
      <c r="E9" s="239">
        <v>-8164</v>
      </c>
      <c r="F9" s="81">
        <v>113995</v>
      </c>
      <c r="G9" s="240">
        <v>983</v>
      </c>
      <c r="H9" s="81">
        <v>97432</v>
      </c>
      <c r="I9" s="241">
        <v>-3</v>
      </c>
      <c r="J9" s="81">
        <v>3698</v>
      </c>
      <c r="K9" s="238">
        <v>-16</v>
      </c>
      <c r="L9" s="81">
        <v>14284</v>
      </c>
      <c r="M9" s="238">
        <v>-1</v>
      </c>
      <c r="N9" s="111">
        <v>125</v>
      </c>
      <c r="O9" s="238">
        <v>-3</v>
      </c>
      <c r="P9" s="111">
        <v>180</v>
      </c>
    </row>
    <row r="10" spans="1:16" ht="13.5">
      <c r="A10" s="6"/>
      <c r="B10" s="158" t="s">
        <v>328</v>
      </c>
      <c r="C10" s="235">
        <v>-183</v>
      </c>
      <c r="D10" s="81">
        <v>5111</v>
      </c>
      <c r="E10" s="239">
        <v>-8801</v>
      </c>
      <c r="F10" s="84">
        <v>114479</v>
      </c>
      <c r="G10" s="240">
        <v>995</v>
      </c>
      <c r="H10" s="84">
        <v>97724</v>
      </c>
      <c r="I10" s="241">
        <v>-3</v>
      </c>
      <c r="J10" s="81">
        <v>3707</v>
      </c>
      <c r="K10" s="238">
        <v>-16</v>
      </c>
      <c r="L10" s="81">
        <v>14478</v>
      </c>
      <c r="M10" s="238">
        <v>-1</v>
      </c>
      <c r="N10" s="111">
        <v>124</v>
      </c>
      <c r="O10" s="238">
        <v>-3</v>
      </c>
      <c r="P10" s="111">
        <v>180</v>
      </c>
    </row>
    <row r="11" spans="1:16" ht="13.5">
      <c r="A11" s="6"/>
      <c r="B11" s="116" t="s">
        <v>188</v>
      </c>
      <c r="C11" s="235">
        <v>-17</v>
      </c>
      <c r="D11" s="139">
        <v>45</v>
      </c>
      <c r="E11" s="237">
        <v>-3745</v>
      </c>
      <c r="F11" s="84">
        <v>18355</v>
      </c>
      <c r="G11" s="240">
        <v>39</v>
      </c>
      <c r="H11" s="111">
        <v>17978</v>
      </c>
      <c r="I11" s="238">
        <v>-1</v>
      </c>
      <c r="J11" s="111">
        <v>6</v>
      </c>
      <c r="K11" s="238">
        <v>-12</v>
      </c>
      <c r="L11" s="111">
        <v>377</v>
      </c>
      <c r="M11" s="238">
        <v>-1</v>
      </c>
      <c r="N11" s="135" t="s">
        <v>41</v>
      </c>
      <c r="O11" s="238">
        <v>-3</v>
      </c>
      <c r="P11" s="135" t="s">
        <v>41</v>
      </c>
    </row>
    <row r="12" spans="1:16" ht="14.25" thickBot="1">
      <c r="A12" s="6"/>
      <c r="B12" s="118" t="s">
        <v>189</v>
      </c>
      <c r="C12" s="242">
        <v>-166</v>
      </c>
      <c r="D12" s="243">
        <v>5066</v>
      </c>
      <c r="E12" s="244">
        <v>-5056</v>
      </c>
      <c r="F12" s="243">
        <v>96124</v>
      </c>
      <c r="G12" s="245">
        <v>956</v>
      </c>
      <c r="H12" s="156">
        <v>79746</v>
      </c>
      <c r="I12" s="246">
        <v>-2</v>
      </c>
      <c r="J12" s="245">
        <v>3701</v>
      </c>
      <c r="K12" s="246">
        <v>-4</v>
      </c>
      <c r="L12" s="245">
        <v>14101</v>
      </c>
      <c r="M12" s="247" t="s">
        <v>41</v>
      </c>
      <c r="N12" s="245">
        <v>124</v>
      </c>
      <c r="O12" s="247" t="s">
        <v>41</v>
      </c>
      <c r="P12" s="245">
        <v>180</v>
      </c>
    </row>
    <row r="13" spans="1:16" ht="15" customHeight="1">
      <c r="A13" s="6"/>
      <c r="B13" s="4" t="s">
        <v>190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</sheetData>
  <mergeCells count="12">
    <mergeCell ref="M5:N5"/>
    <mergeCell ref="O5:P5"/>
    <mergeCell ref="B2:P2"/>
    <mergeCell ref="B4:B5"/>
    <mergeCell ref="C4:F4"/>
    <mergeCell ref="G4:H4"/>
    <mergeCell ref="I4:L4"/>
    <mergeCell ref="M4:P4"/>
    <mergeCell ref="C5:D5"/>
    <mergeCell ref="E5:F5"/>
    <mergeCell ref="I5:J5"/>
    <mergeCell ref="K5:L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view="pageBreakPreview" zoomScaleNormal="100" workbookViewId="0"/>
  </sheetViews>
  <sheetFormatPr defaultRowHeight="17.25"/>
  <cols>
    <col min="1" max="1" width="21.5" style="19" bestFit="1" customWidth="1"/>
    <col min="2" max="2" width="12.83203125" style="6" customWidth="1"/>
    <col min="3" max="10" width="13.83203125" style="6" customWidth="1"/>
    <col min="11" max="16384" width="9.33203125" style="6"/>
  </cols>
  <sheetData>
    <row r="2" spans="1:20" ht="21" customHeight="1" thickBot="1">
      <c r="A2" s="30"/>
      <c r="B2" s="122"/>
      <c r="C2" s="121"/>
      <c r="D2" s="123" t="s">
        <v>329</v>
      </c>
      <c r="E2" s="121"/>
      <c r="F2" s="121"/>
      <c r="G2" s="121"/>
      <c r="H2" s="121"/>
      <c r="I2" s="121"/>
      <c r="J2" s="248" t="s">
        <v>330</v>
      </c>
    </row>
    <row r="3" spans="1:20" ht="6.75" customHeight="1" thickBot="1">
      <c r="A3" s="30"/>
      <c r="B3" s="178"/>
      <c r="C3" s="178"/>
      <c r="D3" s="178"/>
      <c r="E3" s="178"/>
      <c r="F3" s="178"/>
      <c r="G3" s="178"/>
      <c r="H3" s="249"/>
      <c r="I3" s="249"/>
      <c r="J3" s="178"/>
      <c r="K3" s="10"/>
      <c r="L3" s="8"/>
      <c r="N3" s="10"/>
    </row>
    <row r="4" spans="1:20" ht="13.5">
      <c r="A4" s="6"/>
      <c r="B4" s="355" t="s">
        <v>103</v>
      </c>
      <c r="C4" s="428" t="s">
        <v>191</v>
      </c>
      <c r="D4" s="429"/>
      <c r="E4" s="428" t="s">
        <v>192</v>
      </c>
      <c r="F4" s="430"/>
      <c r="G4" s="431" t="s">
        <v>193</v>
      </c>
      <c r="H4" s="430"/>
      <c r="I4" s="431" t="s">
        <v>194</v>
      </c>
      <c r="J4" s="432"/>
      <c r="K4" s="24"/>
      <c r="L4" s="24"/>
      <c r="M4" s="24"/>
      <c r="Q4" s="10"/>
      <c r="R4" s="10"/>
      <c r="T4" s="10"/>
    </row>
    <row r="5" spans="1:20" ht="13.5">
      <c r="A5" s="6"/>
      <c r="B5" s="350"/>
      <c r="C5" s="108" t="s">
        <v>186</v>
      </c>
      <c r="D5" s="250" t="s">
        <v>149</v>
      </c>
      <c r="E5" s="108" t="s">
        <v>331</v>
      </c>
      <c r="F5" s="250" t="s">
        <v>332</v>
      </c>
      <c r="G5" s="250" t="s">
        <v>331</v>
      </c>
      <c r="H5" s="250" t="s">
        <v>332</v>
      </c>
      <c r="I5" s="250" t="s">
        <v>331</v>
      </c>
      <c r="J5" s="250" t="s">
        <v>332</v>
      </c>
      <c r="K5" s="24"/>
      <c r="L5" s="24"/>
      <c r="M5" s="24"/>
      <c r="R5" s="8"/>
      <c r="T5" s="10"/>
    </row>
    <row r="6" spans="1:20" ht="13.5">
      <c r="A6" s="6"/>
      <c r="B6" s="116" t="s">
        <v>260</v>
      </c>
      <c r="C6" s="251">
        <v>3</v>
      </c>
      <c r="D6" s="145">
        <v>19</v>
      </c>
      <c r="E6" s="135">
        <v>10</v>
      </c>
      <c r="F6" s="135">
        <v>16</v>
      </c>
      <c r="G6" s="135">
        <v>32</v>
      </c>
      <c r="H6" s="135">
        <v>60</v>
      </c>
      <c r="I6" s="135">
        <v>37</v>
      </c>
      <c r="J6" s="135">
        <v>73</v>
      </c>
      <c r="K6" s="24"/>
      <c r="L6" s="24"/>
      <c r="M6" s="24"/>
      <c r="N6" s="8"/>
    </row>
    <row r="7" spans="1:20" ht="13.5">
      <c r="A7" s="6"/>
      <c r="B7" s="158" t="s">
        <v>333</v>
      </c>
      <c r="C7" s="252">
        <v>3</v>
      </c>
      <c r="D7" s="145">
        <v>19</v>
      </c>
      <c r="E7" s="135">
        <v>10</v>
      </c>
      <c r="F7" s="135">
        <v>16</v>
      </c>
      <c r="G7" s="135">
        <v>32</v>
      </c>
      <c r="H7" s="135">
        <v>60</v>
      </c>
      <c r="I7" s="135">
        <v>37</v>
      </c>
      <c r="J7" s="135">
        <v>73</v>
      </c>
      <c r="K7" s="24"/>
      <c r="L7" s="24"/>
      <c r="M7" s="8"/>
      <c r="Q7" s="10"/>
      <c r="R7" s="10"/>
      <c r="T7" s="10"/>
    </row>
    <row r="8" spans="1:20" ht="13.5">
      <c r="A8" s="6"/>
      <c r="B8" s="158" t="s">
        <v>334</v>
      </c>
      <c r="C8" s="252">
        <v>3</v>
      </c>
      <c r="D8" s="145">
        <v>19</v>
      </c>
      <c r="E8" s="135">
        <v>10</v>
      </c>
      <c r="F8" s="135">
        <v>16</v>
      </c>
      <c r="G8" s="135">
        <v>32</v>
      </c>
      <c r="H8" s="135">
        <v>60</v>
      </c>
      <c r="I8" s="135">
        <v>37</v>
      </c>
      <c r="J8" s="135">
        <v>72</v>
      </c>
      <c r="K8" s="24"/>
      <c r="L8" s="8"/>
      <c r="M8" s="8"/>
      <c r="Q8" s="10"/>
      <c r="R8" s="10"/>
      <c r="T8" s="10"/>
    </row>
    <row r="9" spans="1:20" ht="13.5">
      <c r="A9" s="6"/>
      <c r="B9" s="158" t="s">
        <v>335</v>
      </c>
      <c r="C9" s="252">
        <v>3</v>
      </c>
      <c r="D9" s="145">
        <v>19</v>
      </c>
      <c r="E9" s="135">
        <v>10</v>
      </c>
      <c r="F9" s="135">
        <v>16</v>
      </c>
      <c r="G9" s="135">
        <v>32</v>
      </c>
      <c r="H9" s="135">
        <v>59</v>
      </c>
      <c r="I9" s="135">
        <v>35</v>
      </c>
      <c r="J9" s="135">
        <v>72</v>
      </c>
      <c r="K9" s="24"/>
      <c r="L9" s="8"/>
      <c r="M9" s="8"/>
      <c r="Q9" s="10"/>
      <c r="R9" s="10"/>
      <c r="T9" s="10"/>
    </row>
    <row r="10" spans="1:20" ht="13.5">
      <c r="A10" s="6"/>
      <c r="B10" s="158" t="s">
        <v>328</v>
      </c>
      <c r="C10" s="252">
        <v>3</v>
      </c>
      <c r="D10" s="191">
        <v>19</v>
      </c>
      <c r="E10" s="191">
        <v>10</v>
      </c>
      <c r="F10" s="191">
        <v>16</v>
      </c>
      <c r="G10" s="191">
        <v>26</v>
      </c>
      <c r="H10" s="191">
        <v>50</v>
      </c>
      <c r="I10" s="191">
        <v>35</v>
      </c>
      <c r="J10" s="191">
        <v>72</v>
      </c>
      <c r="K10" s="24"/>
      <c r="L10" s="8"/>
      <c r="M10" s="8"/>
      <c r="T10" s="10"/>
    </row>
    <row r="11" spans="1:20" ht="13.5">
      <c r="A11" s="6"/>
      <c r="B11" s="107" t="s">
        <v>188</v>
      </c>
      <c r="C11" s="252" t="s">
        <v>42</v>
      </c>
      <c r="D11" s="139" t="s">
        <v>42</v>
      </c>
      <c r="E11" s="139" t="s">
        <v>42</v>
      </c>
      <c r="F11" s="139" t="s">
        <v>42</v>
      </c>
      <c r="G11" s="139" t="s">
        <v>42</v>
      </c>
      <c r="H11" s="139" t="s">
        <v>42</v>
      </c>
      <c r="I11" s="139" t="s">
        <v>42</v>
      </c>
      <c r="J11" s="139" t="s">
        <v>42</v>
      </c>
      <c r="K11" s="24"/>
      <c r="L11" s="8"/>
      <c r="M11" s="8"/>
      <c r="T11" s="10"/>
    </row>
    <row r="12" spans="1:20" ht="14.25" thickBot="1">
      <c r="A12" s="6"/>
      <c r="B12" s="155" t="s">
        <v>189</v>
      </c>
      <c r="C12" s="141">
        <v>3</v>
      </c>
      <c r="D12" s="141">
        <v>19</v>
      </c>
      <c r="E12" s="141">
        <v>10</v>
      </c>
      <c r="F12" s="141">
        <v>16</v>
      </c>
      <c r="G12" s="141">
        <v>26</v>
      </c>
      <c r="H12" s="141">
        <v>50</v>
      </c>
      <c r="I12" s="141">
        <v>35</v>
      </c>
      <c r="J12" s="141">
        <v>72</v>
      </c>
    </row>
    <row r="13" spans="1:20" ht="15" customHeight="1">
      <c r="B13" s="4" t="s">
        <v>190</v>
      </c>
      <c r="C13" s="28"/>
      <c r="D13" s="28"/>
      <c r="E13" s="31"/>
      <c r="F13" s="31"/>
      <c r="G13" s="31"/>
      <c r="H13" s="31"/>
      <c r="I13" s="31"/>
      <c r="J13" s="15"/>
      <c r="M13" s="8"/>
      <c r="O13" s="10"/>
    </row>
    <row r="14" spans="1:20" ht="21" customHeight="1">
      <c r="B14" s="26"/>
      <c r="C14" s="26"/>
      <c r="D14" s="26"/>
      <c r="E14" s="26"/>
      <c r="F14" s="26"/>
      <c r="H14" s="25"/>
      <c r="I14" s="25"/>
    </row>
    <row r="15" spans="1:20" ht="15" customHeight="1">
      <c r="B15" s="29"/>
      <c r="C15" s="24"/>
      <c r="D15" s="24"/>
      <c r="E15" s="24"/>
      <c r="F15" s="24"/>
      <c r="G15" s="24"/>
      <c r="H15" s="25"/>
      <c r="I15" s="25"/>
      <c r="L15" s="10"/>
    </row>
    <row r="16" spans="1:20" ht="15" customHeight="1">
      <c r="B16" s="29"/>
      <c r="C16" s="24"/>
      <c r="D16" s="24"/>
      <c r="E16" s="24"/>
      <c r="F16" s="24"/>
      <c r="G16" s="24"/>
      <c r="H16" s="25"/>
      <c r="I16" s="25"/>
    </row>
    <row r="17" spans="2:12" ht="15" customHeight="1">
      <c r="B17" s="29"/>
      <c r="C17" s="24"/>
      <c r="D17" s="24"/>
      <c r="E17" s="24"/>
      <c r="F17" s="24"/>
      <c r="G17" s="24"/>
      <c r="H17" s="25"/>
      <c r="I17" s="25"/>
      <c r="L17" s="10"/>
    </row>
    <row r="18" spans="2:12" ht="15" customHeight="1">
      <c r="B18" s="29"/>
      <c r="H18" s="22"/>
      <c r="I18" s="22"/>
      <c r="L18" s="10"/>
    </row>
    <row r="19" spans="2:12" ht="15" customHeight="1">
      <c r="B19" s="15"/>
    </row>
    <row r="20" spans="2:12" ht="13.5" customHeight="1">
      <c r="B20" s="15"/>
    </row>
    <row r="21" spans="2:12" ht="13.5" customHeight="1">
      <c r="B21" s="15"/>
    </row>
  </sheetData>
  <mergeCells count="5">
    <mergeCell ref="B4:B5"/>
    <mergeCell ref="C4:D4"/>
    <mergeCell ref="E4:F4"/>
    <mergeCell ref="G4:H4"/>
    <mergeCell ref="I4:J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view="pageBreakPreview" zoomScaleNormal="100" workbookViewId="0"/>
  </sheetViews>
  <sheetFormatPr defaultRowHeight="17.25"/>
  <cols>
    <col min="1" max="1" width="21.5" style="19" bestFit="1" customWidth="1"/>
    <col min="2" max="2" width="12.83203125" style="6" customWidth="1"/>
    <col min="3" max="14" width="9.1640625" style="6" customWidth="1"/>
    <col min="15" max="16384" width="9.33203125" style="6"/>
  </cols>
  <sheetData>
    <row r="2" spans="1:22" ht="21" customHeight="1" thickBot="1">
      <c r="A2" s="30"/>
      <c r="B2" s="122"/>
      <c r="C2" s="121"/>
      <c r="D2" s="123" t="s">
        <v>329</v>
      </c>
      <c r="E2" s="121"/>
      <c r="F2" s="121"/>
      <c r="G2" s="121"/>
      <c r="H2" s="121"/>
      <c r="I2" s="121"/>
      <c r="J2" s="121"/>
      <c r="K2" s="121"/>
      <c r="L2" s="121"/>
      <c r="M2" s="121"/>
      <c r="N2" s="248" t="s">
        <v>336</v>
      </c>
    </row>
    <row r="3" spans="1:22" ht="6.75" customHeight="1" thickBot="1">
      <c r="A3" s="32"/>
      <c r="B3" s="191"/>
      <c r="C3" s="253"/>
      <c r="D3" s="253"/>
      <c r="E3" s="253"/>
      <c r="F3" s="253"/>
      <c r="G3" s="253"/>
      <c r="H3" s="191"/>
      <c r="I3" s="191"/>
      <c r="J3" s="191"/>
      <c r="K3" s="196"/>
      <c r="L3" s="196"/>
      <c r="M3" s="196"/>
      <c r="N3" s="196"/>
      <c r="O3" s="10"/>
      <c r="Q3" s="10"/>
    </row>
    <row r="4" spans="1:22" ht="13.5">
      <c r="A4" s="6"/>
      <c r="B4" s="355" t="s">
        <v>103</v>
      </c>
      <c r="C4" s="376" t="s">
        <v>195</v>
      </c>
      <c r="D4" s="377"/>
      <c r="E4" s="377"/>
      <c r="F4" s="378"/>
      <c r="G4" s="254" t="s">
        <v>196</v>
      </c>
      <c r="H4" s="255"/>
      <c r="I4" s="254" t="s">
        <v>197</v>
      </c>
      <c r="J4" s="256"/>
      <c r="K4" s="433" t="s">
        <v>198</v>
      </c>
      <c r="L4" s="434"/>
      <c r="M4" s="434"/>
      <c r="N4" s="434"/>
      <c r="P4" s="10"/>
    </row>
    <row r="5" spans="1:22" ht="13.5">
      <c r="A5" s="6"/>
      <c r="B5" s="350"/>
      <c r="C5" s="422" t="s">
        <v>337</v>
      </c>
      <c r="D5" s="423"/>
      <c r="E5" s="422" t="s">
        <v>338</v>
      </c>
      <c r="F5" s="423"/>
      <c r="G5" s="108" t="s">
        <v>199</v>
      </c>
      <c r="H5" s="108" t="s">
        <v>200</v>
      </c>
      <c r="I5" s="108" t="s">
        <v>199</v>
      </c>
      <c r="J5" s="108" t="s">
        <v>200</v>
      </c>
      <c r="K5" s="422" t="s">
        <v>339</v>
      </c>
      <c r="L5" s="435"/>
      <c r="M5" s="436" t="s">
        <v>340</v>
      </c>
      <c r="N5" s="437"/>
    </row>
    <row r="6" spans="1:22" ht="13.5">
      <c r="A6" s="6"/>
      <c r="B6" s="134" t="s">
        <v>260</v>
      </c>
      <c r="C6" s="257">
        <v>-11</v>
      </c>
      <c r="D6" s="135">
        <v>13</v>
      </c>
      <c r="E6" s="258">
        <v>-623</v>
      </c>
      <c r="F6" s="135">
        <v>222</v>
      </c>
      <c r="G6" s="135">
        <v>113</v>
      </c>
      <c r="H6" s="259">
        <v>1271</v>
      </c>
      <c r="I6" s="135">
        <v>59</v>
      </c>
      <c r="J6" s="135">
        <v>209</v>
      </c>
      <c r="K6" s="258">
        <v>-165</v>
      </c>
      <c r="L6" s="135">
        <v>25</v>
      </c>
      <c r="M6" s="260">
        <v>-7522</v>
      </c>
      <c r="N6" s="135">
        <v>234</v>
      </c>
      <c r="O6" s="8"/>
      <c r="P6" s="8"/>
      <c r="Q6" s="8"/>
      <c r="R6" s="8"/>
      <c r="S6" s="8"/>
    </row>
    <row r="7" spans="1:22" ht="13.5">
      <c r="A7" s="6"/>
      <c r="B7" s="95" t="s">
        <v>341</v>
      </c>
      <c r="C7" s="257">
        <v>-11</v>
      </c>
      <c r="D7" s="135">
        <v>13</v>
      </c>
      <c r="E7" s="258">
        <v>-623</v>
      </c>
      <c r="F7" s="135">
        <v>222</v>
      </c>
      <c r="G7" s="135">
        <v>113</v>
      </c>
      <c r="H7" s="259">
        <v>1267</v>
      </c>
      <c r="I7" s="135">
        <v>59</v>
      </c>
      <c r="J7" s="135">
        <v>209</v>
      </c>
      <c r="K7" s="258">
        <v>-165</v>
      </c>
      <c r="L7" s="135">
        <v>25</v>
      </c>
      <c r="M7" s="260">
        <v>-7522</v>
      </c>
      <c r="N7" s="135">
        <v>234</v>
      </c>
      <c r="T7" s="10"/>
    </row>
    <row r="8" spans="1:22" ht="13.5">
      <c r="A8" s="6"/>
      <c r="B8" s="95" t="s">
        <v>342</v>
      </c>
      <c r="C8" s="257">
        <v>-11</v>
      </c>
      <c r="D8" s="135">
        <v>13</v>
      </c>
      <c r="E8" s="258">
        <v>-623</v>
      </c>
      <c r="F8" s="135">
        <v>222</v>
      </c>
      <c r="G8" s="135">
        <v>113</v>
      </c>
      <c r="H8" s="259">
        <v>1267</v>
      </c>
      <c r="I8" s="135">
        <v>59</v>
      </c>
      <c r="J8" s="135">
        <v>209</v>
      </c>
      <c r="K8" s="258">
        <v>-165</v>
      </c>
      <c r="L8" s="135">
        <v>25</v>
      </c>
      <c r="M8" s="260">
        <v>-7522</v>
      </c>
      <c r="N8" s="135">
        <v>234</v>
      </c>
      <c r="O8" s="13"/>
      <c r="P8" s="13"/>
      <c r="Q8" s="13"/>
      <c r="R8" s="13"/>
      <c r="T8" s="8"/>
    </row>
    <row r="9" spans="1:22" ht="13.5">
      <c r="A9" s="6"/>
      <c r="B9" s="95" t="s">
        <v>343</v>
      </c>
      <c r="C9" s="257">
        <v>-11</v>
      </c>
      <c r="D9" s="135">
        <v>13</v>
      </c>
      <c r="E9" s="258">
        <v>-623</v>
      </c>
      <c r="F9" s="135">
        <v>222</v>
      </c>
      <c r="G9" s="135">
        <v>113</v>
      </c>
      <c r="H9" s="259">
        <v>1267</v>
      </c>
      <c r="I9" s="135">
        <v>59</v>
      </c>
      <c r="J9" s="135">
        <v>209</v>
      </c>
      <c r="K9" s="258">
        <v>-165</v>
      </c>
      <c r="L9" s="135">
        <v>25</v>
      </c>
      <c r="M9" s="260">
        <v>-7522</v>
      </c>
      <c r="N9" s="135">
        <v>234</v>
      </c>
      <c r="O9" s="13"/>
      <c r="P9" s="13"/>
      <c r="Q9" s="13"/>
      <c r="R9" s="13"/>
      <c r="S9" s="10"/>
      <c r="T9" s="10"/>
    </row>
    <row r="10" spans="1:22" ht="13.5">
      <c r="A10" s="6"/>
      <c r="B10" s="95" t="s">
        <v>344</v>
      </c>
      <c r="C10" s="257">
        <v>-11</v>
      </c>
      <c r="D10" s="135">
        <v>15</v>
      </c>
      <c r="E10" s="258">
        <v>-623</v>
      </c>
      <c r="F10" s="135">
        <v>230</v>
      </c>
      <c r="G10" s="135">
        <v>112</v>
      </c>
      <c r="H10" s="259">
        <v>1267</v>
      </c>
      <c r="I10" s="135">
        <v>59</v>
      </c>
      <c r="J10" s="135">
        <v>209</v>
      </c>
      <c r="K10" s="258">
        <v>-168</v>
      </c>
      <c r="L10" s="135">
        <v>25</v>
      </c>
      <c r="M10" s="260">
        <v>-8159</v>
      </c>
      <c r="N10" s="135">
        <v>234</v>
      </c>
      <c r="O10" s="24"/>
      <c r="P10" s="24"/>
      <c r="Q10" s="25"/>
      <c r="R10" s="25"/>
      <c r="S10" s="10"/>
      <c r="T10" s="10"/>
      <c r="U10" s="10"/>
      <c r="V10" s="10"/>
    </row>
    <row r="11" spans="1:22" ht="13.5">
      <c r="A11" s="6"/>
      <c r="B11" s="92" t="s">
        <v>188</v>
      </c>
      <c r="C11" s="261" t="s">
        <v>41</v>
      </c>
      <c r="D11" s="261" t="s">
        <v>41</v>
      </c>
      <c r="E11" s="261" t="s">
        <v>41</v>
      </c>
      <c r="F11" s="261" t="s">
        <v>41</v>
      </c>
      <c r="G11" s="261" t="s">
        <v>41</v>
      </c>
      <c r="H11" s="262" t="s">
        <v>41</v>
      </c>
      <c r="I11" s="261" t="s">
        <v>41</v>
      </c>
      <c r="J11" s="261" t="s">
        <v>41</v>
      </c>
      <c r="K11" s="257">
        <v>-15</v>
      </c>
      <c r="L11" s="261" t="s">
        <v>41</v>
      </c>
      <c r="M11" s="237">
        <v>-3730</v>
      </c>
      <c r="N11" s="261" t="s">
        <v>41</v>
      </c>
      <c r="O11" s="24"/>
      <c r="P11" s="24"/>
      <c r="Q11" s="25"/>
      <c r="R11" s="25"/>
    </row>
    <row r="12" spans="1:22" ht="14.25" thickBot="1">
      <c r="A12" s="6"/>
      <c r="B12" s="155" t="s">
        <v>189</v>
      </c>
      <c r="C12" s="263">
        <v>-11</v>
      </c>
      <c r="D12" s="141">
        <v>15</v>
      </c>
      <c r="E12" s="263">
        <v>-623</v>
      </c>
      <c r="F12" s="141">
        <v>230</v>
      </c>
      <c r="G12" s="141">
        <v>112</v>
      </c>
      <c r="H12" s="264">
        <v>1267</v>
      </c>
      <c r="I12" s="141">
        <v>59</v>
      </c>
      <c r="J12" s="141">
        <v>209</v>
      </c>
      <c r="K12" s="265">
        <v>-153</v>
      </c>
      <c r="L12" s="141">
        <v>25</v>
      </c>
      <c r="M12" s="266">
        <v>-4429</v>
      </c>
      <c r="N12" s="141">
        <v>234</v>
      </c>
      <c r="O12" s="25"/>
      <c r="P12" s="10"/>
      <c r="Q12" s="10"/>
      <c r="R12" s="10"/>
      <c r="S12" s="10"/>
    </row>
    <row r="13" spans="1:22" ht="15" customHeight="1">
      <c r="A13" s="6"/>
      <c r="B13" s="267" t="s">
        <v>345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57"/>
      <c r="N13" s="268"/>
      <c r="O13" s="10"/>
    </row>
    <row r="14" spans="1:22" ht="15" customHeight="1">
      <c r="A14" s="6"/>
      <c r="B14" s="267" t="s">
        <v>190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269"/>
      <c r="O14" s="10"/>
      <c r="P14" s="10"/>
    </row>
    <row r="15" spans="1:22" ht="13.5" customHeight="1">
      <c r="B15" s="15"/>
    </row>
    <row r="16" spans="1:22" ht="13.5" customHeight="1">
      <c r="B16" s="15"/>
    </row>
  </sheetData>
  <mergeCells count="7">
    <mergeCell ref="B4:B5"/>
    <mergeCell ref="C4:F4"/>
    <mergeCell ref="K4:N4"/>
    <mergeCell ref="C5:D5"/>
    <mergeCell ref="E5:F5"/>
    <mergeCell ref="K5:L5"/>
    <mergeCell ref="M5:N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view="pageBreakPreview" zoomScaleNormal="100" workbookViewId="0"/>
  </sheetViews>
  <sheetFormatPr defaultRowHeight="17.25"/>
  <cols>
    <col min="1" max="1" width="21.5" style="19" bestFit="1" customWidth="1"/>
    <col min="2" max="2" width="4.33203125" style="6" customWidth="1"/>
    <col min="3" max="3" width="25.1640625" style="6" customWidth="1"/>
    <col min="4" max="5" width="47.1640625" style="6" customWidth="1"/>
    <col min="6" max="16384" width="9.33203125" style="6"/>
  </cols>
  <sheetData>
    <row r="2" spans="1:19" ht="21">
      <c r="A2" s="30"/>
      <c r="B2" s="354" t="s">
        <v>346</v>
      </c>
      <c r="C2" s="373"/>
      <c r="D2" s="373"/>
      <c r="E2" s="373"/>
    </row>
    <row r="3" spans="1:19" ht="15" customHeight="1" thickBot="1">
      <c r="A3" s="6"/>
      <c r="B3" s="124"/>
      <c r="C3" s="124"/>
      <c r="D3" s="124"/>
      <c r="E3" s="270" t="s">
        <v>201</v>
      </c>
      <c r="F3" s="23"/>
      <c r="G3" s="23"/>
      <c r="H3" s="23"/>
      <c r="K3" s="10"/>
      <c r="L3" s="10"/>
      <c r="N3" s="10"/>
    </row>
    <row r="4" spans="1:19" ht="27.75" customHeight="1">
      <c r="A4" s="6"/>
      <c r="B4" s="440" t="s">
        <v>202</v>
      </c>
      <c r="C4" s="441"/>
      <c r="D4" s="271" t="s">
        <v>203</v>
      </c>
      <c r="E4" s="182" t="s">
        <v>204</v>
      </c>
      <c r="F4" s="8"/>
      <c r="G4" s="8"/>
      <c r="H4" s="8"/>
      <c r="I4" s="23"/>
      <c r="J4" s="23"/>
      <c r="K4" s="23"/>
      <c r="L4" s="23"/>
      <c r="M4" s="23"/>
      <c r="P4" s="10"/>
      <c r="Q4" s="10"/>
      <c r="S4" s="10"/>
    </row>
    <row r="5" spans="1:19" ht="13.5">
      <c r="A5" s="6"/>
      <c r="B5" s="442" t="s">
        <v>347</v>
      </c>
      <c r="C5" s="443"/>
      <c r="D5" s="272">
        <v>14365</v>
      </c>
      <c r="E5" s="112">
        <v>2866982</v>
      </c>
      <c r="F5" s="8"/>
      <c r="G5" s="8"/>
      <c r="H5" s="8"/>
      <c r="I5" s="8"/>
      <c r="J5" s="8"/>
    </row>
    <row r="6" spans="1:19" ht="13.5">
      <c r="A6" s="6"/>
      <c r="B6" s="438" t="s">
        <v>311</v>
      </c>
      <c r="C6" s="439"/>
      <c r="D6" s="273">
        <v>15347</v>
      </c>
      <c r="E6" s="112">
        <v>2670922</v>
      </c>
      <c r="F6" s="8"/>
      <c r="G6" s="8"/>
      <c r="H6" s="8"/>
      <c r="I6" s="8"/>
      <c r="J6" s="8"/>
      <c r="M6" s="10"/>
      <c r="N6" s="8"/>
      <c r="P6" s="10"/>
    </row>
    <row r="7" spans="1:19" ht="13.5">
      <c r="A7" s="6"/>
      <c r="B7" s="438" t="s">
        <v>312</v>
      </c>
      <c r="C7" s="439"/>
      <c r="D7" s="273">
        <v>12159</v>
      </c>
      <c r="E7" s="112">
        <v>2276743</v>
      </c>
      <c r="F7" s="8"/>
      <c r="G7" s="8"/>
      <c r="H7" s="8"/>
      <c r="I7" s="8"/>
      <c r="J7" s="8"/>
      <c r="N7" s="8"/>
      <c r="P7" s="10"/>
    </row>
    <row r="8" spans="1:19" ht="13.5">
      <c r="A8" s="6"/>
      <c r="B8" s="438" t="s">
        <v>327</v>
      </c>
      <c r="C8" s="439"/>
      <c r="D8" s="115">
        <v>12314</v>
      </c>
      <c r="E8" s="113">
        <v>1799320</v>
      </c>
      <c r="G8" s="8"/>
      <c r="H8" s="8"/>
      <c r="I8" s="8"/>
      <c r="J8" s="8"/>
      <c r="P8" s="8"/>
    </row>
    <row r="9" spans="1:19" ht="13.5">
      <c r="A9" s="6"/>
      <c r="B9" s="438" t="s">
        <v>328</v>
      </c>
      <c r="C9" s="439"/>
      <c r="D9" s="115">
        <v>16802</v>
      </c>
      <c r="E9" s="113">
        <v>2331537</v>
      </c>
      <c r="F9" s="8"/>
      <c r="G9" s="8"/>
      <c r="H9" s="8"/>
      <c r="N9" s="8"/>
    </row>
    <row r="10" spans="1:19" ht="13.5">
      <c r="A10" s="6"/>
      <c r="B10" s="274"/>
      <c r="C10" s="274" t="s">
        <v>205</v>
      </c>
      <c r="D10" s="115">
        <v>8279</v>
      </c>
      <c r="E10" s="113">
        <v>1258551</v>
      </c>
      <c r="F10" s="23"/>
      <c r="G10" s="23"/>
      <c r="H10" s="23"/>
      <c r="L10" s="10"/>
      <c r="O10" s="10"/>
    </row>
    <row r="11" spans="1:19" ht="13.5">
      <c r="A11" s="6"/>
      <c r="B11" s="274"/>
      <c r="C11" s="274" t="s">
        <v>206</v>
      </c>
      <c r="D11" s="275">
        <v>5607</v>
      </c>
      <c r="E11" s="113">
        <v>1016486</v>
      </c>
      <c r="F11" s="8"/>
      <c r="G11" s="8"/>
      <c r="H11" s="8"/>
      <c r="I11" s="27"/>
      <c r="L11" s="10"/>
      <c r="O11" s="10"/>
    </row>
    <row r="12" spans="1:19" ht="13.5">
      <c r="A12" s="6"/>
      <c r="B12" s="274"/>
      <c r="C12" s="274" t="s">
        <v>207</v>
      </c>
      <c r="D12" s="276" t="s">
        <v>41</v>
      </c>
      <c r="E12" s="236" t="s">
        <v>41</v>
      </c>
      <c r="F12" s="8"/>
      <c r="G12" s="8"/>
      <c r="H12" s="8"/>
      <c r="I12" s="8"/>
      <c r="J12" s="8"/>
      <c r="K12" s="8"/>
      <c r="L12" s="8"/>
      <c r="O12" s="10"/>
    </row>
    <row r="13" spans="1:19" ht="13.5">
      <c r="A13" s="6"/>
      <c r="B13" s="274"/>
      <c r="C13" s="274" t="s">
        <v>208</v>
      </c>
      <c r="D13" s="276" t="s">
        <v>41</v>
      </c>
      <c r="E13" s="236" t="s">
        <v>41</v>
      </c>
      <c r="F13" s="8"/>
      <c r="G13" s="8"/>
      <c r="H13" s="8"/>
      <c r="I13" s="22"/>
      <c r="J13" s="22"/>
      <c r="K13" s="23"/>
      <c r="L13" s="23"/>
      <c r="Q13" s="10"/>
    </row>
    <row r="14" spans="1:19" ht="13.5">
      <c r="A14" s="6"/>
      <c r="B14" s="274"/>
      <c r="C14" s="274" t="s">
        <v>209</v>
      </c>
      <c r="D14" s="115">
        <v>8</v>
      </c>
      <c r="E14" s="113">
        <v>2500</v>
      </c>
      <c r="F14" s="8"/>
      <c r="G14" s="8"/>
      <c r="H14" s="8"/>
      <c r="I14" s="22"/>
      <c r="J14" s="22"/>
      <c r="K14" s="23"/>
      <c r="L14" s="23"/>
      <c r="Q14" s="10"/>
    </row>
    <row r="15" spans="1:19" ht="14.25" thickBot="1">
      <c r="A15" s="6"/>
      <c r="B15" s="277"/>
      <c r="C15" s="278" t="s">
        <v>210</v>
      </c>
      <c r="D15" s="279">
        <v>2908</v>
      </c>
      <c r="E15" s="86">
        <v>54000</v>
      </c>
      <c r="F15" s="8"/>
      <c r="G15" s="8"/>
      <c r="H15" s="8"/>
      <c r="I15" s="23"/>
      <c r="J15" s="23"/>
      <c r="K15" s="23"/>
      <c r="L15" s="23"/>
      <c r="Q15" s="8"/>
    </row>
    <row r="16" spans="1:19" ht="15" customHeight="1">
      <c r="A16" s="6"/>
      <c r="B16" s="267" t="s">
        <v>190</v>
      </c>
      <c r="C16" s="157"/>
      <c r="D16" s="280"/>
      <c r="E16" s="102"/>
      <c r="F16" s="23"/>
      <c r="G16" s="23"/>
    </row>
    <row r="17" spans="2:7" ht="21" customHeight="1">
      <c r="B17" s="26"/>
      <c r="C17" s="26"/>
      <c r="D17" s="26"/>
      <c r="E17" s="26"/>
    </row>
    <row r="18" spans="2:7" ht="15" customHeight="1">
      <c r="B18" s="29"/>
      <c r="C18" s="29"/>
      <c r="D18" s="24"/>
      <c r="E18" s="24"/>
      <c r="G18" s="10"/>
    </row>
    <row r="19" spans="2:7" ht="15" customHeight="1">
      <c r="B19" s="29"/>
      <c r="C19" s="29"/>
      <c r="D19" s="24"/>
      <c r="E19" s="24"/>
    </row>
    <row r="20" spans="2:7" ht="15" customHeight="1">
      <c r="B20" s="29"/>
      <c r="C20" s="29"/>
      <c r="D20" s="24"/>
      <c r="E20" s="24"/>
      <c r="G20" s="10"/>
    </row>
    <row r="21" spans="2:7" ht="15" customHeight="1">
      <c r="B21" s="29"/>
      <c r="C21" s="29"/>
      <c r="G21" s="10"/>
    </row>
    <row r="22" spans="2:7" ht="15" customHeight="1">
      <c r="B22" s="15"/>
      <c r="C22" s="15"/>
    </row>
    <row r="23" spans="2:7" ht="13.5" customHeight="1">
      <c r="B23" s="15"/>
      <c r="C23" s="15"/>
    </row>
    <row r="24" spans="2:7" ht="13.5" customHeight="1">
      <c r="B24" s="15"/>
      <c r="C24" s="15"/>
    </row>
  </sheetData>
  <mergeCells count="7">
    <mergeCell ref="B9:C9"/>
    <mergeCell ref="B2:E2"/>
    <mergeCell ref="B4:C4"/>
    <mergeCell ref="B5:C5"/>
    <mergeCell ref="B6:C6"/>
    <mergeCell ref="B7:C7"/>
    <mergeCell ref="B8:C8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0"/>
  <sheetViews>
    <sheetView view="pageBreakPreview" zoomScaleNormal="100" workbookViewId="0"/>
  </sheetViews>
  <sheetFormatPr defaultRowHeight="13.5"/>
  <cols>
    <col min="1" max="1" width="23.83203125" style="6" bestFit="1" customWidth="1"/>
    <col min="2" max="2" width="30.5" style="6" customWidth="1"/>
    <col min="3" max="8" width="15.33203125" style="6" customWidth="1"/>
    <col min="9" max="10" width="13" style="6" bestFit="1" customWidth="1"/>
    <col min="11" max="12" width="12.1640625" style="6" bestFit="1" customWidth="1"/>
    <col min="13" max="16384" width="9.33203125" style="6"/>
  </cols>
  <sheetData>
    <row r="2" spans="1:26" ht="20.25" customHeight="1">
      <c r="A2" s="33"/>
      <c r="B2" s="354" t="s">
        <v>348</v>
      </c>
      <c r="C2" s="354"/>
      <c r="D2" s="354"/>
      <c r="E2" s="354"/>
      <c r="F2" s="354"/>
      <c r="G2" s="354"/>
      <c r="H2" s="354"/>
    </row>
    <row r="3" spans="1:26" s="15" customFormat="1" ht="15" customHeight="1" thickBot="1">
      <c r="B3" s="104"/>
      <c r="C3" s="104"/>
      <c r="D3" s="104"/>
      <c r="E3" s="104"/>
      <c r="F3" s="104"/>
      <c r="G3" s="104"/>
      <c r="H3" s="105" t="s">
        <v>211</v>
      </c>
      <c r="M3" s="34"/>
      <c r="N3" s="34"/>
      <c r="O3" s="34"/>
    </row>
    <row r="4" spans="1:26" ht="15" customHeight="1">
      <c r="B4" s="355" t="s">
        <v>212</v>
      </c>
      <c r="C4" s="376" t="s">
        <v>213</v>
      </c>
      <c r="D4" s="378"/>
      <c r="E4" s="376" t="s">
        <v>214</v>
      </c>
      <c r="F4" s="378"/>
      <c r="G4" s="376" t="s">
        <v>215</v>
      </c>
      <c r="H4" s="377"/>
      <c r="I4" s="35"/>
      <c r="J4" s="35"/>
      <c r="K4" s="35"/>
      <c r="L4" s="23"/>
      <c r="M4" s="23"/>
      <c r="N4" s="23"/>
      <c r="O4" s="23"/>
    </row>
    <row r="5" spans="1:26" ht="15" customHeight="1">
      <c r="B5" s="350"/>
      <c r="C5" s="281" t="s">
        <v>216</v>
      </c>
      <c r="D5" s="281" t="s">
        <v>349</v>
      </c>
      <c r="E5" s="281" t="s">
        <v>216</v>
      </c>
      <c r="F5" s="281" t="s">
        <v>349</v>
      </c>
      <c r="G5" s="281" t="s">
        <v>216</v>
      </c>
      <c r="H5" s="250" t="s">
        <v>349</v>
      </c>
      <c r="I5" s="24"/>
      <c r="J5" s="24"/>
      <c r="K5" s="24"/>
      <c r="L5" s="24"/>
      <c r="M5" s="24"/>
      <c r="N5" s="24"/>
      <c r="O5" s="24"/>
    </row>
    <row r="6" spans="1:26" ht="15" customHeight="1">
      <c r="B6" s="134" t="s">
        <v>27</v>
      </c>
      <c r="C6" s="282">
        <v>2270</v>
      </c>
      <c r="D6" s="282">
        <v>2248</v>
      </c>
      <c r="E6" s="282">
        <v>2129</v>
      </c>
      <c r="F6" s="282">
        <v>2108</v>
      </c>
      <c r="G6" s="283">
        <v>141</v>
      </c>
      <c r="H6" s="284">
        <v>140</v>
      </c>
      <c r="I6" s="24"/>
      <c r="J6" s="24"/>
      <c r="K6" s="24"/>
      <c r="L6" s="24"/>
      <c r="M6" s="24"/>
      <c r="N6" s="24"/>
      <c r="O6" s="24"/>
    </row>
    <row r="7" spans="1:26" ht="15" customHeight="1">
      <c r="B7" s="285" t="s">
        <v>217</v>
      </c>
      <c r="C7" s="286">
        <v>919</v>
      </c>
      <c r="D7" s="286">
        <v>963</v>
      </c>
      <c r="E7" s="287">
        <v>903</v>
      </c>
      <c r="F7" s="287">
        <v>947</v>
      </c>
      <c r="G7" s="288">
        <v>16</v>
      </c>
      <c r="H7" s="154">
        <v>16</v>
      </c>
      <c r="I7" s="24"/>
      <c r="J7" s="36"/>
      <c r="K7" s="24"/>
      <c r="L7" s="36"/>
      <c r="M7" s="24"/>
      <c r="N7" s="36"/>
      <c r="O7" s="24"/>
    </row>
    <row r="8" spans="1:26" ht="15" customHeight="1">
      <c r="B8" s="285" t="s">
        <v>218</v>
      </c>
      <c r="C8" s="287">
        <v>1313</v>
      </c>
      <c r="D8" s="287">
        <v>1245</v>
      </c>
      <c r="E8" s="287">
        <v>1189</v>
      </c>
      <c r="F8" s="287">
        <v>1123</v>
      </c>
      <c r="G8" s="287">
        <v>124</v>
      </c>
      <c r="H8" s="153">
        <v>122</v>
      </c>
      <c r="I8" s="28"/>
      <c r="J8" s="28"/>
      <c r="K8" s="28"/>
      <c r="L8" s="28"/>
      <c r="M8" s="28"/>
      <c r="N8" s="28"/>
      <c r="O8" s="28"/>
    </row>
    <row r="9" spans="1:26" ht="15" customHeight="1" thickBot="1">
      <c r="B9" s="289" t="s">
        <v>219</v>
      </c>
      <c r="C9" s="290">
        <v>38</v>
      </c>
      <c r="D9" s="290">
        <v>40</v>
      </c>
      <c r="E9" s="290">
        <v>37</v>
      </c>
      <c r="F9" s="290">
        <v>38</v>
      </c>
      <c r="G9" s="290">
        <v>1</v>
      </c>
      <c r="H9" s="291">
        <v>1</v>
      </c>
      <c r="I9" s="24"/>
      <c r="J9" s="24"/>
      <c r="K9" s="24"/>
      <c r="L9" s="24"/>
    </row>
    <row r="10" spans="1:26" ht="15" customHeight="1">
      <c r="B10" s="101" t="s">
        <v>220</v>
      </c>
      <c r="C10" s="292"/>
      <c r="D10" s="292"/>
      <c r="E10" s="292"/>
      <c r="F10" s="292"/>
      <c r="G10" s="292"/>
      <c r="H10" s="102"/>
      <c r="I10" s="24"/>
      <c r="J10" s="24"/>
      <c r="K10" s="24"/>
      <c r="L10" s="24"/>
    </row>
    <row r="11" spans="1:26" ht="15" customHeight="1">
      <c r="B11" s="101" t="s">
        <v>350</v>
      </c>
      <c r="C11" s="293"/>
      <c r="D11" s="293"/>
      <c r="E11" s="293"/>
      <c r="F11" s="293"/>
      <c r="G11" s="293"/>
      <c r="H11" s="102"/>
      <c r="I11" s="24"/>
      <c r="J11" s="24"/>
      <c r="K11" s="24"/>
      <c r="L11" s="24"/>
    </row>
    <row r="12" spans="1:26" ht="15" customHeight="1">
      <c r="B12" s="14"/>
      <c r="C12" s="37"/>
      <c r="D12" s="37"/>
      <c r="E12" s="37"/>
      <c r="F12" s="37"/>
      <c r="G12" s="37"/>
      <c r="H12" s="15"/>
      <c r="I12" s="24"/>
      <c r="J12" s="24"/>
      <c r="K12" s="24"/>
      <c r="L12" s="24"/>
    </row>
    <row r="13" spans="1:26" ht="15" customHeight="1">
      <c r="B13" s="14"/>
      <c r="C13" s="2"/>
      <c r="D13" s="2"/>
      <c r="E13" s="2"/>
      <c r="F13" s="2"/>
      <c r="G13" s="2"/>
      <c r="H13" s="15"/>
      <c r="I13" s="24"/>
      <c r="J13" s="24"/>
      <c r="K13" s="24"/>
      <c r="L13" s="24"/>
    </row>
    <row r="14" spans="1:26" ht="9.9499999999999993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R14" s="8"/>
      <c r="S14" s="8"/>
      <c r="T14" s="8"/>
      <c r="Z14" s="8"/>
    </row>
    <row r="15" spans="1:26" ht="9.9499999999999993" customHeight="1"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3"/>
      <c r="W15" s="10"/>
      <c r="Z15" s="10"/>
    </row>
    <row r="16" spans="1:26" ht="9.9499999999999993" customHeight="1">
      <c r="B16" s="3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  <c r="Q16" s="23"/>
      <c r="R16" s="23"/>
      <c r="S16" s="23"/>
      <c r="T16" s="23"/>
    </row>
    <row r="17" spans="2:29" ht="9.9499999999999993" customHeight="1">
      <c r="B17" s="38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3"/>
      <c r="R17" s="23"/>
      <c r="S17" s="23"/>
      <c r="T17" s="23"/>
      <c r="X17" s="10"/>
      <c r="AA17" s="10"/>
    </row>
    <row r="18" spans="2:29" ht="9.9499999999999993" customHeight="1">
      <c r="B18" s="38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8"/>
      <c r="Q18" s="8"/>
      <c r="R18" s="8"/>
      <c r="S18" s="8"/>
      <c r="T18" s="8"/>
      <c r="U18" s="27"/>
      <c r="X18" s="10"/>
      <c r="AA18" s="10"/>
    </row>
    <row r="19" spans="2:29" ht="9.9499999999999993" customHeight="1">
      <c r="B19" s="38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8"/>
      <c r="Q19" s="8"/>
      <c r="R19" s="8"/>
      <c r="S19" s="8"/>
      <c r="T19" s="8"/>
      <c r="U19" s="8"/>
      <c r="V19" s="8"/>
      <c r="W19" s="8"/>
      <c r="X19" s="8"/>
      <c r="AA19" s="10"/>
    </row>
    <row r="20" spans="2:29" ht="9.9499999999999993" customHeight="1">
      <c r="B20" s="38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8"/>
      <c r="Q20" s="8"/>
      <c r="R20" s="8"/>
      <c r="S20" s="8"/>
      <c r="T20" s="8"/>
      <c r="U20" s="22"/>
      <c r="V20" s="22"/>
      <c r="W20" s="23"/>
      <c r="X20" s="23"/>
      <c r="AC20" s="10"/>
    </row>
    <row r="21" spans="2:29" ht="9.9499999999999993" customHeight="1">
      <c r="B21" s="1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8"/>
      <c r="Q21" s="8"/>
      <c r="R21" s="8"/>
      <c r="S21" s="8"/>
      <c r="T21" s="8"/>
      <c r="U21" s="23"/>
      <c r="V21" s="23"/>
      <c r="W21" s="23"/>
      <c r="X21" s="23"/>
      <c r="AC21" s="8"/>
    </row>
    <row r="22" spans="2:29" ht="9.9499999999999993" customHeight="1">
      <c r="B22" s="15"/>
      <c r="I22" s="8"/>
      <c r="J22" s="8"/>
      <c r="K22" s="8"/>
      <c r="L22" s="8"/>
      <c r="M22" s="8"/>
      <c r="N22" s="23"/>
      <c r="O22" s="23"/>
      <c r="P22" s="23"/>
      <c r="Q22" s="23"/>
    </row>
    <row r="23" spans="2:29" ht="9.9499999999999993" customHeight="1">
      <c r="B23" s="26"/>
      <c r="C23" s="26"/>
      <c r="D23" s="26"/>
      <c r="E23" s="26"/>
      <c r="F23" s="26"/>
      <c r="G23" s="26"/>
      <c r="H23" s="26"/>
      <c r="I23" s="25"/>
      <c r="J23" s="25"/>
      <c r="K23" s="25"/>
      <c r="L23" s="25"/>
      <c r="M23" s="25"/>
    </row>
    <row r="24" spans="2:29" ht="9.9499999999999993" customHeight="1">
      <c r="B24" s="29"/>
      <c r="C24" s="24"/>
      <c r="D24" s="24"/>
      <c r="E24" s="24"/>
      <c r="F24" s="24"/>
      <c r="G24" s="24"/>
      <c r="H24" s="24"/>
      <c r="I24" s="25"/>
      <c r="J24" s="25"/>
      <c r="K24" s="25"/>
      <c r="L24" s="25"/>
      <c r="Q24" s="10"/>
    </row>
    <row r="25" spans="2:29" ht="9.9499999999999993" customHeight="1">
      <c r="B25" s="29"/>
      <c r="C25" s="24"/>
      <c r="D25" s="24"/>
      <c r="E25" s="24"/>
      <c r="F25" s="24"/>
      <c r="G25" s="24"/>
      <c r="H25" s="24"/>
      <c r="I25" s="25"/>
      <c r="J25" s="25"/>
      <c r="K25" s="25"/>
      <c r="L25" s="25"/>
      <c r="O25" s="10"/>
    </row>
    <row r="26" spans="2:29" ht="9.9499999999999993" customHeight="1">
      <c r="B26" s="29"/>
      <c r="C26" s="24"/>
      <c r="D26" s="24"/>
      <c r="E26" s="24"/>
      <c r="F26" s="24"/>
      <c r="G26" s="24"/>
      <c r="H26" s="24"/>
      <c r="I26" s="25"/>
      <c r="J26" s="25"/>
      <c r="K26" s="25"/>
      <c r="L26" s="25"/>
      <c r="O26" s="8"/>
      <c r="Q26" s="10"/>
    </row>
    <row r="27" spans="2:29" ht="9.9499999999999993" customHeight="1">
      <c r="B27" s="29"/>
      <c r="I27" s="22"/>
      <c r="J27" s="22"/>
      <c r="K27" s="22"/>
      <c r="L27" s="22"/>
      <c r="Q27" s="10"/>
    </row>
    <row r="28" spans="2:29" ht="9.9499999999999993" customHeight="1">
      <c r="B28" s="15"/>
    </row>
    <row r="29" spans="2:29" ht="9.9499999999999993" customHeight="1">
      <c r="B29" s="15"/>
      <c r="O29" s="10"/>
    </row>
    <row r="30" spans="2:29" ht="9.9499999999999993" customHeight="1">
      <c r="B30" s="15"/>
    </row>
    <row r="31" spans="2:29" ht="9.9499999999999993" customHeight="1"/>
    <row r="32" spans="2:2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</sheetData>
  <mergeCells count="5">
    <mergeCell ref="B2:H2"/>
    <mergeCell ref="B4:B5"/>
    <mergeCell ref="C4:D4"/>
    <mergeCell ref="E4:F4"/>
    <mergeCell ref="G4:H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61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8"/>
  <sheetViews>
    <sheetView view="pageBreakPreview" zoomScaleNormal="100" workbookViewId="0"/>
  </sheetViews>
  <sheetFormatPr defaultRowHeight="13.5"/>
  <cols>
    <col min="1" max="1" width="23.83203125" style="6" bestFit="1" customWidth="1"/>
    <col min="2" max="2" width="30.5" style="6" customWidth="1"/>
    <col min="3" max="4" width="15.33203125" style="6" customWidth="1"/>
    <col min="5" max="5" width="30.5" style="6" customWidth="1"/>
    <col min="6" max="7" width="15.33203125" style="6" customWidth="1"/>
    <col min="8" max="9" width="13" style="6" bestFit="1" customWidth="1"/>
    <col min="10" max="11" width="12.1640625" style="6" bestFit="1" customWidth="1"/>
    <col min="12" max="16384" width="9.33203125" style="6"/>
  </cols>
  <sheetData>
    <row r="2" spans="1:24" ht="20.25" customHeight="1">
      <c r="A2" s="33"/>
      <c r="B2" s="354" t="s">
        <v>351</v>
      </c>
      <c r="C2" s="354"/>
      <c r="D2" s="354"/>
      <c r="E2" s="354"/>
      <c r="F2" s="354"/>
      <c r="G2" s="354"/>
      <c r="H2" s="23"/>
      <c r="I2" s="23"/>
      <c r="J2" s="23"/>
      <c r="K2" s="23"/>
      <c r="L2" s="23"/>
      <c r="M2" s="23"/>
      <c r="N2" s="23"/>
      <c r="O2" s="24"/>
      <c r="P2" s="24"/>
      <c r="Q2" s="24"/>
      <c r="U2" s="10"/>
      <c r="V2" s="10"/>
      <c r="X2" s="10"/>
    </row>
    <row r="3" spans="1:24" ht="14.25" customHeight="1" thickBot="1">
      <c r="B3" s="104"/>
      <c r="C3" s="104"/>
      <c r="D3" s="104"/>
      <c r="E3" s="104"/>
      <c r="F3" s="104"/>
      <c r="G3" s="105" t="s">
        <v>221</v>
      </c>
      <c r="H3" s="8"/>
      <c r="I3" s="8"/>
      <c r="J3" s="8"/>
      <c r="K3" s="8"/>
      <c r="L3" s="8"/>
      <c r="M3" s="8"/>
      <c r="N3" s="8"/>
      <c r="O3" s="24"/>
      <c r="P3" s="24"/>
      <c r="Q3" s="24"/>
      <c r="R3" s="8"/>
    </row>
    <row r="4" spans="1:24" ht="15" customHeight="1">
      <c r="B4" s="355" t="s">
        <v>222</v>
      </c>
      <c r="C4" s="356" t="s">
        <v>223</v>
      </c>
      <c r="D4" s="445"/>
      <c r="E4" s="446" t="s">
        <v>352</v>
      </c>
      <c r="F4" s="356" t="s">
        <v>223</v>
      </c>
      <c r="G4" s="379"/>
      <c r="H4" s="8"/>
      <c r="I4" s="8"/>
      <c r="J4" s="8"/>
      <c r="K4" s="8"/>
      <c r="L4" s="8"/>
      <c r="M4" s="8"/>
      <c r="N4" s="8"/>
      <c r="O4" s="24"/>
      <c r="P4" s="24"/>
      <c r="Q4" s="8"/>
      <c r="U4" s="10"/>
      <c r="V4" s="10"/>
      <c r="X4" s="10"/>
    </row>
    <row r="5" spans="1:24" ht="15" customHeight="1">
      <c r="B5" s="444"/>
      <c r="C5" s="294" t="s">
        <v>224</v>
      </c>
      <c r="D5" s="159" t="s">
        <v>353</v>
      </c>
      <c r="E5" s="447"/>
      <c r="F5" s="281" t="s">
        <v>224</v>
      </c>
      <c r="G5" s="159" t="s">
        <v>353</v>
      </c>
      <c r="H5" s="8"/>
      <c r="I5" s="8"/>
      <c r="J5" s="8"/>
      <c r="K5" s="8"/>
      <c r="L5" s="8"/>
      <c r="M5" s="8"/>
      <c r="N5" s="8"/>
      <c r="O5" s="24"/>
      <c r="P5" s="8"/>
      <c r="Q5" s="8"/>
      <c r="U5" s="10"/>
      <c r="V5" s="10"/>
      <c r="X5" s="10"/>
    </row>
    <row r="6" spans="1:24" ht="15" customHeight="1">
      <c r="B6" s="285" t="s">
        <v>27</v>
      </c>
      <c r="C6" s="295">
        <v>2630</v>
      </c>
      <c r="D6" s="296">
        <v>4846</v>
      </c>
      <c r="E6" s="297" t="s">
        <v>27</v>
      </c>
      <c r="F6" s="295">
        <v>5769</v>
      </c>
      <c r="G6" s="298">
        <v>4972</v>
      </c>
      <c r="H6" s="8"/>
      <c r="I6" s="8"/>
      <c r="J6" s="8"/>
      <c r="K6" s="8"/>
      <c r="L6" s="8"/>
      <c r="M6" s="8"/>
      <c r="N6" s="8"/>
      <c r="O6" s="24"/>
      <c r="P6" s="8"/>
      <c r="Q6" s="8"/>
      <c r="U6" s="10"/>
      <c r="V6" s="10"/>
      <c r="X6" s="10"/>
    </row>
    <row r="7" spans="1:24" ht="15" customHeight="1">
      <c r="B7" s="285" t="s">
        <v>225</v>
      </c>
      <c r="C7" s="299">
        <v>18</v>
      </c>
      <c r="D7" s="300">
        <v>20</v>
      </c>
      <c r="E7" s="301" t="s">
        <v>226</v>
      </c>
      <c r="F7" s="299">
        <v>3483</v>
      </c>
      <c r="G7" s="146">
        <v>3002</v>
      </c>
      <c r="H7" s="8"/>
      <c r="I7" s="8"/>
      <c r="J7" s="8"/>
      <c r="K7" s="8"/>
      <c r="L7" s="8"/>
      <c r="M7" s="8"/>
      <c r="N7" s="8"/>
      <c r="O7" s="24"/>
      <c r="P7" s="8"/>
      <c r="Q7" s="8"/>
      <c r="U7" s="10"/>
      <c r="V7" s="10"/>
      <c r="X7" s="10"/>
    </row>
    <row r="8" spans="1:24" ht="15" customHeight="1">
      <c r="B8" s="285" t="s">
        <v>227</v>
      </c>
      <c r="C8" s="299" t="s">
        <v>41</v>
      </c>
      <c r="D8" s="300" t="s">
        <v>41</v>
      </c>
      <c r="E8" s="301" t="s">
        <v>228</v>
      </c>
      <c r="F8" s="299">
        <v>909</v>
      </c>
      <c r="G8" s="146">
        <v>555</v>
      </c>
      <c r="H8" s="8"/>
      <c r="I8" s="8"/>
      <c r="J8" s="8"/>
      <c r="K8" s="8"/>
      <c r="L8" s="8"/>
      <c r="M8" s="8"/>
      <c r="N8" s="8"/>
      <c r="O8" s="24"/>
      <c r="P8" s="8"/>
      <c r="Q8" s="8"/>
      <c r="X8" s="10"/>
    </row>
    <row r="9" spans="1:24" ht="15" customHeight="1">
      <c r="B9" s="285" t="s">
        <v>229</v>
      </c>
      <c r="C9" s="299">
        <v>168</v>
      </c>
      <c r="D9" s="300">
        <v>188</v>
      </c>
      <c r="E9" s="301" t="s">
        <v>230</v>
      </c>
      <c r="F9" s="299">
        <v>950</v>
      </c>
      <c r="G9" s="146">
        <v>588</v>
      </c>
      <c r="H9" s="8"/>
      <c r="I9" s="8"/>
      <c r="J9" s="8"/>
      <c r="K9" s="8"/>
      <c r="L9" s="8"/>
      <c r="M9" s="8"/>
      <c r="N9" s="8"/>
      <c r="O9" s="24"/>
      <c r="P9" s="8"/>
      <c r="Q9" s="8"/>
      <c r="X9" s="10"/>
    </row>
    <row r="10" spans="1:24" ht="15" customHeight="1">
      <c r="B10" s="285" t="s">
        <v>231</v>
      </c>
      <c r="C10" s="299">
        <v>86</v>
      </c>
      <c r="D10" s="300">
        <v>160</v>
      </c>
      <c r="E10" s="301" t="s">
        <v>232</v>
      </c>
      <c r="F10" s="299">
        <v>313</v>
      </c>
      <c r="G10" s="146">
        <v>704</v>
      </c>
      <c r="H10" s="8"/>
      <c r="I10" s="8"/>
      <c r="J10" s="8"/>
      <c r="K10" s="8"/>
      <c r="L10" s="8"/>
      <c r="M10" s="8"/>
      <c r="N10" s="8"/>
    </row>
    <row r="11" spans="1:24" ht="15" customHeight="1">
      <c r="B11" s="285" t="s">
        <v>233</v>
      </c>
      <c r="C11" s="299" t="s">
        <v>41</v>
      </c>
      <c r="D11" s="300" t="s">
        <v>41</v>
      </c>
      <c r="E11" s="301" t="s">
        <v>234</v>
      </c>
      <c r="F11" s="299">
        <v>69</v>
      </c>
      <c r="G11" s="146">
        <v>86</v>
      </c>
      <c r="H11" s="8"/>
      <c r="I11" s="31"/>
      <c r="J11" s="31"/>
      <c r="K11" s="31"/>
      <c r="L11" s="31"/>
      <c r="M11" s="8"/>
      <c r="N11" s="8"/>
      <c r="O11" s="39"/>
      <c r="P11" s="39"/>
      <c r="Q11" s="39"/>
      <c r="X11" s="10"/>
    </row>
    <row r="12" spans="1:24" ht="15" customHeight="1">
      <c r="B12" s="285" t="s">
        <v>235</v>
      </c>
      <c r="C12" s="299">
        <v>28</v>
      </c>
      <c r="D12" s="300">
        <v>23</v>
      </c>
      <c r="E12" s="301" t="s">
        <v>236</v>
      </c>
      <c r="F12" s="299">
        <v>2</v>
      </c>
      <c r="G12" s="146">
        <v>2</v>
      </c>
      <c r="H12" s="39"/>
      <c r="I12" s="39"/>
      <c r="J12" s="39"/>
      <c r="K12" s="39"/>
      <c r="L12" s="39"/>
      <c r="Q12" s="8"/>
      <c r="S12" s="10"/>
    </row>
    <row r="13" spans="1:24" ht="15" customHeight="1">
      <c r="B13" s="285" t="s">
        <v>237</v>
      </c>
      <c r="C13" s="299">
        <v>97</v>
      </c>
      <c r="D13" s="300">
        <v>89</v>
      </c>
      <c r="E13" s="301" t="s">
        <v>238</v>
      </c>
      <c r="F13" s="299" t="s">
        <v>354</v>
      </c>
      <c r="G13" s="146" t="s">
        <v>354</v>
      </c>
      <c r="K13" s="24"/>
      <c r="N13" s="10"/>
      <c r="O13" s="10"/>
      <c r="Q13" s="10"/>
    </row>
    <row r="14" spans="1:24" ht="15" customHeight="1">
      <c r="B14" s="285" t="s">
        <v>239</v>
      </c>
      <c r="C14" s="299">
        <v>694</v>
      </c>
      <c r="D14" s="300">
        <v>753</v>
      </c>
      <c r="E14" s="301" t="s">
        <v>240</v>
      </c>
      <c r="F14" s="299" t="s">
        <v>41</v>
      </c>
      <c r="G14" s="146" t="s">
        <v>41</v>
      </c>
      <c r="H14" s="35"/>
      <c r="I14" s="23"/>
      <c r="J14" s="23"/>
      <c r="K14" s="23"/>
      <c r="L14" s="23"/>
      <c r="M14" s="23"/>
      <c r="N14" s="23"/>
      <c r="P14" s="10"/>
    </row>
    <row r="15" spans="1:24" ht="15" customHeight="1">
      <c r="B15" s="285" t="s">
        <v>241</v>
      </c>
      <c r="C15" s="299">
        <v>98</v>
      </c>
      <c r="D15" s="300">
        <v>75</v>
      </c>
      <c r="E15" s="301" t="s">
        <v>242</v>
      </c>
      <c r="F15" s="299" t="s">
        <v>41</v>
      </c>
      <c r="G15" s="146" t="s">
        <v>41</v>
      </c>
      <c r="H15" s="23"/>
      <c r="I15" s="23"/>
      <c r="J15" s="23"/>
      <c r="K15" s="23"/>
      <c r="L15" s="23"/>
      <c r="M15" s="23"/>
      <c r="N15" s="23"/>
    </row>
    <row r="16" spans="1:24" ht="15" customHeight="1">
      <c r="B16" s="285" t="s">
        <v>243</v>
      </c>
      <c r="C16" s="299">
        <v>339</v>
      </c>
      <c r="D16" s="300">
        <v>275</v>
      </c>
      <c r="E16" s="301" t="s">
        <v>244</v>
      </c>
      <c r="F16" s="299" t="s">
        <v>41</v>
      </c>
      <c r="G16" s="146" t="s">
        <v>41</v>
      </c>
      <c r="H16" s="8"/>
      <c r="I16" s="40"/>
      <c r="J16" s="8"/>
      <c r="K16" s="8"/>
      <c r="L16" s="40"/>
      <c r="M16" s="8"/>
      <c r="N16" s="8"/>
      <c r="O16" s="8"/>
      <c r="P16" s="8"/>
      <c r="Q16" s="8"/>
      <c r="R16" s="8"/>
      <c r="S16" s="8"/>
    </row>
    <row r="17" spans="2:26" ht="15" customHeight="1">
      <c r="B17" s="285" t="s">
        <v>245</v>
      </c>
      <c r="C17" s="299">
        <v>6</v>
      </c>
      <c r="D17" s="300">
        <v>4</v>
      </c>
      <c r="E17" s="301" t="s">
        <v>246</v>
      </c>
      <c r="F17" s="299">
        <v>37</v>
      </c>
      <c r="G17" s="146">
        <v>21</v>
      </c>
      <c r="H17" s="8"/>
      <c r="I17" s="40"/>
      <c r="J17" s="8"/>
      <c r="K17" s="8"/>
      <c r="L17" s="40"/>
      <c r="M17" s="8"/>
      <c r="N17" s="8"/>
      <c r="T17" s="10"/>
    </row>
    <row r="18" spans="2:26" ht="15" customHeight="1">
      <c r="B18" s="285" t="s">
        <v>247</v>
      </c>
      <c r="C18" s="299">
        <v>2</v>
      </c>
      <c r="D18" s="300">
        <v>7</v>
      </c>
      <c r="E18" s="301" t="s">
        <v>248</v>
      </c>
      <c r="F18" s="299">
        <v>4</v>
      </c>
      <c r="G18" s="146" t="s">
        <v>41</v>
      </c>
      <c r="H18" s="8"/>
      <c r="I18" s="40"/>
      <c r="J18" s="8"/>
      <c r="K18" s="8"/>
      <c r="L18" s="40"/>
      <c r="M18" s="8"/>
      <c r="N18" s="8"/>
      <c r="O18" s="13"/>
      <c r="P18" s="13"/>
      <c r="Q18" s="13"/>
      <c r="R18" s="13"/>
      <c r="T18" s="8"/>
    </row>
    <row r="19" spans="2:26" ht="15" customHeight="1">
      <c r="B19" s="285" t="s">
        <v>249</v>
      </c>
      <c r="C19" s="299">
        <v>12</v>
      </c>
      <c r="D19" s="300">
        <v>13</v>
      </c>
      <c r="E19" s="301" t="s">
        <v>250</v>
      </c>
      <c r="F19" s="299" t="s">
        <v>41</v>
      </c>
      <c r="G19" s="146" t="s">
        <v>41</v>
      </c>
      <c r="H19" s="8"/>
      <c r="I19" s="40"/>
      <c r="J19" s="8"/>
      <c r="K19" s="8"/>
      <c r="L19" s="40"/>
      <c r="M19" s="8"/>
      <c r="N19" s="8"/>
      <c r="O19" s="13"/>
      <c r="P19" s="13"/>
      <c r="Q19" s="13"/>
      <c r="R19" s="13"/>
      <c r="S19" s="10"/>
      <c r="T19" s="10"/>
    </row>
    <row r="20" spans="2:26" ht="15" customHeight="1">
      <c r="B20" s="285" t="s">
        <v>251</v>
      </c>
      <c r="C20" s="299">
        <v>204</v>
      </c>
      <c r="D20" s="300">
        <v>268</v>
      </c>
      <c r="E20" s="301" t="s">
        <v>252</v>
      </c>
      <c r="F20" s="299" t="s">
        <v>354</v>
      </c>
      <c r="G20" s="146" t="s">
        <v>354</v>
      </c>
      <c r="H20" s="8"/>
      <c r="I20" s="8"/>
      <c r="J20" s="8"/>
      <c r="K20" s="8"/>
      <c r="L20" s="8"/>
      <c r="M20" s="8"/>
      <c r="N20" s="8"/>
      <c r="O20" s="24"/>
      <c r="P20" s="24"/>
      <c r="Q20" s="25"/>
      <c r="R20" s="25"/>
      <c r="S20" s="10"/>
      <c r="T20" s="10"/>
      <c r="U20" s="10"/>
      <c r="V20" s="10"/>
    </row>
    <row r="21" spans="2:26" ht="15" customHeight="1">
      <c r="B21" s="285" t="s">
        <v>253</v>
      </c>
      <c r="C21" s="299">
        <v>144</v>
      </c>
      <c r="D21" s="300">
        <v>294</v>
      </c>
      <c r="E21" s="301" t="s">
        <v>254</v>
      </c>
      <c r="F21" s="299">
        <v>2</v>
      </c>
      <c r="G21" s="146">
        <v>14</v>
      </c>
      <c r="H21" s="8"/>
      <c r="I21" s="8"/>
      <c r="J21" s="8"/>
      <c r="K21" s="8"/>
      <c r="L21" s="8"/>
      <c r="M21" s="8"/>
      <c r="N21" s="8"/>
      <c r="O21" s="24"/>
      <c r="P21" s="24"/>
      <c r="Q21" s="25"/>
      <c r="R21" s="25"/>
    </row>
    <row r="22" spans="2:26" ht="15" customHeight="1">
      <c r="B22" s="285" t="s">
        <v>255</v>
      </c>
      <c r="C22" s="299">
        <v>55</v>
      </c>
      <c r="D22" s="300">
        <v>38</v>
      </c>
      <c r="E22" s="301" t="s">
        <v>256</v>
      </c>
      <c r="F22" s="299" t="s">
        <v>41</v>
      </c>
      <c r="G22" s="146" t="s">
        <v>41</v>
      </c>
      <c r="H22" s="8"/>
      <c r="I22" s="40"/>
      <c r="J22" s="8"/>
      <c r="K22" s="8"/>
      <c r="L22" s="8"/>
      <c r="M22" s="40"/>
      <c r="N22" s="40"/>
      <c r="O22" s="25"/>
      <c r="P22" s="10"/>
      <c r="Q22" s="10"/>
      <c r="R22" s="10"/>
      <c r="S22" s="10"/>
    </row>
    <row r="23" spans="2:26" ht="15" customHeight="1" thickBot="1">
      <c r="B23" s="289" t="s">
        <v>257</v>
      </c>
      <c r="C23" s="302">
        <v>679</v>
      </c>
      <c r="D23" s="303">
        <v>2639</v>
      </c>
      <c r="E23" s="304"/>
      <c r="F23" s="305"/>
      <c r="G23" s="156"/>
      <c r="H23" s="8"/>
      <c r="I23" s="40"/>
      <c r="J23" s="8"/>
      <c r="K23" s="8"/>
      <c r="L23" s="8"/>
      <c r="M23" s="40"/>
      <c r="N23" s="40"/>
      <c r="O23" s="25"/>
      <c r="Q23" s="10"/>
      <c r="S23" s="10"/>
    </row>
    <row r="24" spans="2:26" ht="15" customHeight="1">
      <c r="B24" s="267" t="s">
        <v>258</v>
      </c>
      <c r="C24" s="102"/>
      <c r="D24" s="102"/>
      <c r="E24" s="157"/>
      <c r="F24" s="157"/>
      <c r="G24" s="280"/>
      <c r="M24" s="22"/>
      <c r="O24" s="10"/>
    </row>
    <row r="25" spans="2:26" ht="15" customHeight="1">
      <c r="B25" s="101" t="s">
        <v>350</v>
      </c>
      <c r="C25" s="293"/>
      <c r="D25" s="293"/>
      <c r="E25" s="157"/>
      <c r="F25" s="157"/>
      <c r="G25" s="157"/>
      <c r="M25" s="10"/>
      <c r="N25" s="10"/>
      <c r="O25" s="10"/>
      <c r="P25" s="10"/>
    </row>
    <row r="26" spans="2:26" ht="15" customHeight="1">
      <c r="B26" s="14"/>
      <c r="C26" s="37"/>
      <c r="D26" s="37"/>
      <c r="E26" s="11"/>
      <c r="F26" s="11"/>
      <c r="G26" s="11"/>
      <c r="H26" s="8"/>
      <c r="I26" s="8"/>
      <c r="J26" s="8"/>
      <c r="K26" s="8"/>
      <c r="N26" s="10"/>
    </row>
    <row r="27" spans="2:26" ht="9.9499999999999993" customHeight="1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Q27" s="8"/>
      <c r="R27" s="8"/>
      <c r="S27" s="8"/>
      <c r="Y27" s="8"/>
    </row>
    <row r="28" spans="2:26" ht="9.9499999999999993" customHeight="1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  <c r="S28" s="23"/>
      <c r="V28" s="10"/>
      <c r="Y28" s="10"/>
    </row>
    <row r="29" spans="2:26" ht="9.9499999999999993" customHeight="1">
      <c r="B29" s="38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  <c r="P29" s="23"/>
      <c r="Q29" s="23"/>
      <c r="R29" s="23"/>
      <c r="S29" s="23"/>
    </row>
    <row r="30" spans="2:26" ht="9.9499999999999993" customHeight="1">
      <c r="B30" s="38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  <c r="P30" s="23"/>
      <c r="Q30" s="23"/>
      <c r="R30" s="23"/>
      <c r="S30" s="23"/>
      <c r="W30" s="10"/>
      <c r="Z30" s="10"/>
    </row>
    <row r="31" spans="2:26" ht="9.9499999999999993" customHeight="1">
      <c r="B31" s="3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8"/>
      <c r="P31" s="8"/>
      <c r="Q31" s="8"/>
      <c r="R31" s="8"/>
      <c r="S31" s="8"/>
      <c r="T31" s="27"/>
      <c r="W31" s="10"/>
      <c r="Z31" s="10"/>
    </row>
    <row r="32" spans="2:26" ht="9.9499999999999993" customHeight="1">
      <c r="B32" s="38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8"/>
      <c r="P32" s="8"/>
      <c r="Q32" s="8"/>
      <c r="R32" s="8"/>
      <c r="S32" s="8"/>
      <c r="T32" s="8"/>
      <c r="U32" s="8"/>
      <c r="V32" s="8"/>
      <c r="W32" s="8"/>
      <c r="Z32" s="10"/>
    </row>
    <row r="33" spans="2:28" ht="9.9499999999999993" customHeight="1">
      <c r="B33" s="38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8"/>
      <c r="P33" s="8"/>
      <c r="Q33" s="8"/>
      <c r="R33" s="8"/>
      <c r="S33" s="8"/>
      <c r="T33" s="22"/>
      <c r="U33" s="22"/>
      <c r="V33" s="23"/>
      <c r="W33" s="23"/>
      <c r="AB33" s="10"/>
    </row>
    <row r="34" spans="2:28" ht="9.9499999999999993" customHeight="1">
      <c r="B34" s="1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8"/>
      <c r="P34" s="8"/>
      <c r="Q34" s="8"/>
      <c r="R34" s="8"/>
      <c r="S34" s="8"/>
      <c r="T34" s="23"/>
      <c r="U34" s="23"/>
      <c r="V34" s="23"/>
      <c r="W34" s="23"/>
      <c r="AB34" s="8"/>
    </row>
    <row r="35" spans="2:28" ht="9.9499999999999993" customHeight="1">
      <c r="B35" s="15"/>
      <c r="G35" s="8"/>
      <c r="H35" s="8"/>
      <c r="I35" s="8"/>
      <c r="J35" s="8"/>
      <c r="K35" s="8"/>
      <c r="L35" s="8"/>
      <c r="M35" s="23"/>
      <c r="N35" s="23"/>
      <c r="O35" s="23"/>
      <c r="P35" s="23"/>
    </row>
    <row r="36" spans="2:28" ht="9.9499999999999993" customHeight="1">
      <c r="B36" s="26"/>
      <c r="C36" s="26"/>
      <c r="D36" s="26"/>
      <c r="E36" s="26"/>
      <c r="F36" s="26"/>
      <c r="H36" s="25"/>
      <c r="I36" s="25"/>
      <c r="J36" s="25"/>
      <c r="K36" s="25"/>
      <c r="L36" s="25"/>
    </row>
    <row r="37" spans="2:28" ht="9.9499999999999993" customHeight="1">
      <c r="B37" s="29"/>
      <c r="C37" s="24"/>
      <c r="D37" s="24"/>
      <c r="E37" s="24"/>
      <c r="F37" s="24"/>
      <c r="G37" s="24"/>
      <c r="H37" s="25"/>
      <c r="I37" s="25"/>
      <c r="J37" s="25"/>
      <c r="K37" s="25"/>
      <c r="P37" s="10"/>
    </row>
    <row r="38" spans="2:28" ht="9.9499999999999993" customHeight="1">
      <c r="B38" s="29"/>
      <c r="C38" s="24"/>
      <c r="D38" s="24"/>
      <c r="E38" s="24"/>
      <c r="F38" s="24"/>
      <c r="G38" s="24"/>
      <c r="H38" s="25"/>
      <c r="I38" s="25"/>
      <c r="J38" s="25"/>
      <c r="K38" s="25"/>
      <c r="N38" s="10"/>
    </row>
    <row r="39" spans="2:28" ht="9.9499999999999993" customHeight="1">
      <c r="B39" s="29"/>
      <c r="C39" s="24"/>
      <c r="D39" s="24"/>
      <c r="E39" s="24"/>
      <c r="F39" s="24"/>
      <c r="G39" s="24"/>
      <c r="H39" s="25"/>
      <c r="I39" s="25"/>
      <c r="J39" s="25"/>
      <c r="K39" s="25"/>
      <c r="N39" s="8"/>
      <c r="P39" s="10"/>
    </row>
    <row r="40" spans="2:28" ht="9.9499999999999993" customHeight="1">
      <c r="B40" s="29"/>
      <c r="H40" s="22"/>
      <c r="I40" s="22"/>
      <c r="J40" s="22"/>
      <c r="K40" s="22"/>
      <c r="P40" s="10"/>
    </row>
    <row r="41" spans="2:28" ht="9.9499999999999993" customHeight="1">
      <c r="B41" s="15"/>
    </row>
    <row r="42" spans="2:28" ht="9.9499999999999993" customHeight="1">
      <c r="B42" s="15"/>
      <c r="N42" s="10"/>
    </row>
    <row r="43" spans="2:28" ht="9.9499999999999993" customHeight="1">
      <c r="B43" s="15"/>
    </row>
    <row r="44" spans="2:28" ht="9.9499999999999993" customHeight="1"/>
    <row r="45" spans="2:28" ht="9.9499999999999993" customHeight="1"/>
    <row r="46" spans="2:28" ht="9.9499999999999993" customHeight="1"/>
    <row r="47" spans="2:28" ht="9.9499999999999993" customHeight="1"/>
    <row r="48" spans="2:2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</sheetData>
  <mergeCells count="5">
    <mergeCell ref="B2:G2"/>
    <mergeCell ref="B4:B5"/>
    <mergeCell ref="C4:D4"/>
    <mergeCell ref="E4:E5"/>
    <mergeCell ref="F4:G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4"/>
  <sheetViews>
    <sheetView view="pageBreakPreview" zoomScaleNormal="100" workbookViewId="0"/>
  </sheetViews>
  <sheetFormatPr defaultRowHeight="13.5"/>
  <cols>
    <col min="1" max="1" width="23.83203125" style="6" bestFit="1" customWidth="1"/>
    <col min="2" max="2" width="25.5" style="6" customWidth="1"/>
    <col min="3" max="7" width="19.5" style="6" customWidth="1"/>
    <col min="8" max="9" width="13" style="6" bestFit="1" customWidth="1"/>
    <col min="10" max="11" width="12.1640625" style="6" bestFit="1" customWidth="1"/>
    <col min="12" max="16384" width="9.33203125" style="6"/>
  </cols>
  <sheetData>
    <row r="2" spans="1:32" ht="21" customHeight="1">
      <c r="A2" s="33"/>
      <c r="B2" s="354" t="s">
        <v>355</v>
      </c>
      <c r="C2" s="354"/>
      <c r="D2" s="354"/>
      <c r="E2" s="354"/>
      <c r="F2" s="354"/>
      <c r="G2" s="354"/>
      <c r="H2" s="8"/>
      <c r="I2" s="8"/>
      <c r="J2" s="8"/>
      <c r="K2" s="8"/>
      <c r="O2" s="8"/>
      <c r="P2" s="8"/>
      <c r="T2" s="10"/>
    </row>
    <row r="3" spans="1:32" ht="6.75" customHeight="1" thickBot="1">
      <c r="B3" s="104"/>
      <c r="C3" s="104"/>
      <c r="D3" s="104"/>
      <c r="E3" s="104"/>
      <c r="F3" s="104"/>
      <c r="G3" s="104"/>
      <c r="H3" s="23"/>
      <c r="I3" s="23"/>
      <c r="J3" s="23"/>
      <c r="K3" s="23"/>
      <c r="L3" s="23"/>
      <c r="M3" s="23"/>
      <c r="N3" s="23"/>
      <c r="O3" s="23"/>
      <c r="P3" s="23"/>
      <c r="Q3" s="8"/>
      <c r="R3" s="8"/>
      <c r="S3" s="8"/>
      <c r="T3" s="8"/>
      <c r="U3" s="8"/>
      <c r="V3" s="23"/>
      <c r="W3" s="23"/>
      <c r="X3" s="23"/>
      <c r="Y3" s="23"/>
      <c r="Z3" s="23"/>
      <c r="AC3" s="10"/>
      <c r="AD3" s="10"/>
      <c r="AF3" s="10"/>
    </row>
    <row r="4" spans="1:32" ht="15" customHeight="1">
      <c r="B4" s="106" t="s">
        <v>259</v>
      </c>
      <c r="C4" s="143" t="s">
        <v>187</v>
      </c>
      <c r="D4" s="143" t="s">
        <v>260</v>
      </c>
      <c r="E4" s="143" t="s">
        <v>261</v>
      </c>
      <c r="F4" s="143" t="s">
        <v>262</v>
      </c>
      <c r="G4" s="143" t="s">
        <v>263</v>
      </c>
      <c r="H4" s="23"/>
      <c r="I4" s="23"/>
      <c r="J4" s="23"/>
      <c r="K4" s="23"/>
      <c r="L4" s="23"/>
      <c r="M4" s="23"/>
      <c r="N4" s="23"/>
      <c r="O4" s="23"/>
      <c r="P4" s="23"/>
      <c r="Q4" s="8"/>
      <c r="R4" s="8"/>
      <c r="S4" s="8"/>
      <c r="T4" s="8"/>
      <c r="U4" s="8"/>
      <c r="V4" s="8"/>
      <c r="W4" s="8"/>
      <c r="X4" s="8"/>
      <c r="Y4" s="8"/>
      <c r="Z4" s="8"/>
      <c r="AC4" s="10"/>
      <c r="AD4" s="10"/>
      <c r="AF4" s="10"/>
    </row>
    <row r="5" spans="1:32" ht="15" customHeight="1">
      <c r="B5" s="285" t="s">
        <v>264</v>
      </c>
      <c r="C5" s="306">
        <v>11</v>
      </c>
      <c r="D5" s="307">
        <v>11</v>
      </c>
      <c r="E5" s="306">
        <v>11</v>
      </c>
      <c r="F5" s="306">
        <v>11</v>
      </c>
      <c r="G5" s="306">
        <v>11</v>
      </c>
      <c r="H5" s="25"/>
      <c r="I5" s="25"/>
      <c r="J5" s="25"/>
      <c r="K5" s="25"/>
      <c r="L5" s="25"/>
      <c r="M5" s="25"/>
      <c r="N5" s="25"/>
      <c r="O5" s="25"/>
      <c r="P5" s="25"/>
      <c r="S5" s="8"/>
      <c r="T5" s="8"/>
      <c r="U5" s="8"/>
      <c r="V5" s="8"/>
      <c r="W5" s="8"/>
    </row>
    <row r="6" spans="1:32" ht="15" customHeight="1" thickBot="1">
      <c r="B6" s="289" t="s">
        <v>265</v>
      </c>
      <c r="C6" s="245">
        <v>31037</v>
      </c>
      <c r="D6" s="308">
        <v>30949</v>
      </c>
      <c r="E6" s="245">
        <v>30912</v>
      </c>
      <c r="F6" s="245">
        <v>30791</v>
      </c>
      <c r="G6" s="245">
        <v>30702</v>
      </c>
      <c r="H6" s="25"/>
      <c r="I6" s="25"/>
      <c r="J6" s="25"/>
      <c r="K6" s="25"/>
      <c r="L6" s="25"/>
      <c r="M6" s="25"/>
      <c r="N6" s="25"/>
      <c r="O6" s="25"/>
      <c r="P6" s="25"/>
      <c r="R6" s="8"/>
      <c r="S6" s="8"/>
      <c r="T6" s="8"/>
      <c r="U6" s="8"/>
      <c r="V6" s="8"/>
      <c r="W6" s="8"/>
      <c r="AA6" s="8"/>
      <c r="AC6" s="10"/>
    </row>
    <row r="7" spans="1:32" ht="15" customHeight="1">
      <c r="B7" s="267" t="s">
        <v>168</v>
      </c>
      <c r="C7" s="157"/>
      <c r="D7" s="102"/>
      <c r="E7" s="102"/>
      <c r="F7" s="102"/>
      <c r="G7" s="102"/>
      <c r="H7" s="25"/>
      <c r="I7" s="25"/>
      <c r="J7" s="25"/>
      <c r="K7" s="25"/>
      <c r="L7" s="25"/>
      <c r="M7" s="25"/>
      <c r="N7" s="25"/>
      <c r="R7" s="8"/>
      <c r="S7" s="8"/>
      <c r="T7" s="8"/>
      <c r="U7" s="8"/>
      <c r="AA7" s="8"/>
    </row>
    <row r="8" spans="1:32" ht="21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Q8" s="8"/>
      <c r="R8" s="8"/>
      <c r="S8" s="8"/>
      <c r="Y8" s="8"/>
    </row>
    <row r="9" spans="1:32" ht="21" customHeight="1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  <c r="S9" s="23"/>
      <c r="V9" s="10"/>
      <c r="Y9" s="10"/>
    </row>
    <row r="10" spans="1:32" ht="21" customHeight="1">
      <c r="B10" s="3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S10" s="23"/>
    </row>
    <row r="11" spans="1:32" ht="21" customHeight="1">
      <c r="B11" s="38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3"/>
      <c r="Q11" s="23"/>
      <c r="R11" s="23"/>
      <c r="S11" s="23"/>
      <c r="W11" s="10"/>
      <c r="Z11" s="10"/>
    </row>
    <row r="12" spans="1:32" ht="21" customHeight="1">
      <c r="B12" s="38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8"/>
      <c r="P12" s="8"/>
      <c r="Q12" s="8"/>
      <c r="R12" s="8"/>
      <c r="S12" s="8"/>
      <c r="T12" s="27"/>
      <c r="W12" s="10"/>
      <c r="Z12" s="10"/>
    </row>
    <row r="13" spans="1:32" ht="21" customHeight="1">
      <c r="B13" s="3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8"/>
      <c r="P13" s="8"/>
      <c r="Q13" s="8"/>
      <c r="R13" s="8"/>
      <c r="S13" s="8"/>
      <c r="T13" s="8"/>
      <c r="U13" s="8"/>
      <c r="V13" s="8"/>
      <c r="W13" s="8"/>
      <c r="Z13" s="10"/>
    </row>
    <row r="14" spans="1:32" ht="21" customHeight="1">
      <c r="B14" s="38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8"/>
      <c r="P14" s="8"/>
      <c r="Q14" s="8"/>
      <c r="R14" s="8"/>
      <c r="S14" s="8"/>
      <c r="T14" s="22"/>
      <c r="U14" s="22"/>
      <c r="V14" s="23"/>
      <c r="W14" s="23"/>
      <c r="AB14" s="10"/>
    </row>
    <row r="15" spans="1:32" ht="21" customHeight="1">
      <c r="B15" s="1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8"/>
      <c r="P15" s="8"/>
      <c r="Q15" s="8"/>
      <c r="R15" s="8"/>
      <c r="S15" s="8"/>
      <c r="T15" s="23"/>
      <c r="U15" s="23"/>
      <c r="V15" s="23"/>
      <c r="W15" s="23"/>
      <c r="AB15" s="8"/>
    </row>
    <row r="16" spans="1:32" ht="21" customHeight="1">
      <c r="B16" s="15"/>
      <c r="H16" s="8"/>
      <c r="I16" s="8"/>
      <c r="J16" s="8"/>
      <c r="K16" s="8"/>
      <c r="L16" s="8"/>
      <c r="M16" s="23"/>
      <c r="N16" s="23"/>
      <c r="O16" s="23"/>
      <c r="P16" s="23"/>
    </row>
    <row r="17" spans="2:16" ht="21" customHeight="1">
      <c r="B17" s="26"/>
      <c r="C17" s="26"/>
      <c r="D17" s="26"/>
      <c r="E17" s="26"/>
      <c r="F17" s="26"/>
      <c r="G17" s="26"/>
      <c r="H17" s="25"/>
      <c r="I17" s="25"/>
      <c r="J17" s="25"/>
      <c r="K17" s="25"/>
      <c r="L17" s="25"/>
    </row>
    <row r="18" spans="2:16" ht="15" customHeight="1">
      <c r="B18" s="29"/>
      <c r="C18" s="24"/>
      <c r="D18" s="24"/>
      <c r="E18" s="24"/>
      <c r="F18" s="24"/>
      <c r="G18" s="24"/>
      <c r="H18" s="25"/>
      <c r="I18" s="25"/>
      <c r="J18" s="25"/>
      <c r="K18" s="25"/>
      <c r="P18" s="10"/>
    </row>
    <row r="19" spans="2:16" ht="15" customHeight="1">
      <c r="B19" s="29"/>
      <c r="C19" s="24"/>
      <c r="D19" s="24"/>
      <c r="E19" s="24"/>
      <c r="F19" s="24"/>
      <c r="G19" s="24"/>
      <c r="H19" s="25"/>
      <c r="I19" s="25"/>
      <c r="J19" s="25"/>
      <c r="K19" s="25"/>
      <c r="N19" s="10"/>
    </row>
    <row r="20" spans="2:16" ht="15" customHeight="1">
      <c r="B20" s="29"/>
      <c r="C20" s="24"/>
      <c r="D20" s="24"/>
      <c r="E20" s="24"/>
      <c r="F20" s="24"/>
      <c r="G20" s="24"/>
      <c r="H20" s="25"/>
      <c r="I20" s="25"/>
      <c r="J20" s="25"/>
      <c r="K20" s="25"/>
      <c r="N20" s="8"/>
      <c r="P20" s="10"/>
    </row>
    <row r="21" spans="2:16" ht="15" customHeight="1">
      <c r="B21" s="29"/>
      <c r="H21" s="22"/>
      <c r="I21" s="22"/>
      <c r="J21" s="22"/>
      <c r="K21" s="22"/>
      <c r="P21" s="10"/>
    </row>
    <row r="22" spans="2:16" ht="15" customHeight="1">
      <c r="B22" s="15"/>
    </row>
    <row r="23" spans="2:16" ht="13.5" customHeight="1">
      <c r="B23" s="15"/>
      <c r="N23" s="10"/>
    </row>
    <row r="24" spans="2:16" ht="13.5" customHeight="1">
      <c r="B24" s="15"/>
    </row>
  </sheetData>
  <mergeCells count="1">
    <mergeCell ref="B2:G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view="pageBreakPreview" zoomScaleNormal="100" workbookViewId="0">
      <selection activeCell="C17" sqref="C17"/>
    </sheetView>
  </sheetViews>
  <sheetFormatPr defaultRowHeight="13.5"/>
  <cols>
    <col min="1" max="1" width="13.83203125" style="49" customWidth="1"/>
    <col min="2" max="2" width="9.33203125" style="49"/>
    <col min="3" max="3" width="9" style="49" customWidth="1"/>
    <col min="4" max="5" width="8" style="49" customWidth="1"/>
    <col min="6" max="6" width="7" style="49" customWidth="1"/>
    <col min="7" max="7" width="5" style="49" customWidth="1"/>
    <col min="8" max="9" width="9" style="49" customWidth="1"/>
    <col min="10" max="13" width="7" style="49" customWidth="1"/>
    <col min="14" max="14" width="8" style="49" customWidth="1"/>
    <col min="15" max="15" width="7" style="49" customWidth="1"/>
    <col min="16" max="16" width="9" style="49" customWidth="1"/>
    <col min="17" max="17" width="4.6640625" style="49" customWidth="1"/>
    <col min="18" max="256" width="9.33203125" style="49"/>
    <col min="257" max="257" width="13.83203125" style="49" customWidth="1"/>
    <col min="258" max="258" width="9.33203125" style="49"/>
    <col min="259" max="259" width="9" style="49" customWidth="1"/>
    <col min="260" max="261" width="8" style="49" customWidth="1"/>
    <col min="262" max="262" width="7" style="49" customWidth="1"/>
    <col min="263" max="263" width="5" style="49" customWidth="1"/>
    <col min="264" max="265" width="9" style="49" customWidth="1"/>
    <col min="266" max="269" width="7" style="49" customWidth="1"/>
    <col min="270" max="270" width="8" style="49" customWidth="1"/>
    <col min="271" max="271" width="7" style="49" customWidth="1"/>
    <col min="272" max="272" width="9" style="49" customWidth="1"/>
    <col min="273" max="273" width="4.6640625" style="49" customWidth="1"/>
    <col min="274" max="512" width="9.33203125" style="49"/>
    <col min="513" max="513" width="13.83203125" style="49" customWidth="1"/>
    <col min="514" max="514" width="9.33203125" style="49"/>
    <col min="515" max="515" width="9" style="49" customWidth="1"/>
    <col min="516" max="517" width="8" style="49" customWidth="1"/>
    <col min="518" max="518" width="7" style="49" customWidth="1"/>
    <col min="519" max="519" width="5" style="49" customWidth="1"/>
    <col min="520" max="521" width="9" style="49" customWidth="1"/>
    <col min="522" max="525" width="7" style="49" customWidth="1"/>
    <col min="526" max="526" width="8" style="49" customWidth="1"/>
    <col min="527" max="527" width="7" style="49" customWidth="1"/>
    <col min="528" max="528" width="9" style="49" customWidth="1"/>
    <col min="529" max="529" width="4.6640625" style="49" customWidth="1"/>
    <col min="530" max="768" width="9.33203125" style="49"/>
    <col min="769" max="769" width="13.83203125" style="49" customWidth="1"/>
    <col min="770" max="770" width="9.33203125" style="49"/>
    <col min="771" max="771" width="9" style="49" customWidth="1"/>
    <col min="772" max="773" width="8" style="49" customWidth="1"/>
    <col min="774" max="774" width="7" style="49" customWidth="1"/>
    <col min="775" max="775" width="5" style="49" customWidth="1"/>
    <col min="776" max="777" width="9" style="49" customWidth="1"/>
    <col min="778" max="781" width="7" style="49" customWidth="1"/>
    <col min="782" max="782" width="8" style="49" customWidth="1"/>
    <col min="783" max="783" width="7" style="49" customWidth="1"/>
    <col min="784" max="784" width="9" style="49" customWidth="1"/>
    <col min="785" max="785" width="4.6640625" style="49" customWidth="1"/>
    <col min="786" max="1024" width="9.33203125" style="49"/>
    <col min="1025" max="1025" width="13.83203125" style="49" customWidth="1"/>
    <col min="1026" max="1026" width="9.33203125" style="49"/>
    <col min="1027" max="1027" width="9" style="49" customWidth="1"/>
    <col min="1028" max="1029" width="8" style="49" customWidth="1"/>
    <col min="1030" max="1030" width="7" style="49" customWidth="1"/>
    <col min="1031" max="1031" width="5" style="49" customWidth="1"/>
    <col min="1032" max="1033" width="9" style="49" customWidth="1"/>
    <col min="1034" max="1037" width="7" style="49" customWidth="1"/>
    <col min="1038" max="1038" width="8" style="49" customWidth="1"/>
    <col min="1039" max="1039" width="7" style="49" customWidth="1"/>
    <col min="1040" max="1040" width="9" style="49" customWidth="1"/>
    <col min="1041" max="1041" width="4.6640625" style="49" customWidth="1"/>
    <col min="1042" max="1280" width="9.33203125" style="49"/>
    <col min="1281" max="1281" width="13.83203125" style="49" customWidth="1"/>
    <col min="1282" max="1282" width="9.33203125" style="49"/>
    <col min="1283" max="1283" width="9" style="49" customWidth="1"/>
    <col min="1284" max="1285" width="8" style="49" customWidth="1"/>
    <col min="1286" max="1286" width="7" style="49" customWidth="1"/>
    <col min="1287" max="1287" width="5" style="49" customWidth="1"/>
    <col min="1288" max="1289" width="9" style="49" customWidth="1"/>
    <col min="1290" max="1293" width="7" style="49" customWidth="1"/>
    <col min="1294" max="1294" width="8" style="49" customWidth="1"/>
    <col min="1295" max="1295" width="7" style="49" customWidth="1"/>
    <col min="1296" max="1296" width="9" style="49" customWidth="1"/>
    <col min="1297" max="1297" width="4.6640625" style="49" customWidth="1"/>
    <col min="1298" max="1536" width="9.33203125" style="49"/>
    <col min="1537" max="1537" width="13.83203125" style="49" customWidth="1"/>
    <col min="1538" max="1538" width="9.33203125" style="49"/>
    <col min="1539" max="1539" width="9" style="49" customWidth="1"/>
    <col min="1540" max="1541" width="8" style="49" customWidth="1"/>
    <col min="1542" max="1542" width="7" style="49" customWidth="1"/>
    <col min="1543" max="1543" width="5" style="49" customWidth="1"/>
    <col min="1544" max="1545" width="9" style="49" customWidth="1"/>
    <col min="1546" max="1549" width="7" style="49" customWidth="1"/>
    <col min="1550" max="1550" width="8" style="49" customWidth="1"/>
    <col min="1551" max="1551" width="7" style="49" customWidth="1"/>
    <col min="1552" max="1552" width="9" style="49" customWidth="1"/>
    <col min="1553" max="1553" width="4.6640625" style="49" customWidth="1"/>
    <col min="1554" max="1792" width="9.33203125" style="49"/>
    <col min="1793" max="1793" width="13.83203125" style="49" customWidth="1"/>
    <col min="1794" max="1794" width="9.33203125" style="49"/>
    <col min="1795" max="1795" width="9" style="49" customWidth="1"/>
    <col min="1796" max="1797" width="8" style="49" customWidth="1"/>
    <col min="1798" max="1798" width="7" style="49" customWidth="1"/>
    <col min="1799" max="1799" width="5" style="49" customWidth="1"/>
    <col min="1800" max="1801" width="9" style="49" customWidth="1"/>
    <col min="1802" max="1805" width="7" style="49" customWidth="1"/>
    <col min="1806" max="1806" width="8" style="49" customWidth="1"/>
    <col min="1807" max="1807" width="7" style="49" customWidth="1"/>
    <col min="1808" max="1808" width="9" style="49" customWidth="1"/>
    <col min="1809" max="1809" width="4.6640625" style="49" customWidth="1"/>
    <col min="1810" max="2048" width="9.33203125" style="49"/>
    <col min="2049" max="2049" width="13.83203125" style="49" customWidth="1"/>
    <col min="2050" max="2050" width="9.33203125" style="49"/>
    <col min="2051" max="2051" width="9" style="49" customWidth="1"/>
    <col min="2052" max="2053" width="8" style="49" customWidth="1"/>
    <col min="2054" max="2054" width="7" style="49" customWidth="1"/>
    <col min="2055" max="2055" width="5" style="49" customWidth="1"/>
    <col min="2056" max="2057" width="9" style="49" customWidth="1"/>
    <col min="2058" max="2061" width="7" style="49" customWidth="1"/>
    <col min="2062" max="2062" width="8" style="49" customWidth="1"/>
    <col min="2063" max="2063" width="7" style="49" customWidth="1"/>
    <col min="2064" max="2064" width="9" style="49" customWidth="1"/>
    <col min="2065" max="2065" width="4.6640625" style="49" customWidth="1"/>
    <col min="2066" max="2304" width="9.33203125" style="49"/>
    <col min="2305" max="2305" width="13.83203125" style="49" customWidth="1"/>
    <col min="2306" max="2306" width="9.33203125" style="49"/>
    <col min="2307" max="2307" width="9" style="49" customWidth="1"/>
    <col min="2308" max="2309" width="8" style="49" customWidth="1"/>
    <col min="2310" max="2310" width="7" style="49" customWidth="1"/>
    <col min="2311" max="2311" width="5" style="49" customWidth="1"/>
    <col min="2312" max="2313" width="9" style="49" customWidth="1"/>
    <col min="2314" max="2317" width="7" style="49" customWidth="1"/>
    <col min="2318" max="2318" width="8" style="49" customWidth="1"/>
    <col min="2319" max="2319" width="7" style="49" customWidth="1"/>
    <col min="2320" max="2320" width="9" style="49" customWidth="1"/>
    <col min="2321" max="2321" width="4.6640625" style="49" customWidth="1"/>
    <col min="2322" max="2560" width="9.33203125" style="49"/>
    <col min="2561" max="2561" width="13.83203125" style="49" customWidth="1"/>
    <col min="2562" max="2562" width="9.33203125" style="49"/>
    <col min="2563" max="2563" width="9" style="49" customWidth="1"/>
    <col min="2564" max="2565" width="8" style="49" customWidth="1"/>
    <col min="2566" max="2566" width="7" style="49" customWidth="1"/>
    <col min="2567" max="2567" width="5" style="49" customWidth="1"/>
    <col min="2568" max="2569" width="9" style="49" customWidth="1"/>
    <col min="2570" max="2573" width="7" style="49" customWidth="1"/>
    <col min="2574" max="2574" width="8" style="49" customWidth="1"/>
    <col min="2575" max="2575" width="7" style="49" customWidth="1"/>
    <col min="2576" max="2576" width="9" style="49" customWidth="1"/>
    <col min="2577" max="2577" width="4.6640625" style="49" customWidth="1"/>
    <col min="2578" max="2816" width="9.33203125" style="49"/>
    <col min="2817" max="2817" width="13.83203125" style="49" customWidth="1"/>
    <col min="2818" max="2818" width="9.33203125" style="49"/>
    <col min="2819" max="2819" width="9" style="49" customWidth="1"/>
    <col min="2820" max="2821" width="8" style="49" customWidth="1"/>
    <col min="2822" max="2822" width="7" style="49" customWidth="1"/>
    <col min="2823" max="2823" width="5" style="49" customWidth="1"/>
    <col min="2824" max="2825" width="9" style="49" customWidth="1"/>
    <col min="2826" max="2829" width="7" style="49" customWidth="1"/>
    <col min="2830" max="2830" width="8" style="49" customWidth="1"/>
    <col min="2831" max="2831" width="7" style="49" customWidth="1"/>
    <col min="2832" max="2832" width="9" style="49" customWidth="1"/>
    <col min="2833" max="2833" width="4.6640625" style="49" customWidth="1"/>
    <col min="2834" max="3072" width="9.33203125" style="49"/>
    <col min="3073" max="3073" width="13.83203125" style="49" customWidth="1"/>
    <col min="3074" max="3074" width="9.33203125" style="49"/>
    <col min="3075" max="3075" width="9" style="49" customWidth="1"/>
    <col min="3076" max="3077" width="8" style="49" customWidth="1"/>
    <col min="3078" max="3078" width="7" style="49" customWidth="1"/>
    <col min="3079" max="3079" width="5" style="49" customWidth="1"/>
    <col min="3080" max="3081" width="9" style="49" customWidth="1"/>
    <col min="3082" max="3085" width="7" style="49" customWidth="1"/>
    <col min="3086" max="3086" width="8" style="49" customWidth="1"/>
    <col min="3087" max="3087" width="7" style="49" customWidth="1"/>
    <col min="3088" max="3088" width="9" style="49" customWidth="1"/>
    <col min="3089" max="3089" width="4.6640625" style="49" customWidth="1"/>
    <col min="3090" max="3328" width="9.33203125" style="49"/>
    <col min="3329" max="3329" width="13.83203125" style="49" customWidth="1"/>
    <col min="3330" max="3330" width="9.33203125" style="49"/>
    <col min="3331" max="3331" width="9" style="49" customWidth="1"/>
    <col min="3332" max="3333" width="8" style="49" customWidth="1"/>
    <col min="3334" max="3334" width="7" style="49" customWidth="1"/>
    <col min="3335" max="3335" width="5" style="49" customWidth="1"/>
    <col min="3336" max="3337" width="9" style="49" customWidth="1"/>
    <col min="3338" max="3341" width="7" style="49" customWidth="1"/>
    <col min="3342" max="3342" width="8" style="49" customWidth="1"/>
    <col min="3343" max="3343" width="7" style="49" customWidth="1"/>
    <col min="3344" max="3344" width="9" style="49" customWidth="1"/>
    <col min="3345" max="3345" width="4.6640625" style="49" customWidth="1"/>
    <col min="3346" max="3584" width="9.33203125" style="49"/>
    <col min="3585" max="3585" width="13.83203125" style="49" customWidth="1"/>
    <col min="3586" max="3586" width="9.33203125" style="49"/>
    <col min="3587" max="3587" width="9" style="49" customWidth="1"/>
    <col min="3588" max="3589" width="8" style="49" customWidth="1"/>
    <col min="3590" max="3590" width="7" style="49" customWidth="1"/>
    <col min="3591" max="3591" width="5" style="49" customWidth="1"/>
    <col min="3592" max="3593" width="9" style="49" customWidth="1"/>
    <col min="3594" max="3597" width="7" style="49" customWidth="1"/>
    <col min="3598" max="3598" width="8" style="49" customWidth="1"/>
    <col min="3599" max="3599" width="7" style="49" customWidth="1"/>
    <col min="3600" max="3600" width="9" style="49" customWidth="1"/>
    <col min="3601" max="3601" width="4.6640625" style="49" customWidth="1"/>
    <col min="3602" max="3840" width="9.33203125" style="49"/>
    <col min="3841" max="3841" width="13.83203125" style="49" customWidth="1"/>
    <col min="3842" max="3842" width="9.33203125" style="49"/>
    <col min="3843" max="3843" width="9" style="49" customWidth="1"/>
    <col min="3844" max="3845" width="8" style="49" customWidth="1"/>
    <col min="3846" max="3846" width="7" style="49" customWidth="1"/>
    <col min="3847" max="3847" width="5" style="49" customWidth="1"/>
    <col min="3848" max="3849" width="9" style="49" customWidth="1"/>
    <col min="3850" max="3853" width="7" style="49" customWidth="1"/>
    <col min="3854" max="3854" width="8" style="49" customWidth="1"/>
    <col min="3855" max="3855" width="7" style="49" customWidth="1"/>
    <col min="3856" max="3856" width="9" style="49" customWidth="1"/>
    <col min="3857" max="3857" width="4.6640625" style="49" customWidth="1"/>
    <col min="3858" max="4096" width="9.33203125" style="49"/>
    <col min="4097" max="4097" width="13.83203125" style="49" customWidth="1"/>
    <col min="4098" max="4098" width="9.33203125" style="49"/>
    <col min="4099" max="4099" width="9" style="49" customWidth="1"/>
    <col min="4100" max="4101" width="8" style="49" customWidth="1"/>
    <col min="4102" max="4102" width="7" style="49" customWidth="1"/>
    <col min="4103" max="4103" width="5" style="49" customWidth="1"/>
    <col min="4104" max="4105" width="9" style="49" customWidth="1"/>
    <col min="4106" max="4109" width="7" style="49" customWidth="1"/>
    <col min="4110" max="4110" width="8" style="49" customWidth="1"/>
    <col min="4111" max="4111" width="7" style="49" customWidth="1"/>
    <col min="4112" max="4112" width="9" style="49" customWidth="1"/>
    <col min="4113" max="4113" width="4.6640625" style="49" customWidth="1"/>
    <col min="4114" max="4352" width="9.33203125" style="49"/>
    <col min="4353" max="4353" width="13.83203125" style="49" customWidth="1"/>
    <col min="4354" max="4354" width="9.33203125" style="49"/>
    <col min="4355" max="4355" width="9" style="49" customWidth="1"/>
    <col min="4356" max="4357" width="8" style="49" customWidth="1"/>
    <col min="4358" max="4358" width="7" style="49" customWidth="1"/>
    <col min="4359" max="4359" width="5" style="49" customWidth="1"/>
    <col min="4360" max="4361" width="9" style="49" customWidth="1"/>
    <col min="4362" max="4365" width="7" style="49" customWidth="1"/>
    <col min="4366" max="4366" width="8" style="49" customWidth="1"/>
    <col min="4367" max="4367" width="7" style="49" customWidth="1"/>
    <col min="4368" max="4368" width="9" style="49" customWidth="1"/>
    <col min="4369" max="4369" width="4.6640625" style="49" customWidth="1"/>
    <col min="4370" max="4608" width="9.33203125" style="49"/>
    <col min="4609" max="4609" width="13.83203125" style="49" customWidth="1"/>
    <col min="4610" max="4610" width="9.33203125" style="49"/>
    <col min="4611" max="4611" width="9" style="49" customWidth="1"/>
    <col min="4612" max="4613" width="8" style="49" customWidth="1"/>
    <col min="4614" max="4614" width="7" style="49" customWidth="1"/>
    <col min="4615" max="4615" width="5" style="49" customWidth="1"/>
    <col min="4616" max="4617" width="9" style="49" customWidth="1"/>
    <col min="4618" max="4621" width="7" style="49" customWidth="1"/>
    <col min="4622" max="4622" width="8" style="49" customWidth="1"/>
    <col min="4623" max="4623" width="7" style="49" customWidth="1"/>
    <col min="4624" max="4624" width="9" style="49" customWidth="1"/>
    <col min="4625" max="4625" width="4.6640625" style="49" customWidth="1"/>
    <col min="4626" max="4864" width="9.33203125" style="49"/>
    <col min="4865" max="4865" width="13.83203125" style="49" customWidth="1"/>
    <col min="4866" max="4866" width="9.33203125" style="49"/>
    <col min="4867" max="4867" width="9" style="49" customWidth="1"/>
    <col min="4868" max="4869" width="8" style="49" customWidth="1"/>
    <col min="4870" max="4870" width="7" style="49" customWidth="1"/>
    <col min="4871" max="4871" width="5" style="49" customWidth="1"/>
    <col min="4872" max="4873" width="9" style="49" customWidth="1"/>
    <col min="4874" max="4877" width="7" style="49" customWidth="1"/>
    <col min="4878" max="4878" width="8" style="49" customWidth="1"/>
    <col min="4879" max="4879" width="7" style="49" customWidth="1"/>
    <col min="4880" max="4880" width="9" style="49" customWidth="1"/>
    <col min="4881" max="4881" width="4.6640625" style="49" customWidth="1"/>
    <col min="4882" max="5120" width="9.33203125" style="49"/>
    <col min="5121" max="5121" width="13.83203125" style="49" customWidth="1"/>
    <col min="5122" max="5122" width="9.33203125" style="49"/>
    <col min="5123" max="5123" width="9" style="49" customWidth="1"/>
    <col min="5124" max="5125" width="8" style="49" customWidth="1"/>
    <col min="5126" max="5126" width="7" style="49" customWidth="1"/>
    <col min="5127" max="5127" width="5" style="49" customWidth="1"/>
    <col min="5128" max="5129" width="9" style="49" customWidth="1"/>
    <col min="5130" max="5133" width="7" style="49" customWidth="1"/>
    <col min="5134" max="5134" width="8" style="49" customWidth="1"/>
    <col min="5135" max="5135" width="7" style="49" customWidth="1"/>
    <col min="5136" max="5136" width="9" style="49" customWidth="1"/>
    <col min="5137" max="5137" width="4.6640625" style="49" customWidth="1"/>
    <col min="5138" max="5376" width="9.33203125" style="49"/>
    <col min="5377" max="5377" width="13.83203125" style="49" customWidth="1"/>
    <col min="5378" max="5378" width="9.33203125" style="49"/>
    <col min="5379" max="5379" width="9" style="49" customWidth="1"/>
    <col min="5380" max="5381" width="8" style="49" customWidth="1"/>
    <col min="5382" max="5382" width="7" style="49" customWidth="1"/>
    <col min="5383" max="5383" width="5" style="49" customWidth="1"/>
    <col min="5384" max="5385" width="9" style="49" customWidth="1"/>
    <col min="5386" max="5389" width="7" style="49" customWidth="1"/>
    <col min="5390" max="5390" width="8" style="49" customWidth="1"/>
    <col min="5391" max="5391" width="7" style="49" customWidth="1"/>
    <col min="5392" max="5392" width="9" style="49" customWidth="1"/>
    <col min="5393" max="5393" width="4.6640625" style="49" customWidth="1"/>
    <col min="5394" max="5632" width="9.33203125" style="49"/>
    <col min="5633" max="5633" width="13.83203125" style="49" customWidth="1"/>
    <col min="5634" max="5634" width="9.33203125" style="49"/>
    <col min="5635" max="5635" width="9" style="49" customWidth="1"/>
    <col min="5636" max="5637" width="8" style="49" customWidth="1"/>
    <col min="5638" max="5638" width="7" style="49" customWidth="1"/>
    <col min="5639" max="5639" width="5" style="49" customWidth="1"/>
    <col min="5640" max="5641" width="9" style="49" customWidth="1"/>
    <col min="5642" max="5645" width="7" style="49" customWidth="1"/>
    <col min="5646" max="5646" width="8" style="49" customWidth="1"/>
    <col min="5647" max="5647" width="7" style="49" customWidth="1"/>
    <col min="5648" max="5648" width="9" style="49" customWidth="1"/>
    <col min="5649" max="5649" width="4.6640625" style="49" customWidth="1"/>
    <col min="5650" max="5888" width="9.33203125" style="49"/>
    <col min="5889" max="5889" width="13.83203125" style="49" customWidth="1"/>
    <col min="5890" max="5890" width="9.33203125" style="49"/>
    <col min="5891" max="5891" width="9" style="49" customWidth="1"/>
    <col min="5892" max="5893" width="8" style="49" customWidth="1"/>
    <col min="5894" max="5894" width="7" style="49" customWidth="1"/>
    <col min="5895" max="5895" width="5" style="49" customWidth="1"/>
    <col min="5896" max="5897" width="9" style="49" customWidth="1"/>
    <col min="5898" max="5901" width="7" style="49" customWidth="1"/>
    <col min="5902" max="5902" width="8" style="49" customWidth="1"/>
    <col min="5903" max="5903" width="7" style="49" customWidth="1"/>
    <col min="5904" max="5904" width="9" style="49" customWidth="1"/>
    <col min="5905" max="5905" width="4.6640625" style="49" customWidth="1"/>
    <col min="5906" max="6144" width="9.33203125" style="49"/>
    <col min="6145" max="6145" width="13.83203125" style="49" customWidth="1"/>
    <col min="6146" max="6146" width="9.33203125" style="49"/>
    <col min="6147" max="6147" width="9" style="49" customWidth="1"/>
    <col min="6148" max="6149" width="8" style="49" customWidth="1"/>
    <col min="6150" max="6150" width="7" style="49" customWidth="1"/>
    <col min="6151" max="6151" width="5" style="49" customWidth="1"/>
    <col min="6152" max="6153" width="9" style="49" customWidth="1"/>
    <col min="6154" max="6157" width="7" style="49" customWidth="1"/>
    <col min="6158" max="6158" width="8" style="49" customWidth="1"/>
    <col min="6159" max="6159" width="7" style="49" customWidth="1"/>
    <col min="6160" max="6160" width="9" style="49" customWidth="1"/>
    <col min="6161" max="6161" width="4.6640625" style="49" customWidth="1"/>
    <col min="6162" max="6400" width="9.33203125" style="49"/>
    <col min="6401" max="6401" width="13.83203125" style="49" customWidth="1"/>
    <col min="6402" max="6402" width="9.33203125" style="49"/>
    <col min="6403" max="6403" width="9" style="49" customWidth="1"/>
    <col min="6404" max="6405" width="8" style="49" customWidth="1"/>
    <col min="6406" max="6406" width="7" style="49" customWidth="1"/>
    <col min="6407" max="6407" width="5" style="49" customWidth="1"/>
    <col min="6408" max="6409" width="9" style="49" customWidth="1"/>
    <col min="6410" max="6413" width="7" style="49" customWidth="1"/>
    <col min="6414" max="6414" width="8" style="49" customWidth="1"/>
    <col min="6415" max="6415" width="7" style="49" customWidth="1"/>
    <col min="6416" max="6416" width="9" style="49" customWidth="1"/>
    <col min="6417" max="6417" width="4.6640625" style="49" customWidth="1"/>
    <col min="6418" max="6656" width="9.33203125" style="49"/>
    <col min="6657" max="6657" width="13.83203125" style="49" customWidth="1"/>
    <col min="6658" max="6658" width="9.33203125" style="49"/>
    <col min="6659" max="6659" width="9" style="49" customWidth="1"/>
    <col min="6660" max="6661" width="8" style="49" customWidth="1"/>
    <col min="6662" max="6662" width="7" style="49" customWidth="1"/>
    <col min="6663" max="6663" width="5" style="49" customWidth="1"/>
    <col min="6664" max="6665" width="9" style="49" customWidth="1"/>
    <col min="6666" max="6669" width="7" style="49" customWidth="1"/>
    <col min="6670" max="6670" width="8" style="49" customWidth="1"/>
    <col min="6671" max="6671" width="7" style="49" customWidth="1"/>
    <col min="6672" max="6672" width="9" style="49" customWidth="1"/>
    <col min="6673" max="6673" width="4.6640625" style="49" customWidth="1"/>
    <col min="6674" max="6912" width="9.33203125" style="49"/>
    <col min="6913" max="6913" width="13.83203125" style="49" customWidth="1"/>
    <col min="6914" max="6914" width="9.33203125" style="49"/>
    <col min="6915" max="6915" width="9" style="49" customWidth="1"/>
    <col min="6916" max="6917" width="8" style="49" customWidth="1"/>
    <col min="6918" max="6918" width="7" style="49" customWidth="1"/>
    <col min="6919" max="6919" width="5" style="49" customWidth="1"/>
    <col min="6920" max="6921" width="9" style="49" customWidth="1"/>
    <col min="6922" max="6925" width="7" style="49" customWidth="1"/>
    <col min="6926" max="6926" width="8" style="49" customWidth="1"/>
    <col min="6927" max="6927" width="7" style="49" customWidth="1"/>
    <col min="6928" max="6928" width="9" style="49" customWidth="1"/>
    <col min="6929" max="6929" width="4.6640625" style="49" customWidth="1"/>
    <col min="6930" max="7168" width="9.33203125" style="49"/>
    <col min="7169" max="7169" width="13.83203125" style="49" customWidth="1"/>
    <col min="7170" max="7170" width="9.33203125" style="49"/>
    <col min="7171" max="7171" width="9" style="49" customWidth="1"/>
    <col min="7172" max="7173" width="8" style="49" customWidth="1"/>
    <col min="7174" max="7174" width="7" style="49" customWidth="1"/>
    <col min="7175" max="7175" width="5" style="49" customWidth="1"/>
    <col min="7176" max="7177" width="9" style="49" customWidth="1"/>
    <col min="7178" max="7181" width="7" style="49" customWidth="1"/>
    <col min="7182" max="7182" width="8" style="49" customWidth="1"/>
    <col min="7183" max="7183" width="7" style="49" customWidth="1"/>
    <col min="7184" max="7184" width="9" style="49" customWidth="1"/>
    <col min="7185" max="7185" width="4.6640625" style="49" customWidth="1"/>
    <col min="7186" max="7424" width="9.33203125" style="49"/>
    <col min="7425" max="7425" width="13.83203125" style="49" customWidth="1"/>
    <col min="7426" max="7426" width="9.33203125" style="49"/>
    <col min="7427" max="7427" width="9" style="49" customWidth="1"/>
    <col min="7428" max="7429" width="8" style="49" customWidth="1"/>
    <col min="7430" max="7430" width="7" style="49" customWidth="1"/>
    <col min="7431" max="7431" width="5" style="49" customWidth="1"/>
    <col min="7432" max="7433" width="9" style="49" customWidth="1"/>
    <col min="7434" max="7437" width="7" style="49" customWidth="1"/>
    <col min="7438" max="7438" width="8" style="49" customWidth="1"/>
    <col min="7439" max="7439" width="7" style="49" customWidth="1"/>
    <col min="7440" max="7440" width="9" style="49" customWidth="1"/>
    <col min="7441" max="7441" width="4.6640625" style="49" customWidth="1"/>
    <col min="7442" max="7680" width="9.33203125" style="49"/>
    <col min="7681" max="7681" width="13.83203125" style="49" customWidth="1"/>
    <col min="7682" max="7682" width="9.33203125" style="49"/>
    <col min="7683" max="7683" width="9" style="49" customWidth="1"/>
    <col min="7684" max="7685" width="8" style="49" customWidth="1"/>
    <col min="7686" max="7686" width="7" style="49" customWidth="1"/>
    <col min="7687" max="7687" width="5" style="49" customWidth="1"/>
    <col min="7688" max="7689" width="9" style="49" customWidth="1"/>
    <col min="7690" max="7693" width="7" style="49" customWidth="1"/>
    <col min="7694" max="7694" width="8" style="49" customWidth="1"/>
    <col min="7695" max="7695" width="7" style="49" customWidth="1"/>
    <col min="7696" max="7696" width="9" style="49" customWidth="1"/>
    <col min="7697" max="7697" width="4.6640625" style="49" customWidth="1"/>
    <col min="7698" max="7936" width="9.33203125" style="49"/>
    <col min="7937" max="7937" width="13.83203125" style="49" customWidth="1"/>
    <col min="7938" max="7938" width="9.33203125" style="49"/>
    <col min="7939" max="7939" width="9" style="49" customWidth="1"/>
    <col min="7940" max="7941" width="8" style="49" customWidth="1"/>
    <col min="7942" max="7942" width="7" style="49" customWidth="1"/>
    <col min="7943" max="7943" width="5" style="49" customWidth="1"/>
    <col min="7944" max="7945" width="9" style="49" customWidth="1"/>
    <col min="7946" max="7949" width="7" style="49" customWidth="1"/>
    <col min="7950" max="7950" width="8" style="49" customWidth="1"/>
    <col min="7951" max="7951" width="7" style="49" customWidth="1"/>
    <col min="7952" max="7952" width="9" style="49" customWidth="1"/>
    <col min="7953" max="7953" width="4.6640625" style="49" customWidth="1"/>
    <col min="7954" max="8192" width="9.33203125" style="49"/>
    <col min="8193" max="8193" width="13.83203125" style="49" customWidth="1"/>
    <col min="8194" max="8194" width="9.33203125" style="49"/>
    <col min="8195" max="8195" width="9" style="49" customWidth="1"/>
    <col min="8196" max="8197" width="8" style="49" customWidth="1"/>
    <col min="8198" max="8198" width="7" style="49" customWidth="1"/>
    <col min="8199" max="8199" width="5" style="49" customWidth="1"/>
    <col min="8200" max="8201" width="9" style="49" customWidth="1"/>
    <col min="8202" max="8205" width="7" style="49" customWidth="1"/>
    <col min="8206" max="8206" width="8" style="49" customWidth="1"/>
    <col min="8207" max="8207" width="7" style="49" customWidth="1"/>
    <col min="8208" max="8208" width="9" style="49" customWidth="1"/>
    <col min="8209" max="8209" width="4.6640625" style="49" customWidth="1"/>
    <col min="8210" max="8448" width="9.33203125" style="49"/>
    <col min="8449" max="8449" width="13.83203125" style="49" customWidth="1"/>
    <col min="8450" max="8450" width="9.33203125" style="49"/>
    <col min="8451" max="8451" width="9" style="49" customWidth="1"/>
    <col min="8452" max="8453" width="8" style="49" customWidth="1"/>
    <col min="8454" max="8454" width="7" style="49" customWidth="1"/>
    <col min="8455" max="8455" width="5" style="49" customWidth="1"/>
    <col min="8456" max="8457" width="9" style="49" customWidth="1"/>
    <col min="8458" max="8461" width="7" style="49" customWidth="1"/>
    <col min="8462" max="8462" width="8" style="49" customWidth="1"/>
    <col min="8463" max="8463" width="7" style="49" customWidth="1"/>
    <col min="8464" max="8464" width="9" style="49" customWidth="1"/>
    <col min="8465" max="8465" width="4.6640625" style="49" customWidth="1"/>
    <col min="8466" max="8704" width="9.33203125" style="49"/>
    <col min="8705" max="8705" width="13.83203125" style="49" customWidth="1"/>
    <col min="8706" max="8706" width="9.33203125" style="49"/>
    <col min="8707" max="8707" width="9" style="49" customWidth="1"/>
    <col min="8708" max="8709" width="8" style="49" customWidth="1"/>
    <col min="8710" max="8710" width="7" style="49" customWidth="1"/>
    <col min="8711" max="8711" width="5" style="49" customWidth="1"/>
    <col min="8712" max="8713" width="9" style="49" customWidth="1"/>
    <col min="8714" max="8717" width="7" style="49" customWidth="1"/>
    <col min="8718" max="8718" width="8" style="49" customWidth="1"/>
    <col min="8719" max="8719" width="7" style="49" customWidth="1"/>
    <col min="8720" max="8720" width="9" style="49" customWidth="1"/>
    <col min="8721" max="8721" width="4.6640625" style="49" customWidth="1"/>
    <col min="8722" max="8960" width="9.33203125" style="49"/>
    <col min="8961" max="8961" width="13.83203125" style="49" customWidth="1"/>
    <col min="8962" max="8962" width="9.33203125" style="49"/>
    <col min="8963" max="8963" width="9" style="49" customWidth="1"/>
    <col min="8964" max="8965" width="8" style="49" customWidth="1"/>
    <col min="8966" max="8966" width="7" style="49" customWidth="1"/>
    <col min="8967" max="8967" width="5" style="49" customWidth="1"/>
    <col min="8968" max="8969" width="9" style="49" customWidth="1"/>
    <col min="8970" max="8973" width="7" style="49" customWidth="1"/>
    <col min="8974" max="8974" width="8" style="49" customWidth="1"/>
    <col min="8975" max="8975" width="7" style="49" customWidth="1"/>
    <col min="8976" max="8976" width="9" style="49" customWidth="1"/>
    <col min="8977" max="8977" width="4.6640625" style="49" customWidth="1"/>
    <col min="8978" max="9216" width="9.33203125" style="49"/>
    <col min="9217" max="9217" width="13.83203125" style="49" customWidth="1"/>
    <col min="9218" max="9218" width="9.33203125" style="49"/>
    <col min="9219" max="9219" width="9" style="49" customWidth="1"/>
    <col min="9220" max="9221" width="8" style="49" customWidth="1"/>
    <col min="9222" max="9222" width="7" style="49" customWidth="1"/>
    <col min="9223" max="9223" width="5" style="49" customWidth="1"/>
    <col min="9224" max="9225" width="9" style="49" customWidth="1"/>
    <col min="9226" max="9229" width="7" style="49" customWidth="1"/>
    <col min="9230" max="9230" width="8" style="49" customWidth="1"/>
    <col min="9231" max="9231" width="7" style="49" customWidth="1"/>
    <col min="9232" max="9232" width="9" style="49" customWidth="1"/>
    <col min="9233" max="9233" width="4.6640625" style="49" customWidth="1"/>
    <col min="9234" max="9472" width="9.33203125" style="49"/>
    <col min="9473" max="9473" width="13.83203125" style="49" customWidth="1"/>
    <col min="9474" max="9474" width="9.33203125" style="49"/>
    <col min="9475" max="9475" width="9" style="49" customWidth="1"/>
    <col min="9476" max="9477" width="8" style="49" customWidth="1"/>
    <col min="9478" max="9478" width="7" style="49" customWidth="1"/>
    <col min="9479" max="9479" width="5" style="49" customWidth="1"/>
    <col min="9480" max="9481" width="9" style="49" customWidth="1"/>
    <col min="9482" max="9485" width="7" style="49" customWidth="1"/>
    <col min="9486" max="9486" width="8" style="49" customWidth="1"/>
    <col min="9487" max="9487" width="7" style="49" customWidth="1"/>
    <col min="9488" max="9488" width="9" style="49" customWidth="1"/>
    <col min="9489" max="9489" width="4.6640625" style="49" customWidth="1"/>
    <col min="9490" max="9728" width="9.33203125" style="49"/>
    <col min="9729" max="9729" width="13.83203125" style="49" customWidth="1"/>
    <col min="9730" max="9730" width="9.33203125" style="49"/>
    <col min="9731" max="9731" width="9" style="49" customWidth="1"/>
    <col min="9732" max="9733" width="8" style="49" customWidth="1"/>
    <col min="9734" max="9734" width="7" style="49" customWidth="1"/>
    <col min="9735" max="9735" width="5" style="49" customWidth="1"/>
    <col min="9736" max="9737" width="9" style="49" customWidth="1"/>
    <col min="9738" max="9741" width="7" style="49" customWidth="1"/>
    <col min="9742" max="9742" width="8" style="49" customWidth="1"/>
    <col min="9743" max="9743" width="7" style="49" customWidth="1"/>
    <col min="9744" max="9744" width="9" style="49" customWidth="1"/>
    <col min="9745" max="9745" width="4.6640625" style="49" customWidth="1"/>
    <col min="9746" max="9984" width="9.33203125" style="49"/>
    <col min="9985" max="9985" width="13.83203125" style="49" customWidth="1"/>
    <col min="9986" max="9986" width="9.33203125" style="49"/>
    <col min="9987" max="9987" width="9" style="49" customWidth="1"/>
    <col min="9988" max="9989" width="8" style="49" customWidth="1"/>
    <col min="9990" max="9990" width="7" style="49" customWidth="1"/>
    <col min="9991" max="9991" width="5" style="49" customWidth="1"/>
    <col min="9992" max="9993" width="9" style="49" customWidth="1"/>
    <col min="9994" max="9997" width="7" style="49" customWidth="1"/>
    <col min="9998" max="9998" width="8" style="49" customWidth="1"/>
    <col min="9999" max="9999" width="7" style="49" customWidth="1"/>
    <col min="10000" max="10000" width="9" style="49" customWidth="1"/>
    <col min="10001" max="10001" width="4.6640625" style="49" customWidth="1"/>
    <col min="10002" max="10240" width="9.33203125" style="49"/>
    <col min="10241" max="10241" width="13.83203125" style="49" customWidth="1"/>
    <col min="10242" max="10242" width="9.33203125" style="49"/>
    <col min="10243" max="10243" width="9" style="49" customWidth="1"/>
    <col min="10244" max="10245" width="8" style="49" customWidth="1"/>
    <col min="10246" max="10246" width="7" style="49" customWidth="1"/>
    <col min="10247" max="10247" width="5" style="49" customWidth="1"/>
    <col min="10248" max="10249" width="9" style="49" customWidth="1"/>
    <col min="10250" max="10253" width="7" style="49" customWidth="1"/>
    <col min="10254" max="10254" width="8" style="49" customWidth="1"/>
    <col min="10255" max="10255" width="7" style="49" customWidth="1"/>
    <col min="10256" max="10256" width="9" style="49" customWidth="1"/>
    <col min="10257" max="10257" width="4.6640625" style="49" customWidth="1"/>
    <col min="10258" max="10496" width="9.33203125" style="49"/>
    <col min="10497" max="10497" width="13.83203125" style="49" customWidth="1"/>
    <col min="10498" max="10498" width="9.33203125" style="49"/>
    <col min="10499" max="10499" width="9" style="49" customWidth="1"/>
    <col min="10500" max="10501" width="8" style="49" customWidth="1"/>
    <col min="10502" max="10502" width="7" style="49" customWidth="1"/>
    <col min="10503" max="10503" width="5" style="49" customWidth="1"/>
    <col min="10504" max="10505" width="9" style="49" customWidth="1"/>
    <col min="10506" max="10509" width="7" style="49" customWidth="1"/>
    <col min="10510" max="10510" width="8" style="49" customWidth="1"/>
    <col min="10511" max="10511" width="7" style="49" customWidth="1"/>
    <col min="10512" max="10512" width="9" style="49" customWidth="1"/>
    <col min="10513" max="10513" width="4.6640625" style="49" customWidth="1"/>
    <col min="10514" max="10752" width="9.33203125" style="49"/>
    <col min="10753" max="10753" width="13.83203125" style="49" customWidth="1"/>
    <col min="10754" max="10754" width="9.33203125" style="49"/>
    <col min="10755" max="10755" width="9" style="49" customWidth="1"/>
    <col min="10756" max="10757" width="8" style="49" customWidth="1"/>
    <col min="10758" max="10758" width="7" style="49" customWidth="1"/>
    <col min="10759" max="10759" width="5" style="49" customWidth="1"/>
    <col min="10760" max="10761" width="9" style="49" customWidth="1"/>
    <col min="10762" max="10765" width="7" style="49" customWidth="1"/>
    <col min="10766" max="10766" width="8" style="49" customWidth="1"/>
    <col min="10767" max="10767" width="7" style="49" customWidth="1"/>
    <col min="10768" max="10768" width="9" style="49" customWidth="1"/>
    <col min="10769" max="10769" width="4.6640625" style="49" customWidth="1"/>
    <col min="10770" max="11008" width="9.33203125" style="49"/>
    <col min="11009" max="11009" width="13.83203125" style="49" customWidth="1"/>
    <col min="11010" max="11010" width="9.33203125" style="49"/>
    <col min="11011" max="11011" width="9" style="49" customWidth="1"/>
    <col min="11012" max="11013" width="8" style="49" customWidth="1"/>
    <col min="11014" max="11014" width="7" style="49" customWidth="1"/>
    <col min="11015" max="11015" width="5" style="49" customWidth="1"/>
    <col min="11016" max="11017" width="9" style="49" customWidth="1"/>
    <col min="11018" max="11021" width="7" style="49" customWidth="1"/>
    <col min="11022" max="11022" width="8" style="49" customWidth="1"/>
    <col min="11023" max="11023" width="7" style="49" customWidth="1"/>
    <col min="11024" max="11024" width="9" style="49" customWidth="1"/>
    <col min="11025" max="11025" width="4.6640625" style="49" customWidth="1"/>
    <col min="11026" max="11264" width="9.33203125" style="49"/>
    <col min="11265" max="11265" width="13.83203125" style="49" customWidth="1"/>
    <col min="11266" max="11266" width="9.33203125" style="49"/>
    <col min="11267" max="11267" width="9" style="49" customWidth="1"/>
    <col min="11268" max="11269" width="8" style="49" customWidth="1"/>
    <col min="11270" max="11270" width="7" style="49" customWidth="1"/>
    <col min="11271" max="11271" width="5" style="49" customWidth="1"/>
    <col min="11272" max="11273" width="9" style="49" customWidth="1"/>
    <col min="11274" max="11277" width="7" style="49" customWidth="1"/>
    <col min="11278" max="11278" width="8" style="49" customWidth="1"/>
    <col min="11279" max="11279" width="7" style="49" customWidth="1"/>
    <col min="11280" max="11280" width="9" style="49" customWidth="1"/>
    <col min="11281" max="11281" width="4.6640625" style="49" customWidth="1"/>
    <col min="11282" max="11520" width="9.33203125" style="49"/>
    <col min="11521" max="11521" width="13.83203125" style="49" customWidth="1"/>
    <col min="11522" max="11522" width="9.33203125" style="49"/>
    <col min="11523" max="11523" width="9" style="49" customWidth="1"/>
    <col min="11524" max="11525" width="8" style="49" customWidth="1"/>
    <col min="11526" max="11526" width="7" style="49" customWidth="1"/>
    <col min="11527" max="11527" width="5" style="49" customWidth="1"/>
    <col min="11528" max="11529" width="9" style="49" customWidth="1"/>
    <col min="11530" max="11533" width="7" style="49" customWidth="1"/>
    <col min="11534" max="11534" width="8" style="49" customWidth="1"/>
    <col min="11535" max="11535" width="7" style="49" customWidth="1"/>
    <col min="11536" max="11536" width="9" style="49" customWidth="1"/>
    <col min="11537" max="11537" width="4.6640625" style="49" customWidth="1"/>
    <col min="11538" max="11776" width="9.33203125" style="49"/>
    <col min="11777" max="11777" width="13.83203125" style="49" customWidth="1"/>
    <col min="11778" max="11778" width="9.33203125" style="49"/>
    <col min="11779" max="11779" width="9" style="49" customWidth="1"/>
    <col min="11780" max="11781" width="8" style="49" customWidth="1"/>
    <col min="11782" max="11782" width="7" style="49" customWidth="1"/>
    <col min="11783" max="11783" width="5" style="49" customWidth="1"/>
    <col min="11784" max="11785" width="9" style="49" customWidth="1"/>
    <col min="11786" max="11789" width="7" style="49" customWidth="1"/>
    <col min="11790" max="11790" width="8" style="49" customWidth="1"/>
    <col min="11791" max="11791" width="7" style="49" customWidth="1"/>
    <col min="11792" max="11792" width="9" style="49" customWidth="1"/>
    <col min="11793" max="11793" width="4.6640625" style="49" customWidth="1"/>
    <col min="11794" max="12032" width="9.33203125" style="49"/>
    <col min="12033" max="12033" width="13.83203125" style="49" customWidth="1"/>
    <col min="12034" max="12034" width="9.33203125" style="49"/>
    <col min="12035" max="12035" width="9" style="49" customWidth="1"/>
    <col min="12036" max="12037" width="8" style="49" customWidth="1"/>
    <col min="12038" max="12038" width="7" style="49" customWidth="1"/>
    <col min="12039" max="12039" width="5" style="49" customWidth="1"/>
    <col min="12040" max="12041" width="9" style="49" customWidth="1"/>
    <col min="12042" max="12045" width="7" style="49" customWidth="1"/>
    <col min="12046" max="12046" width="8" style="49" customWidth="1"/>
    <col min="12047" max="12047" width="7" style="49" customWidth="1"/>
    <col min="12048" max="12048" width="9" style="49" customWidth="1"/>
    <col min="12049" max="12049" width="4.6640625" style="49" customWidth="1"/>
    <col min="12050" max="12288" width="9.33203125" style="49"/>
    <col min="12289" max="12289" width="13.83203125" style="49" customWidth="1"/>
    <col min="12290" max="12290" width="9.33203125" style="49"/>
    <col min="12291" max="12291" width="9" style="49" customWidth="1"/>
    <col min="12292" max="12293" width="8" style="49" customWidth="1"/>
    <col min="12294" max="12294" width="7" style="49" customWidth="1"/>
    <col min="12295" max="12295" width="5" style="49" customWidth="1"/>
    <col min="12296" max="12297" width="9" style="49" customWidth="1"/>
    <col min="12298" max="12301" width="7" style="49" customWidth="1"/>
    <col min="12302" max="12302" width="8" style="49" customWidth="1"/>
    <col min="12303" max="12303" width="7" style="49" customWidth="1"/>
    <col min="12304" max="12304" width="9" style="49" customWidth="1"/>
    <col min="12305" max="12305" width="4.6640625" style="49" customWidth="1"/>
    <col min="12306" max="12544" width="9.33203125" style="49"/>
    <col min="12545" max="12545" width="13.83203125" style="49" customWidth="1"/>
    <col min="12546" max="12546" width="9.33203125" style="49"/>
    <col min="12547" max="12547" width="9" style="49" customWidth="1"/>
    <col min="12548" max="12549" width="8" style="49" customWidth="1"/>
    <col min="12550" max="12550" width="7" style="49" customWidth="1"/>
    <col min="12551" max="12551" width="5" style="49" customWidth="1"/>
    <col min="12552" max="12553" width="9" style="49" customWidth="1"/>
    <col min="12554" max="12557" width="7" style="49" customWidth="1"/>
    <col min="12558" max="12558" width="8" style="49" customWidth="1"/>
    <col min="12559" max="12559" width="7" style="49" customWidth="1"/>
    <col min="12560" max="12560" width="9" style="49" customWidth="1"/>
    <col min="12561" max="12561" width="4.6640625" style="49" customWidth="1"/>
    <col min="12562" max="12800" width="9.33203125" style="49"/>
    <col min="12801" max="12801" width="13.83203125" style="49" customWidth="1"/>
    <col min="12802" max="12802" width="9.33203125" style="49"/>
    <col min="12803" max="12803" width="9" style="49" customWidth="1"/>
    <col min="12804" max="12805" width="8" style="49" customWidth="1"/>
    <col min="12806" max="12806" width="7" style="49" customWidth="1"/>
    <col min="12807" max="12807" width="5" style="49" customWidth="1"/>
    <col min="12808" max="12809" width="9" style="49" customWidth="1"/>
    <col min="12810" max="12813" width="7" style="49" customWidth="1"/>
    <col min="12814" max="12814" width="8" style="49" customWidth="1"/>
    <col min="12815" max="12815" width="7" style="49" customWidth="1"/>
    <col min="12816" max="12816" width="9" style="49" customWidth="1"/>
    <col min="12817" max="12817" width="4.6640625" style="49" customWidth="1"/>
    <col min="12818" max="13056" width="9.33203125" style="49"/>
    <col min="13057" max="13057" width="13.83203125" style="49" customWidth="1"/>
    <col min="13058" max="13058" width="9.33203125" style="49"/>
    <col min="13059" max="13059" width="9" style="49" customWidth="1"/>
    <col min="13060" max="13061" width="8" style="49" customWidth="1"/>
    <col min="13062" max="13062" width="7" style="49" customWidth="1"/>
    <col min="13063" max="13063" width="5" style="49" customWidth="1"/>
    <col min="13064" max="13065" width="9" style="49" customWidth="1"/>
    <col min="13066" max="13069" width="7" style="49" customWidth="1"/>
    <col min="13070" max="13070" width="8" style="49" customWidth="1"/>
    <col min="13071" max="13071" width="7" style="49" customWidth="1"/>
    <col min="13072" max="13072" width="9" style="49" customWidth="1"/>
    <col min="13073" max="13073" width="4.6640625" style="49" customWidth="1"/>
    <col min="13074" max="13312" width="9.33203125" style="49"/>
    <col min="13313" max="13313" width="13.83203125" style="49" customWidth="1"/>
    <col min="13314" max="13314" width="9.33203125" style="49"/>
    <col min="13315" max="13315" width="9" style="49" customWidth="1"/>
    <col min="13316" max="13317" width="8" style="49" customWidth="1"/>
    <col min="13318" max="13318" width="7" style="49" customWidth="1"/>
    <col min="13319" max="13319" width="5" style="49" customWidth="1"/>
    <col min="13320" max="13321" width="9" style="49" customWidth="1"/>
    <col min="13322" max="13325" width="7" style="49" customWidth="1"/>
    <col min="13326" max="13326" width="8" style="49" customWidth="1"/>
    <col min="13327" max="13327" width="7" style="49" customWidth="1"/>
    <col min="13328" max="13328" width="9" style="49" customWidth="1"/>
    <col min="13329" max="13329" width="4.6640625" style="49" customWidth="1"/>
    <col min="13330" max="13568" width="9.33203125" style="49"/>
    <col min="13569" max="13569" width="13.83203125" style="49" customWidth="1"/>
    <col min="13570" max="13570" width="9.33203125" style="49"/>
    <col min="13571" max="13571" width="9" style="49" customWidth="1"/>
    <col min="13572" max="13573" width="8" style="49" customWidth="1"/>
    <col min="13574" max="13574" width="7" style="49" customWidth="1"/>
    <col min="13575" max="13575" width="5" style="49" customWidth="1"/>
    <col min="13576" max="13577" width="9" style="49" customWidth="1"/>
    <col min="13578" max="13581" width="7" style="49" customWidth="1"/>
    <col min="13582" max="13582" width="8" style="49" customWidth="1"/>
    <col min="13583" max="13583" width="7" style="49" customWidth="1"/>
    <col min="13584" max="13584" width="9" style="49" customWidth="1"/>
    <col min="13585" max="13585" width="4.6640625" style="49" customWidth="1"/>
    <col min="13586" max="13824" width="9.33203125" style="49"/>
    <col min="13825" max="13825" width="13.83203125" style="49" customWidth="1"/>
    <col min="13826" max="13826" width="9.33203125" style="49"/>
    <col min="13827" max="13827" width="9" style="49" customWidth="1"/>
    <col min="13828" max="13829" width="8" style="49" customWidth="1"/>
    <col min="13830" max="13830" width="7" style="49" customWidth="1"/>
    <col min="13831" max="13831" width="5" style="49" customWidth="1"/>
    <col min="13832" max="13833" width="9" style="49" customWidth="1"/>
    <col min="13834" max="13837" width="7" style="49" customWidth="1"/>
    <col min="13838" max="13838" width="8" style="49" customWidth="1"/>
    <col min="13839" max="13839" width="7" style="49" customWidth="1"/>
    <col min="13840" max="13840" width="9" style="49" customWidth="1"/>
    <col min="13841" max="13841" width="4.6640625" style="49" customWidth="1"/>
    <col min="13842" max="14080" width="9.33203125" style="49"/>
    <col min="14081" max="14081" width="13.83203125" style="49" customWidth="1"/>
    <col min="14082" max="14082" width="9.33203125" style="49"/>
    <col min="14083" max="14083" width="9" style="49" customWidth="1"/>
    <col min="14084" max="14085" width="8" style="49" customWidth="1"/>
    <col min="14086" max="14086" width="7" style="49" customWidth="1"/>
    <col min="14087" max="14087" width="5" style="49" customWidth="1"/>
    <col min="14088" max="14089" width="9" style="49" customWidth="1"/>
    <col min="14090" max="14093" width="7" style="49" customWidth="1"/>
    <col min="14094" max="14094" width="8" style="49" customWidth="1"/>
    <col min="14095" max="14095" width="7" style="49" customWidth="1"/>
    <col min="14096" max="14096" width="9" style="49" customWidth="1"/>
    <col min="14097" max="14097" width="4.6640625" style="49" customWidth="1"/>
    <col min="14098" max="14336" width="9.33203125" style="49"/>
    <col min="14337" max="14337" width="13.83203125" style="49" customWidth="1"/>
    <col min="14338" max="14338" width="9.33203125" style="49"/>
    <col min="14339" max="14339" width="9" style="49" customWidth="1"/>
    <col min="14340" max="14341" width="8" style="49" customWidth="1"/>
    <col min="14342" max="14342" width="7" style="49" customWidth="1"/>
    <col min="14343" max="14343" width="5" style="49" customWidth="1"/>
    <col min="14344" max="14345" width="9" style="49" customWidth="1"/>
    <col min="14346" max="14349" width="7" style="49" customWidth="1"/>
    <col min="14350" max="14350" width="8" style="49" customWidth="1"/>
    <col min="14351" max="14351" width="7" style="49" customWidth="1"/>
    <col min="14352" max="14352" width="9" style="49" customWidth="1"/>
    <col min="14353" max="14353" width="4.6640625" style="49" customWidth="1"/>
    <col min="14354" max="14592" width="9.33203125" style="49"/>
    <col min="14593" max="14593" width="13.83203125" style="49" customWidth="1"/>
    <col min="14594" max="14594" width="9.33203125" style="49"/>
    <col min="14595" max="14595" width="9" style="49" customWidth="1"/>
    <col min="14596" max="14597" width="8" style="49" customWidth="1"/>
    <col min="14598" max="14598" width="7" style="49" customWidth="1"/>
    <col min="14599" max="14599" width="5" style="49" customWidth="1"/>
    <col min="14600" max="14601" width="9" style="49" customWidth="1"/>
    <col min="14602" max="14605" width="7" style="49" customWidth="1"/>
    <col min="14606" max="14606" width="8" style="49" customWidth="1"/>
    <col min="14607" max="14607" width="7" style="49" customWidth="1"/>
    <col min="14608" max="14608" width="9" style="49" customWidth="1"/>
    <col min="14609" max="14609" width="4.6640625" style="49" customWidth="1"/>
    <col min="14610" max="14848" width="9.33203125" style="49"/>
    <col min="14849" max="14849" width="13.83203125" style="49" customWidth="1"/>
    <col min="14850" max="14850" width="9.33203125" style="49"/>
    <col min="14851" max="14851" width="9" style="49" customWidth="1"/>
    <col min="14852" max="14853" width="8" style="49" customWidth="1"/>
    <col min="14854" max="14854" width="7" style="49" customWidth="1"/>
    <col min="14855" max="14855" width="5" style="49" customWidth="1"/>
    <col min="14856" max="14857" width="9" style="49" customWidth="1"/>
    <col min="14858" max="14861" width="7" style="49" customWidth="1"/>
    <col min="14862" max="14862" width="8" style="49" customWidth="1"/>
    <col min="14863" max="14863" width="7" style="49" customWidth="1"/>
    <col min="14864" max="14864" width="9" style="49" customWidth="1"/>
    <col min="14865" max="14865" width="4.6640625" style="49" customWidth="1"/>
    <col min="14866" max="15104" width="9.33203125" style="49"/>
    <col min="15105" max="15105" width="13.83203125" style="49" customWidth="1"/>
    <col min="15106" max="15106" width="9.33203125" style="49"/>
    <col min="15107" max="15107" width="9" style="49" customWidth="1"/>
    <col min="15108" max="15109" width="8" style="49" customWidth="1"/>
    <col min="15110" max="15110" width="7" style="49" customWidth="1"/>
    <col min="15111" max="15111" width="5" style="49" customWidth="1"/>
    <col min="15112" max="15113" width="9" style="49" customWidth="1"/>
    <col min="15114" max="15117" width="7" style="49" customWidth="1"/>
    <col min="15118" max="15118" width="8" style="49" customWidth="1"/>
    <col min="15119" max="15119" width="7" style="49" customWidth="1"/>
    <col min="15120" max="15120" width="9" style="49" customWidth="1"/>
    <col min="15121" max="15121" width="4.6640625" style="49" customWidth="1"/>
    <col min="15122" max="15360" width="9.33203125" style="49"/>
    <col min="15361" max="15361" width="13.83203125" style="49" customWidth="1"/>
    <col min="15362" max="15362" width="9.33203125" style="49"/>
    <col min="15363" max="15363" width="9" style="49" customWidth="1"/>
    <col min="15364" max="15365" width="8" style="49" customWidth="1"/>
    <col min="15366" max="15366" width="7" style="49" customWidth="1"/>
    <col min="15367" max="15367" width="5" style="49" customWidth="1"/>
    <col min="15368" max="15369" width="9" style="49" customWidth="1"/>
    <col min="15370" max="15373" width="7" style="49" customWidth="1"/>
    <col min="15374" max="15374" width="8" style="49" customWidth="1"/>
    <col min="15375" max="15375" width="7" style="49" customWidth="1"/>
    <col min="15376" max="15376" width="9" style="49" customWidth="1"/>
    <col min="15377" max="15377" width="4.6640625" style="49" customWidth="1"/>
    <col min="15378" max="15616" width="9.33203125" style="49"/>
    <col min="15617" max="15617" width="13.83203125" style="49" customWidth="1"/>
    <col min="15618" max="15618" width="9.33203125" style="49"/>
    <col min="15619" max="15619" width="9" style="49" customWidth="1"/>
    <col min="15620" max="15621" width="8" style="49" customWidth="1"/>
    <col min="15622" max="15622" width="7" style="49" customWidth="1"/>
    <col min="15623" max="15623" width="5" style="49" customWidth="1"/>
    <col min="15624" max="15625" width="9" style="49" customWidth="1"/>
    <col min="15626" max="15629" width="7" style="49" customWidth="1"/>
    <col min="15630" max="15630" width="8" style="49" customWidth="1"/>
    <col min="15631" max="15631" width="7" style="49" customWidth="1"/>
    <col min="15632" max="15632" width="9" style="49" customWidth="1"/>
    <col min="15633" max="15633" width="4.6640625" style="49" customWidth="1"/>
    <col min="15634" max="15872" width="9.33203125" style="49"/>
    <col min="15873" max="15873" width="13.83203125" style="49" customWidth="1"/>
    <col min="15874" max="15874" width="9.33203125" style="49"/>
    <col min="15875" max="15875" width="9" style="49" customWidth="1"/>
    <col min="15876" max="15877" width="8" style="49" customWidth="1"/>
    <col min="15878" max="15878" width="7" style="49" customWidth="1"/>
    <col min="15879" max="15879" width="5" style="49" customWidth="1"/>
    <col min="15880" max="15881" width="9" style="49" customWidth="1"/>
    <col min="15882" max="15885" width="7" style="49" customWidth="1"/>
    <col min="15886" max="15886" width="8" style="49" customWidth="1"/>
    <col min="15887" max="15887" width="7" style="49" customWidth="1"/>
    <col min="15888" max="15888" width="9" style="49" customWidth="1"/>
    <col min="15889" max="15889" width="4.6640625" style="49" customWidth="1"/>
    <col min="15890" max="16128" width="9.33203125" style="49"/>
    <col min="16129" max="16129" width="13.83203125" style="49" customWidth="1"/>
    <col min="16130" max="16130" width="9.33203125" style="49"/>
    <col min="16131" max="16131" width="9" style="49" customWidth="1"/>
    <col min="16132" max="16133" width="8" style="49" customWidth="1"/>
    <col min="16134" max="16134" width="7" style="49" customWidth="1"/>
    <col min="16135" max="16135" width="5" style="49" customWidth="1"/>
    <col min="16136" max="16137" width="9" style="49" customWidth="1"/>
    <col min="16138" max="16141" width="7" style="49" customWidth="1"/>
    <col min="16142" max="16142" width="8" style="49" customWidth="1"/>
    <col min="16143" max="16143" width="7" style="49" customWidth="1"/>
    <col min="16144" max="16144" width="9" style="49" customWidth="1"/>
    <col min="16145" max="16145" width="4.6640625" style="49" customWidth="1"/>
    <col min="16146" max="16384" width="9.33203125" style="49"/>
  </cols>
  <sheetData>
    <row r="2" spans="1:18" ht="28.5" customHeight="1">
      <c r="A2" s="48"/>
      <c r="B2" s="318" t="s">
        <v>266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</row>
    <row r="3" spans="1:18" ht="19.5" customHeight="1" thickBot="1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320" t="s">
        <v>22</v>
      </c>
      <c r="P3" s="320"/>
      <c r="Q3" s="320"/>
    </row>
    <row r="4" spans="1:18" s="51" customFormat="1" ht="17.100000000000001" customHeight="1">
      <c r="B4" s="321" t="s">
        <v>23</v>
      </c>
      <c r="C4" s="324" t="s">
        <v>24</v>
      </c>
      <c r="D4" s="327" t="s">
        <v>25</v>
      </c>
      <c r="E4" s="328"/>
      <c r="F4" s="328"/>
      <c r="G4" s="329"/>
      <c r="H4" s="330" t="s">
        <v>26</v>
      </c>
      <c r="I4" s="331"/>
      <c r="J4" s="331"/>
      <c r="K4" s="331"/>
      <c r="L4" s="331"/>
      <c r="M4" s="331"/>
      <c r="N4" s="331"/>
      <c r="O4" s="331"/>
      <c r="P4" s="331"/>
      <c r="Q4" s="331"/>
    </row>
    <row r="5" spans="1:18" s="51" customFormat="1" ht="17.100000000000001" customHeight="1">
      <c r="B5" s="322"/>
      <c r="C5" s="325"/>
      <c r="D5" s="325" t="s">
        <v>27</v>
      </c>
      <c r="E5" s="325" t="s">
        <v>28</v>
      </c>
      <c r="F5" s="332" t="s">
        <v>29</v>
      </c>
      <c r="G5" s="334" t="s">
        <v>30</v>
      </c>
      <c r="H5" s="311" t="s">
        <v>27</v>
      </c>
      <c r="I5" s="312"/>
      <c r="J5" s="314" t="s">
        <v>31</v>
      </c>
      <c r="K5" s="314"/>
      <c r="L5" s="314"/>
      <c r="M5" s="314"/>
      <c r="N5" s="314"/>
      <c r="O5" s="314"/>
      <c r="P5" s="315"/>
      <c r="Q5" s="316" t="s">
        <v>32</v>
      </c>
    </row>
    <row r="6" spans="1:18" s="51" customFormat="1" ht="21">
      <c r="B6" s="323"/>
      <c r="C6" s="326"/>
      <c r="D6" s="326"/>
      <c r="E6" s="326"/>
      <c r="F6" s="333"/>
      <c r="G6" s="335"/>
      <c r="H6" s="311"/>
      <c r="I6" s="313"/>
      <c r="J6" s="52" t="s">
        <v>33</v>
      </c>
      <c r="K6" s="53" t="s">
        <v>34</v>
      </c>
      <c r="L6" s="53" t="s">
        <v>35</v>
      </c>
      <c r="M6" s="53" t="s">
        <v>36</v>
      </c>
      <c r="N6" s="53" t="s">
        <v>37</v>
      </c>
      <c r="O6" s="53" t="s">
        <v>38</v>
      </c>
      <c r="P6" s="53" t="s">
        <v>39</v>
      </c>
      <c r="Q6" s="317"/>
    </row>
    <row r="7" spans="1:18" s="54" customFormat="1" ht="24" customHeight="1">
      <c r="B7" s="55" t="s">
        <v>268</v>
      </c>
      <c r="C7" s="56">
        <v>313507</v>
      </c>
      <c r="D7" s="56">
        <v>18603</v>
      </c>
      <c r="E7" s="56">
        <v>16276</v>
      </c>
      <c r="F7" s="56">
        <v>2109</v>
      </c>
      <c r="G7" s="56">
        <v>217</v>
      </c>
      <c r="H7" s="56">
        <v>294869</v>
      </c>
      <c r="I7" s="56">
        <v>294869</v>
      </c>
      <c r="J7" s="56">
        <v>3540.76</v>
      </c>
      <c r="K7" s="56">
        <v>2108.48</v>
      </c>
      <c r="L7" s="56">
        <v>9314.4699999999993</v>
      </c>
      <c r="M7" s="56">
        <v>1122.5999999999999</v>
      </c>
      <c r="N7" s="56">
        <v>14483</v>
      </c>
      <c r="O7" s="56">
        <v>8938.51</v>
      </c>
      <c r="P7" s="56">
        <v>255361</v>
      </c>
      <c r="Q7" s="56">
        <v>35</v>
      </c>
    </row>
    <row r="8" spans="1:18" s="54" customFormat="1" ht="24" customHeight="1">
      <c r="B8" s="57">
        <v>24</v>
      </c>
      <c r="C8" s="56">
        <v>313894</v>
      </c>
      <c r="D8" s="56">
        <v>18610</v>
      </c>
      <c r="E8" s="56">
        <v>16286</v>
      </c>
      <c r="F8" s="56">
        <v>2113</v>
      </c>
      <c r="G8" s="56">
        <v>210</v>
      </c>
      <c r="H8" s="56">
        <v>295284</v>
      </c>
      <c r="I8" s="56">
        <v>295249</v>
      </c>
      <c r="J8" s="56">
        <v>3543</v>
      </c>
      <c r="K8" s="56">
        <v>2107</v>
      </c>
      <c r="L8" s="56">
        <v>9419</v>
      </c>
      <c r="M8" s="56">
        <v>1379</v>
      </c>
      <c r="N8" s="56">
        <v>14486</v>
      </c>
      <c r="O8" s="56">
        <v>8939</v>
      </c>
      <c r="P8" s="56">
        <v>255376</v>
      </c>
      <c r="Q8" s="56">
        <v>35</v>
      </c>
      <c r="R8" s="58"/>
    </row>
    <row r="9" spans="1:18" s="54" customFormat="1" ht="24" customHeight="1">
      <c r="B9" s="57">
        <v>25</v>
      </c>
      <c r="C9" s="56">
        <v>314078</v>
      </c>
      <c r="D9" s="56">
        <v>18610</v>
      </c>
      <c r="E9" s="56">
        <v>16286</v>
      </c>
      <c r="F9" s="56">
        <f>SUM(F11:F34)</f>
        <v>2113</v>
      </c>
      <c r="G9" s="56">
        <v>210</v>
      </c>
      <c r="H9" s="56">
        <v>295468</v>
      </c>
      <c r="I9" s="56">
        <f>SUM(I11:I34)</f>
        <v>295433</v>
      </c>
      <c r="J9" s="56">
        <v>3542</v>
      </c>
      <c r="K9" s="56">
        <v>2100</v>
      </c>
      <c r="L9" s="56">
        <v>9206</v>
      </c>
      <c r="M9" s="56">
        <v>1375</v>
      </c>
      <c r="N9" s="56">
        <v>14653</v>
      </c>
      <c r="O9" s="56">
        <v>9527</v>
      </c>
      <c r="P9" s="56">
        <v>255031</v>
      </c>
      <c r="Q9" s="51">
        <f>SUM(Q11:Q34)</f>
        <v>35</v>
      </c>
      <c r="R9" s="58"/>
    </row>
    <row r="10" spans="1:18" s="54" customFormat="1" ht="15" customHeight="1">
      <c r="B10" s="59"/>
    </row>
    <row r="11" spans="1:18" s="54" customFormat="1" ht="24" customHeight="1">
      <c r="B11" s="60" t="s">
        <v>40</v>
      </c>
      <c r="C11" s="56">
        <v>5047</v>
      </c>
      <c r="D11" s="56">
        <v>23</v>
      </c>
      <c r="E11" s="61" t="s">
        <v>41</v>
      </c>
      <c r="F11" s="56">
        <v>21</v>
      </c>
      <c r="G11" s="56">
        <v>2</v>
      </c>
      <c r="H11" s="56">
        <v>5024</v>
      </c>
      <c r="I11" s="56">
        <v>5021</v>
      </c>
      <c r="J11" s="56">
        <v>3</v>
      </c>
      <c r="K11" s="62" t="s">
        <v>42</v>
      </c>
      <c r="L11" s="56">
        <v>123</v>
      </c>
      <c r="M11" s="56">
        <v>110</v>
      </c>
      <c r="N11" s="61" t="s">
        <v>41</v>
      </c>
      <c r="O11" s="56">
        <v>11</v>
      </c>
      <c r="P11" s="56">
        <v>4773</v>
      </c>
      <c r="Q11" s="56">
        <v>3</v>
      </c>
    </row>
    <row r="12" spans="1:18" s="54" customFormat="1" ht="24" customHeight="1">
      <c r="B12" s="60" t="s">
        <v>43</v>
      </c>
      <c r="C12" s="56">
        <v>7088</v>
      </c>
      <c r="D12" s="56">
        <v>5</v>
      </c>
      <c r="E12" s="61" t="s">
        <v>41</v>
      </c>
      <c r="F12" s="61" t="s">
        <v>41</v>
      </c>
      <c r="G12" s="63">
        <v>5</v>
      </c>
      <c r="H12" s="63">
        <v>7083</v>
      </c>
      <c r="I12" s="63">
        <v>7080</v>
      </c>
      <c r="J12" s="61" t="s">
        <v>41</v>
      </c>
      <c r="K12" s="56">
        <v>25</v>
      </c>
      <c r="L12" s="56">
        <v>102</v>
      </c>
      <c r="M12" s="56">
        <v>30</v>
      </c>
      <c r="N12" s="61" t="s">
        <v>41</v>
      </c>
      <c r="O12" s="62" t="s">
        <v>41</v>
      </c>
      <c r="P12" s="56">
        <f>I12-K12-L12-M12</f>
        <v>6923</v>
      </c>
      <c r="Q12" s="56">
        <v>3</v>
      </c>
    </row>
    <row r="13" spans="1:18" s="54" customFormat="1" ht="24" customHeight="1">
      <c r="B13" s="60" t="s">
        <v>44</v>
      </c>
      <c r="C13" s="56">
        <v>658</v>
      </c>
      <c r="D13" s="61">
        <v>3</v>
      </c>
      <c r="E13" s="61" t="s">
        <v>41</v>
      </c>
      <c r="F13" s="61" t="s">
        <v>41</v>
      </c>
      <c r="G13" s="62">
        <v>3</v>
      </c>
      <c r="H13" s="63">
        <v>654</v>
      </c>
      <c r="I13" s="63">
        <v>653</v>
      </c>
      <c r="J13" s="61" t="s">
        <v>41</v>
      </c>
      <c r="K13" s="61" t="s">
        <v>41</v>
      </c>
      <c r="L13" s="56">
        <v>2</v>
      </c>
      <c r="M13" s="56">
        <v>7</v>
      </c>
      <c r="N13" s="61" t="s">
        <v>41</v>
      </c>
      <c r="O13" s="61" t="s">
        <v>41</v>
      </c>
      <c r="P13" s="56">
        <v>644</v>
      </c>
      <c r="Q13" s="56">
        <v>1</v>
      </c>
    </row>
    <row r="14" spans="1:18" s="54" customFormat="1" ht="24" customHeight="1">
      <c r="B14" s="60" t="s">
        <v>45</v>
      </c>
      <c r="C14" s="56">
        <v>14956</v>
      </c>
      <c r="D14" s="62">
        <v>6</v>
      </c>
      <c r="E14" s="61" t="s">
        <v>41</v>
      </c>
      <c r="F14" s="61" t="s">
        <v>41</v>
      </c>
      <c r="G14" s="62">
        <v>6</v>
      </c>
      <c r="H14" s="63">
        <v>14950</v>
      </c>
      <c r="I14" s="63">
        <v>14948</v>
      </c>
      <c r="J14" s="61" t="s">
        <v>41</v>
      </c>
      <c r="K14" s="61">
        <v>75</v>
      </c>
      <c r="L14" s="56">
        <v>125</v>
      </c>
      <c r="M14" s="56">
        <v>54</v>
      </c>
      <c r="N14" s="61">
        <v>32</v>
      </c>
      <c r="O14" s="61">
        <v>486</v>
      </c>
      <c r="P14" s="56">
        <v>14177</v>
      </c>
      <c r="Q14" s="56">
        <v>2</v>
      </c>
    </row>
    <row r="15" spans="1:18" s="54" customFormat="1" ht="24" customHeight="1">
      <c r="B15" s="60" t="s">
        <v>46</v>
      </c>
      <c r="C15" s="56">
        <v>8245</v>
      </c>
      <c r="D15" s="56">
        <v>105</v>
      </c>
      <c r="E15" s="61" t="s">
        <v>41</v>
      </c>
      <c r="F15" s="61">
        <v>104</v>
      </c>
      <c r="G15" s="62">
        <v>1</v>
      </c>
      <c r="H15" s="63">
        <v>8141</v>
      </c>
      <c r="I15" s="63">
        <v>8141</v>
      </c>
      <c r="J15" s="61">
        <v>217</v>
      </c>
      <c r="K15" s="56">
        <v>13</v>
      </c>
      <c r="L15" s="56">
        <v>221</v>
      </c>
      <c r="M15" s="56">
        <v>6</v>
      </c>
      <c r="N15" s="61">
        <v>10</v>
      </c>
      <c r="O15" s="61" t="s">
        <v>41</v>
      </c>
      <c r="P15" s="56">
        <v>7674</v>
      </c>
      <c r="Q15" s="61" t="s">
        <v>41</v>
      </c>
    </row>
    <row r="16" spans="1:18" s="54" customFormat="1" ht="24" customHeight="1">
      <c r="B16" s="60" t="s">
        <v>47</v>
      </c>
      <c r="C16" s="56">
        <v>10088</v>
      </c>
      <c r="D16" s="56">
        <v>130</v>
      </c>
      <c r="E16" s="61" t="s">
        <v>41</v>
      </c>
      <c r="F16" s="56">
        <v>127</v>
      </c>
      <c r="G16" s="56">
        <v>3</v>
      </c>
      <c r="H16" s="56">
        <v>9958</v>
      </c>
      <c r="I16" s="56">
        <v>9945</v>
      </c>
      <c r="J16" s="56">
        <v>214</v>
      </c>
      <c r="K16" s="56">
        <v>127</v>
      </c>
      <c r="L16" s="56">
        <v>767</v>
      </c>
      <c r="M16" s="56">
        <v>1</v>
      </c>
      <c r="N16" s="61">
        <v>1037</v>
      </c>
      <c r="O16" s="61">
        <v>122</v>
      </c>
      <c r="P16" s="56">
        <v>7677</v>
      </c>
      <c r="Q16" s="61">
        <v>13</v>
      </c>
    </row>
    <row r="17" spans="2:17" s="54" customFormat="1" ht="24" customHeight="1">
      <c r="B17" s="60" t="s">
        <v>48</v>
      </c>
      <c r="C17" s="56">
        <v>29077</v>
      </c>
      <c r="D17" s="56">
        <v>723</v>
      </c>
      <c r="E17" s="61">
        <v>632</v>
      </c>
      <c r="F17" s="62">
        <v>74</v>
      </c>
      <c r="G17" s="63">
        <v>18</v>
      </c>
      <c r="H17" s="63">
        <v>28355</v>
      </c>
      <c r="I17" s="63">
        <v>28354</v>
      </c>
      <c r="J17" s="63">
        <v>183</v>
      </c>
      <c r="K17" s="56">
        <v>130</v>
      </c>
      <c r="L17" s="56">
        <v>714</v>
      </c>
      <c r="M17" s="56">
        <v>31</v>
      </c>
      <c r="N17" s="62">
        <v>940</v>
      </c>
      <c r="O17" s="56">
        <v>1218</v>
      </c>
      <c r="P17" s="56">
        <v>25137</v>
      </c>
      <c r="Q17" s="62">
        <v>1</v>
      </c>
    </row>
    <row r="18" spans="2:17" s="54" customFormat="1" ht="24" customHeight="1">
      <c r="B18" s="60" t="s">
        <v>49</v>
      </c>
      <c r="C18" s="56">
        <v>63747</v>
      </c>
      <c r="D18" s="56">
        <v>9528</v>
      </c>
      <c r="E18" s="63">
        <v>9019</v>
      </c>
      <c r="F18" s="63">
        <v>416</v>
      </c>
      <c r="G18" s="62">
        <v>93</v>
      </c>
      <c r="H18" s="63">
        <v>54219</v>
      </c>
      <c r="I18" s="63">
        <v>54216</v>
      </c>
      <c r="J18" s="63">
        <v>1465</v>
      </c>
      <c r="K18" s="56">
        <v>587</v>
      </c>
      <c r="L18" s="56">
        <v>1807</v>
      </c>
      <c r="M18" s="56">
        <v>37</v>
      </c>
      <c r="N18" s="56">
        <v>2609</v>
      </c>
      <c r="O18" s="56">
        <v>1609</v>
      </c>
      <c r="P18" s="56">
        <v>46102</v>
      </c>
      <c r="Q18" s="62">
        <v>3</v>
      </c>
    </row>
    <row r="19" spans="2:17" s="54" customFormat="1" ht="24" customHeight="1">
      <c r="B19" s="60" t="s">
        <v>50</v>
      </c>
      <c r="C19" s="56">
        <v>4719</v>
      </c>
      <c r="D19" s="62" t="s">
        <v>269</v>
      </c>
      <c r="E19" s="62" t="s">
        <v>41</v>
      </c>
      <c r="F19" s="62" t="s">
        <v>269</v>
      </c>
      <c r="G19" s="61" t="s">
        <v>269</v>
      </c>
      <c r="H19" s="63">
        <v>4719</v>
      </c>
      <c r="I19" s="63">
        <v>4719</v>
      </c>
      <c r="J19" s="62">
        <v>90</v>
      </c>
      <c r="K19" s="56">
        <v>60</v>
      </c>
      <c r="L19" s="56">
        <v>134</v>
      </c>
      <c r="M19" s="56">
        <v>3</v>
      </c>
      <c r="N19" s="62" t="s">
        <v>41</v>
      </c>
      <c r="O19" s="62">
        <v>156</v>
      </c>
      <c r="P19" s="56">
        <v>4277</v>
      </c>
      <c r="Q19" s="62" t="s">
        <v>41</v>
      </c>
    </row>
    <row r="20" spans="2:17" s="54" customFormat="1" ht="24" customHeight="1">
      <c r="B20" s="60" t="s">
        <v>51</v>
      </c>
      <c r="C20" s="56">
        <v>9699</v>
      </c>
      <c r="D20" s="62">
        <v>2</v>
      </c>
      <c r="E20" s="61" t="s">
        <v>41</v>
      </c>
      <c r="F20" s="62" t="s">
        <v>41</v>
      </c>
      <c r="G20" s="62">
        <v>2</v>
      </c>
      <c r="H20" s="63">
        <v>9698</v>
      </c>
      <c r="I20" s="63">
        <v>9698</v>
      </c>
      <c r="J20" s="63">
        <v>149</v>
      </c>
      <c r="K20" s="62">
        <v>122</v>
      </c>
      <c r="L20" s="56">
        <v>142</v>
      </c>
      <c r="M20" s="56">
        <v>164</v>
      </c>
      <c r="N20" s="61">
        <v>42</v>
      </c>
      <c r="O20" s="62">
        <v>323</v>
      </c>
      <c r="P20" s="56">
        <v>8755</v>
      </c>
      <c r="Q20" s="61" t="s">
        <v>41</v>
      </c>
    </row>
    <row r="21" spans="2:17" s="54" customFormat="1" ht="24" customHeight="1">
      <c r="B21" s="60" t="s">
        <v>52</v>
      </c>
      <c r="C21" s="56">
        <v>2900</v>
      </c>
      <c r="D21" s="56">
        <v>8</v>
      </c>
      <c r="E21" s="61" t="s">
        <v>41</v>
      </c>
      <c r="F21" s="61">
        <v>7</v>
      </c>
      <c r="G21" s="62">
        <v>0</v>
      </c>
      <c r="H21" s="63">
        <v>2892</v>
      </c>
      <c r="I21" s="63">
        <v>2892</v>
      </c>
      <c r="J21" s="61" t="s">
        <v>41</v>
      </c>
      <c r="K21" s="56">
        <v>30</v>
      </c>
      <c r="L21" s="56">
        <v>71</v>
      </c>
      <c r="M21" s="56">
        <v>34</v>
      </c>
      <c r="N21" s="61" t="s">
        <v>41</v>
      </c>
      <c r="O21" s="62">
        <v>43</v>
      </c>
      <c r="P21" s="56">
        <v>2715</v>
      </c>
      <c r="Q21" s="61" t="s">
        <v>41</v>
      </c>
    </row>
    <row r="22" spans="2:17" s="54" customFormat="1" ht="24" customHeight="1">
      <c r="B22" s="60" t="s">
        <v>53</v>
      </c>
      <c r="C22" s="56">
        <v>314</v>
      </c>
      <c r="D22" s="56">
        <v>3</v>
      </c>
      <c r="E22" s="61" t="s">
        <v>41</v>
      </c>
      <c r="F22" s="61" t="s">
        <v>41</v>
      </c>
      <c r="G22" s="62">
        <v>3</v>
      </c>
      <c r="H22" s="56">
        <v>311</v>
      </c>
      <c r="I22" s="56">
        <v>311</v>
      </c>
      <c r="J22" s="61">
        <v>21</v>
      </c>
      <c r="K22" s="61" t="s">
        <v>41</v>
      </c>
      <c r="L22" s="56">
        <v>9</v>
      </c>
      <c r="M22" s="56">
        <v>0</v>
      </c>
      <c r="N22" s="61" t="s">
        <v>41</v>
      </c>
      <c r="O22" s="61" t="s">
        <v>41</v>
      </c>
      <c r="P22" s="56">
        <v>281</v>
      </c>
      <c r="Q22" s="61" t="s">
        <v>41</v>
      </c>
    </row>
    <row r="23" spans="2:17" s="54" customFormat="1" ht="24" customHeight="1">
      <c r="B23" s="60" t="s">
        <v>54</v>
      </c>
      <c r="C23" s="56">
        <v>14911</v>
      </c>
      <c r="D23" s="56">
        <v>428</v>
      </c>
      <c r="E23" s="61">
        <v>427</v>
      </c>
      <c r="F23" s="61" t="s">
        <v>41</v>
      </c>
      <c r="G23" s="62">
        <v>1</v>
      </c>
      <c r="H23" s="63">
        <v>14483</v>
      </c>
      <c r="I23" s="63">
        <v>14483</v>
      </c>
      <c r="J23" s="62">
        <v>232</v>
      </c>
      <c r="K23" s="61">
        <v>33</v>
      </c>
      <c r="L23" s="62">
        <v>229</v>
      </c>
      <c r="M23" s="56">
        <v>238</v>
      </c>
      <c r="N23" s="61">
        <v>22</v>
      </c>
      <c r="O23" s="61">
        <v>258</v>
      </c>
      <c r="P23" s="56">
        <v>13472</v>
      </c>
      <c r="Q23" s="61" t="s">
        <v>41</v>
      </c>
    </row>
    <row r="24" spans="2:17" s="54" customFormat="1" ht="24" customHeight="1">
      <c r="B24" s="60" t="s">
        <v>55</v>
      </c>
      <c r="C24" s="56">
        <v>66087</v>
      </c>
      <c r="D24" s="62">
        <v>4419</v>
      </c>
      <c r="E24" s="62">
        <v>3887</v>
      </c>
      <c r="F24" s="61">
        <v>513</v>
      </c>
      <c r="G24" s="62">
        <v>19</v>
      </c>
      <c r="H24" s="63">
        <v>61668</v>
      </c>
      <c r="I24" s="63">
        <v>61668</v>
      </c>
      <c r="J24" s="62">
        <v>242</v>
      </c>
      <c r="K24" s="62">
        <v>330</v>
      </c>
      <c r="L24" s="56">
        <v>1813</v>
      </c>
      <c r="M24" s="56">
        <v>589</v>
      </c>
      <c r="N24" s="61">
        <v>5564</v>
      </c>
      <c r="O24" s="62">
        <v>2145</v>
      </c>
      <c r="P24" s="56">
        <v>50985</v>
      </c>
      <c r="Q24" s="61" t="s">
        <v>41</v>
      </c>
    </row>
    <row r="25" spans="2:17" s="54" customFormat="1" ht="24" customHeight="1">
      <c r="B25" s="60" t="s">
        <v>56</v>
      </c>
      <c r="C25" s="56">
        <v>4907</v>
      </c>
      <c r="D25" s="62">
        <v>1</v>
      </c>
      <c r="E25" s="62" t="s">
        <v>41</v>
      </c>
      <c r="F25" s="62" t="s">
        <v>41</v>
      </c>
      <c r="G25" s="62">
        <v>1</v>
      </c>
      <c r="H25" s="63">
        <v>4906</v>
      </c>
      <c r="I25" s="63">
        <v>4906</v>
      </c>
      <c r="J25" s="63">
        <v>49</v>
      </c>
      <c r="K25" s="62" t="s">
        <v>41</v>
      </c>
      <c r="L25" s="56">
        <v>227</v>
      </c>
      <c r="M25" s="56">
        <v>9</v>
      </c>
      <c r="N25" s="62">
        <v>611</v>
      </c>
      <c r="O25" s="62">
        <v>316</v>
      </c>
      <c r="P25" s="56">
        <v>3695</v>
      </c>
      <c r="Q25" s="61" t="s">
        <v>41</v>
      </c>
    </row>
    <row r="26" spans="2:17" s="54" customFormat="1" ht="24" customHeight="1">
      <c r="B26" s="60" t="s">
        <v>57</v>
      </c>
      <c r="C26" s="56">
        <v>12479</v>
      </c>
      <c r="D26" s="62">
        <v>122</v>
      </c>
      <c r="E26" s="61" t="s">
        <v>41</v>
      </c>
      <c r="F26" s="61">
        <v>112</v>
      </c>
      <c r="G26" s="62">
        <v>10</v>
      </c>
      <c r="H26" s="63">
        <v>12358</v>
      </c>
      <c r="I26" s="63">
        <v>12358</v>
      </c>
      <c r="J26" s="62">
        <v>41</v>
      </c>
      <c r="K26" s="61">
        <v>136</v>
      </c>
      <c r="L26" s="56">
        <v>943</v>
      </c>
      <c r="M26" s="56">
        <v>8</v>
      </c>
      <c r="N26" s="56">
        <v>422</v>
      </c>
      <c r="O26" s="56">
        <v>939</v>
      </c>
      <c r="P26" s="56">
        <v>9863</v>
      </c>
      <c r="Q26" s="61" t="s">
        <v>41</v>
      </c>
    </row>
    <row r="27" spans="2:17" s="54" customFormat="1" ht="24" customHeight="1">
      <c r="B27" s="60" t="s">
        <v>58</v>
      </c>
      <c r="C27" s="56">
        <v>29992</v>
      </c>
      <c r="D27" s="56">
        <v>1218</v>
      </c>
      <c r="E27" s="61">
        <v>570</v>
      </c>
      <c r="F27" s="63">
        <v>625</v>
      </c>
      <c r="G27" s="61">
        <v>23</v>
      </c>
      <c r="H27" s="63">
        <v>28774</v>
      </c>
      <c r="I27" s="63">
        <v>28771</v>
      </c>
      <c r="J27" s="63">
        <v>637</v>
      </c>
      <c r="K27" s="62">
        <v>395</v>
      </c>
      <c r="L27" s="56">
        <v>1112</v>
      </c>
      <c r="M27" s="56">
        <v>19</v>
      </c>
      <c r="N27" s="56">
        <v>2663</v>
      </c>
      <c r="O27" s="56">
        <v>1452</v>
      </c>
      <c r="P27" s="56">
        <v>22493</v>
      </c>
      <c r="Q27" s="61">
        <v>3</v>
      </c>
    </row>
    <row r="28" spans="2:17" s="54" customFormat="1" ht="24" customHeight="1">
      <c r="B28" s="60" t="s">
        <v>59</v>
      </c>
      <c r="C28" s="56">
        <v>4</v>
      </c>
      <c r="D28" s="62" t="s">
        <v>41</v>
      </c>
      <c r="E28" s="62" t="s">
        <v>41</v>
      </c>
      <c r="F28" s="62" t="s">
        <v>41</v>
      </c>
      <c r="G28" s="62" t="s">
        <v>41</v>
      </c>
      <c r="H28" s="56">
        <v>3</v>
      </c>
      <c r="I28" s="56">
        <v>3</v>
      </c>
      <c r="J28" s="61" t="s">
        <v>41</v>
      </c>
      <c r="K28" s="61" t="s">
        <v>41</v>
      </c>
      <c r="L28" s="56">
        <v>0</v>
      </c>
      <c r="M28" s="56">
        <v>2</v>
      </c>
      <c r="N28" s="61" t="s">
        <v>41</v>
      </c>
      <c r="O28" s="61" t="s">
        <v>41</v>
      </c>
      <c r="P28" s="56">
        <v>1</v>
      </c>
      <c r="Q28" s="56">
        <v>1</v>
      </c>
    </row>
    <row r="29" spans="2:17" s="54" customFormat="1" ht="24" customHeight="1">
      <c r="B29" s="60" t="s">
        <v>60</v>
      </c>
      <c r="C29" s="62" t="s">
        <v>41</v>
      </c>
      <c r="D29" s="62" t="s">
        <v>41</v>
      </c>
      <c r="E29" s="61" t="s">
        <v>41</v>
      </c>
      <c r="F29" s="61" t="s">
        <v>41</v>
      </c>
      <c r="G29" s="61" t="s">
        <v>41</v>
      </c>
      <c r="H29" s="61" t="s">
        <v>41</v>
      </c>
      <c r="I29" s="61" t="s">
        <v>41</v>
      </c>
      <c r="J29" s="61" t="s">
        <v>41</v>
      </c>
      <c r="K29" s="61" t="s">
        <v>41</v>
      </c>
      <c r="L29" s="61" t="s">
        <v>41</v>
      </c>
      <c r="M29" s="61" t="s">
        <v>41</v>
      </c>
      <c r="N29" s="61" t="s">
        <v>41</v>
      </c>
      <c r="O29" s="61" t="s">
        <v>41</v>
      </c>
      <c r="P29" s="61" t="s">
        <v>41</v>
      </c>
      <c r="Q29" s="62" t="s">
        <v>41</v>
      </c>
    </row>
    <row r="30" spans="2:17" s="54" customFormat="1" ht="24" customHeight="1">
      <c r="B30" s="60" t="s">
        <v>61</v>
      </c>
      <c r="C30" s="62" t="s">
        <v>41</v>
      </c>
      <c r="D30" s="62" t="s">
        <v>41</v>
      </c>
      <c r="E30" s="61" t="s">
        <v>41</v>
      </c>
      <c r="F30" s="61" t="s">
        <v>41</v>
      </c>
      <c r="G30" s="61" t="s">
        <v>41</v>
      </c>
      <c r="H30" s="61" t="s">
        <v>41</v>
      </c>
      <c r="I30" s="61" t="s">
        <v>41</v>
      </c>
      <c r="J30" s="61" t="s">
        <v>41</v>
      </c>
      <c r="K30" s="61" t="s">
        <v>41</v>
      </c>
      <c r="L30" s="61" t="s">
        <v>41</v>
      </c>
      <c r="M30" s="61" t="s">
        <v>41</v>
      </c>
      <c r="N30" s="61" t="s">
        <v>41</v>
      </c>
      <c r="O30" s="61" t="s">
        <v>41</v>
      </c>
      <c r="P30" s="61" t="s">
        <v>41</v>
      </c>
      <c r="Q30" s="61" t="s">
        <v>41</v>
      </c>
    </row>
    <row r="31" spans="2:17" s="54" customFormat="1" ht="24" customHeight="1">
      <c r="B31" s="60" t="s">
        <v>62</v>
      </c>
      <c r="C31" s="62">
        <v>1659</v>
      </c>
      <c r="D31" s="62" t="s">
        <v>41</v>
      </c>
      <c r="E31" s="61" t="s">
        <v>41</v>
      </c>
      <c r="F31" s="61" t="s">
        <v>41</v>
      </c>
      <c r="G31" s="61" t="s">
        <v>41</v>
      </c>
      <c r="H31" s="61">
        <v>1659</v>
      </c>
      <c r="I31" s="61">
        <v>1659</v>
      </c>
      <c r="J31" s="61" t="s">
        <v>41</v>
      </c>
      <c r="K31" s="61" t="s">
        <v>41</v>
      </c>
      <c r="L31" s="61">
        <v>241</v>
      </c>
      <c r="M31" s="61">
        <v>2</v>
      </c>
      <c r="N31" s="61">
        <v>14</v>
      </c>
      <c r="O31" s="61" t="s">
        <v>41</v>
      </c>
      <c r="P31" s="61">
        <v>1401</v>
      </c>
      <c r="Q31" s="61" t="s">
        <v>41</v>
      </c>
    </row>
    <row r="32" spans="2:17" s="54" customFormat="1" ht="24" customHeight="1">
      <c r="B32" s="60" t="s">
        <v>63</v>
      </c>
      <c r="C32" s="56">
        <v>1215</v>
      </c>
      <c r="D32" s="61">
        <v>1</v>
      </c>
      <c r="E32" s="61" t="s">
        <v>41</v>
      </c>
      <c r="F32" s="61" t="s">
        <v>41</v>
      </c>
      <c r="G32" s="61">
        <v>1</v>
      </c>
      <c r="H32" s="63">
        <v>1213</v>
      </c>
      <c r="I32" s="63">
        <v>1211</v>
      </c>
      <c r="J32" s="61" t="s">
        <v>41</v>
      </c>
      <c r="K32" s="61" t="s">
        <v>41</v>
      </c>
      <c r="L32" s="56">
        <v>169</v>
      </c>
      <c r="M32" s="56">
        <v>0</v>
      </c>
      <c r="N32" s="61">
        <v>94</v>
      </c>
      <c r="O32" s="61" t="s">
        <v>41</v>
      </c>
      <c r="P32" s="56">
        <v>948</v>
      </c>
      <c r="Q32" s="61">
        <v>2</v>
      </c>
    </row>
    <row r="33" spans="2:17" s="54" customFormat="1" ht="24" customHeight="1">
      <c r="B33" s="60" t="s">
        <v>64</v>
      </c>
      <c r="C33" s="56">
        <v>16648</v>
      </c>
      <c r="D33" s="62">
        <v>1758</v>
      </c>
      <c r="E33" s="61">
        <v>1752</v>
      </c>
      <c r="F33" s="61" t="s">
        <v>41</v>
      </c>
      <c r="G33" s="62">
        <v>6</v>
      </c>
      <c r="H33" s="63">
        <v>14890</v>
      </c>
      <c r="I33" s="63">
        <v>14889</v>
      </c>
      <c r="J33" s="61" t="s">
        <v>41</v>
      </c>
      <c r="K33" s="61" t="s">
        <v>41</v>
      </c>
      <c r="L33" s="56">
        <v>213</v>
      </c>
      <c r="M33" s="56">
        <v>17</v>
      </c>
      <c r="N33" s="56">
        <v>30</v>
      </c>
      <c r="O33" s="61">
        <v>326</v>
      </c>
      <c r="P33" s="56">
        <v>14302</v>
      </c>
      <c r="Q33" s="62">
        <v>1</v>
      </c>
    </row>
    <row r="34" spans="2:17" s="54" customFormat="1" ht="24" customHeight="1" thickBot="1">
      <c r="B34" s="64" t="s">
        <v>65</v>
      </c>
      <c r="C34" s="65">
        <v>9637</v>
      </c>
      <c r="D34" s="66">
        <v>128</v>
      </c>
      <c r="E34" s="67" t="s">
        <v>41</v>
      </c>
      <c r="F34" s="68">
        <v>114</v>
      </c>
      <c r="G34" s="66">
        <v>14</v>
      </c>
      <c r="H34" s="66">
        <v>9509</v>
      </c>
      <c r="I34" s="66">
        <v>9507</v>
      </c>
      <c r="J34" s="68" t="s">
        <v>41</v>
      </c>
      <c r="K34" s="66">
        <v>38</v>
      </c>
      <c r="L34" s="66">
        <v>41</v>
      </c>
      <c r="M34" s="66">
        <v>13</v>
      </c>
      <c r="N34" s="66">
        <v>439</v>
      </c>
      <c r="O34" s="66">
        <v>82</v>
      </c>
      <c r="P34" s="66">
        <v>8894</v>
      </c>
      <c r="Q34" s="66">
        <v>2</v>
      </c>
    </row>
    <row r="35" spans="2:17" s="71" customFormat="1" ht="16.5" customHeight="1">
      <c r="B35" s="69" t="s">
        <v>66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</sheetData>
  <mergeCells count="14">
    <mergeCell ref="H5:H6"/>
    <mergeCell ref="I5:I6"/>
    <mergeCell ref="J5:P5"/>
    <mergeCell ref="Q5:Q6"/>
    <mergeCell ref="B2:Q2"/>
    <mergeCell ref="O3:Q3"/>
    <mergeCell ref="B4:B6"/>
    <mergeCell ref="C4:C6"/>
    <mergeCell ref="D4:G4"/>
    <mergeCell ref="H4:Q4"/>
    <mergeCell ref="D5:D6"/>
    <mergeCell ref="E5:E6"/>
    <mergeCell ref="F5:F6"/>
    <mergeCell ref="G5:G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firstPageNumber="110" orientation="portrait" useFirstPageNumber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view="pageBreakPreview" zoomScaleNormal="100" workbookViewId="0">
      <selection activeCell="E8" sqref="E8"/>
    </sheetView>
  </sheetViews>
  <sheetFormatPr defaultRowHeight="13.5"/>
  <cols>
    <col min="1" max="1" width="13.83203125" style="74" bestFit="1" customWidth="1"/>
    <col min="2" max="2" width="12.83203125" style="74" customWidth="1"/>
    <col min="3" max="5" width="10.83203125" style="74" customWidth="1"/>
    <col min="6" max="6" width="9.5" style="74" customWidth="1"/>
    <col min="7" max="7" width="10.83203125" style="74" customWidth="1"/>
    <col min="8" max="8" width="13" style="74" customWidth="1"/>
    <col min="9" max="9" width="11.83203125" style="74" customWidth="1"/>
    <col min="10" max="10" width="10.83203125" style="74" customWidth="1"/>
    <col min="11" max="11" width="11.5" style="74" customWidth="1"/>
    <col min="12" max="12" width="10.83203125" style="74" customWidth="1"/>
    <col min="13" max="256" width="9.33203125" style="74"/>
    <col min="257" max="257" width="13.83203125" style="74" bestFit="1" customWidth="1"/>
    <col min="258" max="258" width="12.83203125" style="74" customWidth="1"/>
    <col min="259" max="261" width="10.83203125" style="74" customWidth="1"/>
    <col min="262" max="262" width="9.5" style="74" customWidth="1"/>
    <col min="263" max="263" width="10.83203125" style="74" customWidth="1"/>
    <col min="264" max="264" width="13" style="74" customWidth="1"/>
    <col min="265" max="265" width="11.83203125" style="74" customWidth="1"/>
    <col min="266" max="266" width="10.83203125" style="74" customWidth="1"/>
    <col min="267" max="267" width="11.5" style="74" customWidth="1"/>
    <col min="268" max="268" width="10.83203125" style="74" customWidth="1"/>
    <col min="269" max="512" width="9.33203125" style="74"/>
    <col min="513" max="513" width="13.83203125" style="74" bestFit="1" customWidth="1"/>
    <col min="514" max="514" width="12.83203125" style="74" customWidth="1"/>
    <col min="515" max="517" width="10.83203125" style="74" customWidth="1"/>
    <col min="518" max="518" width="9.5" style="74" customWidth="1"/>
    <col min="519" max="519" width="10.83203125" style="74" customWidth="1"/>
    <col min="520" max="520" width="13" style="74" customWidth="1"/>
    <col min="521" max="521" width="11.83203125" style="74" customWidth="1"/>
    <col min="522" max="522" width="10.83203125" style="74" customWidth="1"/>
    <col min="523" max="523" width="11.5" style="74" customWidth="1"/>
    <col min="524" max="524" width="10.83203125" style="74" customWidth="1"/>
    <col min="525" max="768" width="9.33203125" style="74"/>
    <col min="769" max="769" width="13.83203125" style="74" bestFit="1" customWidth="1"/>
    <col min="770" max="770" width="12.83203125" style="74" customWidth="1"/>
    <col min="771" max="773" width="10.83203125" style="74" customWidth="1"/>
    <col min="774" max="774" width="9.5" style="74" customWidth="1"/>
    <col min="775" max="775" width="10.83203125" style="74" customWidth="1"/>
    <col min="776" max="776" width="13" style="74" customWidth="1"/>
    <col min="777" max="777" width="11.83203125" style="74" customWidth="1"/>
    <col min="778" max="778" width="10.83203125" style="74" customWidth="1"/>
    <col min="779" max="779" width="11.5" style="74" customWidth="1"/>
    <col min="780" max="780" width="10.83203125" style="74" customWidth="1"/>
    <col min="781" max="1024" width="9.33203125" style="74"/>
    <col min="1025" max="1025" width="13.83203125" style="74" bestFit="1" customWidth="1"/>
    <col min="1026" max="1026" width="12.83203125" style="74" customWidth="1"/>
    <col min="1027" max="1029" width="10.83203125" style="74" customWidth="1"/>
    <col min="1030" max="1030" width="9.5" style="74" customWidth="1"/>
    <col min="1031" max="1031" width="10.83203125" style="74" customWidth="1"/>
    <col min="1032" max="1032" width="13" style="74" customWidth="1"/>
    <col min="1033" max="1033" width="11.83203125" style="74" customWidth="1"/>
    <col min="1034" max="1034" width="10.83203125" style="74" customWidth="1"/>
    <col min="1035" max="1035" width="11.5" style="74" customWidth="1"/>
    <col min="1036" max="1036" width="10.83203125" style="74" customWidth="1"/>
    <col min="1037" max="1280" width="9.33203125" style="74"/>
    <col min="1281" max="1281" width="13.83203125" style="74" bestFit="1" customWidth="1"/>
    <col min="1282" max="1282" width="12.83203125" style="74" customWidth="1"/>
    <col min="1283" max="1285" width="10.83203125" style="74" customWidth="1"/>
    <col min="1286" max="1286" width="9.5" style="74" customWidth="1"/>
    <col min="1287" max="1287" width="10.83203125" style="74" customWidth="1"/>
    <col min="1288" max="1288" width="13" style="74" customWidth="1"/>
    <col min="1289" max="1289" width="11.83203125" style="74" customWidth="1"/>
    <col min="1290" max="1290" width="10.83203125" style="74" customWidth="1"/>
    <col min="1291" max="1291" width="11.5" style="74" customWidth="1"/>
    <col min="1292" max="1292" width="10.83203125" style="74" customWidth="1"/>
    <col min="1293" max="1536" width="9.33203125" style="74"/>
    <col min="1537" max="1537" width="13.83203125" style="74" bestFit="1" customWidth="1"/>
    <col min="1538" max="1538" width="12.83203125" style="74" customWidth="1"/>
    <col min="1539" max="1541" width="10.83203125" style="74" customWidth="1"/>
    <col min="1542" max="1542" width="9.5" style="74" customWidth="1"/>
    <col min="1543" max="1543" width="10.83203125" style="74" customWidth="1"/>
    <col min="1544" max="1544" width="13" style="74" customWidth="1"/>
    <col min="1545" max="1545" width="11.83203125" style="74" customWidth="1"/>
    <col min="1546" max="1546" width="10.83203125" style="74" customWidth="1"/>
    <col min="1547" max="1547" width="11.5" style="74" customWidth="1"/>
    <col min="1548" max="1548" width="10.83203125" style="74" customWidth="1"/>
    <col min="1549" max="1792" width="9.33203125" style="74"/>
    <col min="1793" max="1793" width="13.83203125" style="74" bestFit="1" customWidth="1"/>
    <col min="1794" max="1794" width="12.83203125" style="74" customWidth="1"/>
    <col min="1795" max="1797" width="10.83203125" style="74" customWidth="1"/>
    <col min="1798" max="1798" width="9.5" style="74" customWidth="1"/>
    <col min="1799" max="1799" width="10.83203125" style="74" customWidth="1"/>
    <col min="1800" max="1800" width="13" style="74" customWidth="1"/>
    <col min="1801" max="1801" width="11.83203125" style="74" customWidth="1"/>
    <col min="1802" max="1802" width="10.83203125" style="74" customWidth="1"/>
    <col min="1803" max="1803" width="11.5" style="74" customWidth="1"/>
    <col min="1804" max="1804" width="10.83203125" style="74" customWidth="1"/>
    <col min="1805" max="2048" width="9.33203125" style="74"/>
    <col min="2049" max="2049" width="13.83203125" style="74" bestFit="1" customWidth="1"/>
    <col min="2050" max="2050" width="12.83203125" style="74" customWidth="1"/>
    <col min="2051" max="2053" width="10.83203125" style="74" customWidth="1"/>
    <col min="2054" max="2054" width="9.5" style="74" customWidth="1"/>
    <col min="2055" max="2055" width="10.83203125" style="74" customWidth="1"/>
    <col min="2056" max="2056" width="13" style="74" customWidth="1"/>
    <col min="2057" max="2057" width="11.83203125" style="74" customWidth="1"/>
    <col min="2058" max="2058" width="10.83203125" style="74" customWidth="1"/>
    <col min="2059" max="2059" width="11.5" style="74" customWidth="1"/>
    <col min="2060" max="2060" width="10.83203125" style="74" customWidth="1"/>
    <col min="2061" max="2304" width="9.33203125" style="74"/>
    <col min="2305" max="2305" width="13.83203125" style="74" bestFit="1" customWidth="1"/>
    <col min="2306" max="2306" width="12.83203125" style="74" customWidth="1"/>
    <col min="2307" max="2309" width="10.83203125" style="74" customWidth="1"/>
    <col min="2310" max="2310" width="9.5" style="74" customWidth="1"/>
    <col min="2311" max="2311" width="10.83203125" style="74" customWidth="1"/>
    <col min="2312" max="2312" width="13" style="74" customWidth="1"/>
    <col min="2313" max="2313" width="11.83203125" style="74" customWidth="1"/>
    <col min="2314" max="2314" width="10.83203125" style="74" customWidth="1"/>
    <col min="2315" max="2315" width="11.5" style="74" customWidth="1"/>
    <col min="2316" max="2316" width="10.83203125" style="74" customWidth="1"/>
    <col min="2317" max="2560" width="9.33203125" style="74"/>
    <col min="2561" max="2561" width="13.83203125" style="74" bestFit="1" customWidth="1"/>
    <col min="2562" max="2562" width="12.83203125" style="74" customWidth="1"/>
    <col min="2563" max="2565" width="10.83203125" style="74" customWidth="1"/>
    <col min="2566" max="2566" width="9.5" style="74" customWidth="1"/>
    <col min="2567" max="2567" width="10.83203125" style="74" customWidth="1"/>
    <col min="2568" max="2568" width="13" style="74" customWidth="1"/>
    <col min="2569" max="2569" width="11.83203125" style="74" customWidth="1"/>
    <col min="2570" max="2570" width="10.83203125" style="74" customWidth="1"/>
    <col min="2571" max="2571" width="11.5" style="74" customWidth="1"/>
    <col min="2572" max="2572" width="10.83203125" style="74" customWidth="1"/>
    <col min="2573" max="2816" width="9.33203125" style="74"/>
    <col min="2817" max="2817" width="13.83203125" style="74" bestFit="1" customWidth="1"/>
    <col min="2818" max="2818" width="12.83203125" style="74" customWidth="1"/>
    <col min="2819" max="2821" width="10.83203125" style="74" customWidth="1"/>
    <col min="2822" max="2822" width="9.5" style="74" customWidth="1"/>
    <col min="2823" max="2823" width="10.83203125" style="74" customWidth="1"/>
    <col min="2824" max="2824" width="13" style="74" customWidth="1"/>
    <col min="2825" max="2825" width="11.83203125" style="74" customWidth="1"/>
    <col min="2826" max="2826" width="10.83203125" style="74" customWidth="1"/>
    <col min="2827" max="2827" width="11.5" style="74" customWidth="1"/>
    <col min="2828" max="2828" width="10.83203125" style="74" customWidth="1"/>
    <col min="2829" max="3072" width="9.33203125" style="74"/>
    <col min="3073" max="3073" width="13.83203125" style="74" bestFit="1" customWidth="1"/>
    <col min="3074" max="3074" width="12.83203125" style="74" customWidth="1"/>
    <col min="3075" max="3077" width="10.83203125" style="74" customWidth="1"/>
    <col min="3078" max="3078" width="9.5" style="74" customWidth="1"/>
    <col min="3079" max="3079" width="10.83203125" style="74" customWidth="1"/>
    <col min="3080" max="3080" width="13" style="74" customWidth="1"/>
    <col min="3081" max="3081" width="11.83203125" style="74" customWidth="1"/>
    <col min="3082" max="3082" width="10.83203125" style="74" customWidth="1"/>
    <col min="3083" max="3083" width="11.5" style="74" customWidth="1"/>
    <col min="3084" max="3084" width="10.83203125" style="74" customWidth="1"/>
    <col min="3085" max="3328" width="9.33203125" style="74"/>
    <col min="3329" max="3329" width="13.83203125" style="74" bestFit="1" customWidth="1"/>
    <col min="3330" max="3330" width="12.83203125" style="74" customWidth="1"/>
    <col min="3331" max="3333" width="10.83203125" style="74" customWidth="1"/>
    <col min="3334" max="3334" width="9.5" style="74" customWidth="1"/>
    <col min="3335" max="3335" width="10.83203125" style="74" customWidth="1"/>
    <col min="3336" max="3336" width="13" style="74" customWidth="1"/>
    <col min="3337" max="3337" width="11.83203125" style="74" customWidth="1"/>
    <col min="3338" max="3338" width="10.83203125" style="74" customWidth="1"/>
    <col min="3339" max="3339" width="11.5" style="74" customWidth="1"/>
    <col min="3340" max="3340" width="10.83203125" style="74" customWidth="1"/>
    <col min="3341" max="3584" width="9.33203125" style="74"/>
    <col min="3585" max="3585" width="13.83203125" style="74" bestFit="1" customWidth="1"/>
    <col min="3586" max="3586" width="12.83203125" style="74" customWidth="1"/>
    <col min="3587" max="3589" width="10.83203125" style="74" customWidth="1"/>
    <col min="3590" max="3590" width="9.5" style="74" customWidth="1"/>
    <col min="3591" max="3591" width="10.83203125" style="74" customWidth="1"/>
    <col min="3592" max="3592" width="13" style="74" customWidth="1"/>
    <col min="3593" max="3593" width="11.83203125" style="74" customWidth="1"/>
    <col min="3594" max="3594" width="10.83203125" style="74" customWidth="1"/>
    <col min="3595" max="3595" width="11.5" style="74" customWidth="1"/>
    <col min="3596" max="3596" width="10.83203125" style="74" customWidth="1"/>
    <col min="3597" max="3840" width="9.33203125" style="74"/>
    <col min="3841" max="3841" width="13.83203125" style="74" bestFit="1" customWidth="1"/>
    <col min="3842" max="3842" width="12.83203125" style="74" customWidth="1"/>
    <col min="3843" max="3845" width="10.83203125" style="74" customWidth="1"/>
    <col min="3846" max="3846" width="9.5" style="74" customWidth="1"/>
    <col min="3847" max="3847" width="10.83203125" style="74" customWidth="1"/>
    <col min="3848" max="3848" width="13" style="74" customWidth="1"/>
    <col min="3849" max="3849" width="11.83203125" style="74" customWidth="1"/>
    <col min="3850" max="3850" width="10.83203125" style="74" customWidth="1"/>
    <col min="3851" max="3851" width="11.5" style="74" customWidth="1"/>
    <col min="3852" max="3852" width="10.83203125" style="74" customWidth="1"/>
    <col min="3853" max="4096" width="9.33203125" style="74"/>
    <col min="4097" max="4097" width="13.83203125" style="74" bestFit="1" customWidth="1"/>
    <col min="4098" max="4098" width="12.83203125" style="74" customWidth="1"/>
    <col min="4099" max="4101" width="10.83203125" style="74" customWidth="1"/>
    <col min="4102" max="4102" width="9.5" style="74" customWidth="1"/>
    <col min="4103" max="4103" width="10.83203125" style="74" customWidth="1"/>
    <col min="4104" max="4104" width="13" style="74" customWidth="1"/>
    <col min="4105" max="4105" width="11.83203125" style="74" customWidth="1"/>
    <col min="4106" max="4106" width="10.83203125" style="74" customWidth="1"/>
    <col min="4107" max="4107" width="11.5" style="74" customWidth="1"/>
    <col min="4108" max="4108" width="10.83203125" style="74" customWidth="1"/>
    <col min="4109" max="4352" width="9.33203125" style="74"/>
    <col min="4353" max="4353" width="13.83203125" style="74" bestFit="1" customWidth="1"/>
    <col min="4354" max="4354" width="12.83203125" style="74" customWidth="1"/>
    <col min="4355" max="4357" width="10.83203125" style="74" customWidth="1"/>
    <col min="4358" max="4358" width="9.5" style="74" customWidth="1"/>
    <col min="4359" max="4359" width="10.83203125" style="74" customWidth="1"/>
    <col min="4360" max="4360" width="13" style="74" customWidth="1"/>
    <col min="4361" max="4361" width="11.83203125" style="74" customWidth="1"/>
    <col min="4362" max="4362" width="10.83203125" style="74" customWidth="1"/>
    <col min="4363" max="4363" width="11.5" style="74" customWidth="1"/>
    <col min="4364" max="4364" width="10.83203125" style="74" customWidth="1"/>
    <col min="4365" max="4608" width="9.33203125" style="74"/>
    <col min="4609" max="4609" width="13.83203125" style="74" bestFit="1" customWidth="1"/>
    <col min="4610" max="4610" width="12.83203125" style="74" customWidth="1"/>
    <col min="4611" max="4613" width="10.83203125" style="74" customWidth="1"/>
    <col min="4614" max="4614" width="9.5" style="74" customWidth="1"/>
    <col min="4615" max="4615" width="10.83203125" style="74" customWidth="1"/>
    <col min="4616" max="4616" width="13" style="74" customWidth="1"/>
    <col min="4617" max="4617" width="11.83203125" style="74" customWidth="1"/>
    <col min="4618" max="4618" width="10.83203125" style="74" customWidth="1"/>
    <col min="4619" max="4619" width="11.5" style="74" customWidth="1"/>
    <col min="4620" max="4620" width="10.83203125" style="74" customWidth="1"/>
    <col min="4621" max="4864" width="9.33203125" style="74"/>
    <col min="4865" max="4865" width="13.83203125" style="74" bestFit="1" customWidth="1"/>
    <col min="4866" max="4866" width="12.83203125" style="74" customWidth="1"/>
    <col min="4867" max="4869" width="10.83203125" style="74" customWidth="1"/>
    <col min="4870" max="4870" width="9.5" style="74" customWidth="1"/>
    <col min="4871" max="4871" width="10.83203125" style="74" customWidth="1"/>
    <col min="4872" max="4872" width="13" style="74" customWidth="1"/>
    <col min="4873" max="4873" width="11.83203125" style="74" customWidth="1"/>
    <col min="4874" max="4874" width="10.83203125" style="74" customWidth="1"/>
    <col min="4875" max="4875" width="11.5" style="74" customWidth="1"/>
    <col min="4876" max="4876" width="10.83203125" style="74" customWidth="1"/>
    <col min="4877" max="5120" width="9.33203125" style="74"/>
    <col min="5121" max="5121" width="13.83203125" style="74" bestFit="1" customWidth="1"/>
    <col min="5122" max="5122" width="12.83203125" style="74" customWidth="1"/>
    <col min="5123" max="5125" width="10.83203125" style="74" customWidth="1"/>
    <col min="5126" max="5126" width="9.5" style="74" customWidth="1"/>
    <col min="5127" max="5127" width="10.83203125" style="74" customWidth="1"/>
    <col min="5128" max="5128" width="13" style="74" customWidth="1"/>
    <col min="5129" max="5129" width="11.83203125" style="74" customWidth="1"/>
    <col min="5130" max="5130" width="10.83203125" style="74" customWidth="1"/>
    <col min="5131" max="5131" width="11.5" style="74" customWidth="1"/>
    <col min="5132" max="5132" width="10.83203125" style="74" customWidth="1"/>
    <col min="5133" max="5376" width="9.33203125" style="74"/>
    <col min="5377" max="5377" width="13.83203125" style="74" bestFit="1" customWidth="1"/>
    <col min="5378" max="5378" width="12.83203125" style="74" customWidth="1"/>
    <col min="5379" max="5381" width="10.83203125" style="74" customWidth="1"/>
    <col min="5382" max="5382" width="9.5" style="74" customWidth="1"/>
    <col min="5383" max="5383" width="10.83203125" style="74" customWidth="1"/>
    <col min="5384" max="5384" width="13" style="74" customWidth="1"/>
    <col min="5385" max="5385" width="11.83203125" style="74" customWidth="1"/>
    <col min="5386" max="5386" width="10.83203125" style="74" customWidth="1"/>
    <col min="5387" max="5387" width="11.5" style="74" customWidth="1"/>
    <col min="5388" max="5388" width="10.83203125" style="74" customWidth="1"/>
    <col min="5389" max="5632" width="9.33203125" style="74"/>
    <col min="5633" max="5633" width="13.83203125" style="74" bestFit="1" customWidth="1"/>
    <col min="5634" max="5634" width="12.83203125" style="74" customWidth="1"/>
    <col min="5635" max="5637" width="10.83203125" style="74" customWidth="1"/>
    <col min="5638" max="5638" width="9.5" style="74" customWidth="1"/>
    <col min="5639" max="5639" width="10.83203125" style="74" customWidth="1"/>
    <col min="5640" max="5640" width="13" style="74" customWidth="1"/>
    <col min="5641" max="5641" width="11.83203125" style="74" customWidth="1"/>
    <col min="5642" max="5642" width="10.83203125" style="74" customWidth="1"/>
    <col min="5643" max="5643" width="11.5" style="74" customWidth="1"/>
    <col min="5644" max="5644" width="10.83203125" style="74" customWidth="1"/>
    <col min="5645" max="5888" width="9.33203125" style="74"/>
    <col min="5889" max="5889" width="13.83203125" style="74" bestFit="1" customWidth="1"/>
    <col min="5890" max="5890" width="12.83203125" style="74" customWidth="1"/>
    <col min="5891" max="5893" width="10.83203125" style="74" customWidth="1"/>
    <col min="5894" max="5894" width="9.5" style="74" customWidth="1"/>
    <col min="5895" max="5895" width="10.83203125" style="74" customWidth="1"/>
    <col min="5896" max="5896" width="13" style="74" customWidth="1"/>
    <col min="5897" max="5897" width="11.83203125" style="74" customWidth="1"/>
    <col min="5898" max="5898" width="10.83203125" style="74" customWidth="1"/>
    <col min="5899" max="5899" width="11.5" style="74" customWidth="1"/>
    <col min="5900" max="5900" width="10.83203125" style="74" customWidth="1"/>
    <col min="5901" max="6144" width="9.33203125" style="74"/>
    <col min="6145" max="6145" width="13.83203125" style="74" bestFit="1" customWidth="1"/>
    <col min="6146" max="6146" width="12.83203125" style="74" customWidth="1"/>
    <col min="6147" max="6149" width="10.83203125" style="74" customWidth="1"/>
    <col min="6150" max="6150" width="9.5" style="74" customWidth="1"/>
    <col min="6151" max="6151" width="10.83203125" style="74" customWidth="1"/>
    <col min="6152" max="6152" width="13" style="74" customWidth="1"/>
    <col min="6153" max="6153" width="11.83203125" style="74" customWidth="1"/>
    <col min="6154" max="6154" width="10.83203125" style="74" customWidth="1"/>
    <col min="6155" max="6155" width="11.5" style="74" customWidth="1"/>
    <col min="6156" max="6156" width="10.83203125" style="74" customWidth="1"/>
    <col min="6157" max="6400" width="9.33203125" style="74"/>
    <col min="6401" max="6401" width="13.83203125" style="74" bestFit="1" customWidth="1"/>
    <col min="6402" max="6402" width="12.83203125" style="74" customWidth="1"/>
    <col min="6403" max="6405" width="10.83203125" style="74" customWidth="1"/>
    <col min="6406" max="6406" width="9.5" style="74" customWidth="1"/>
    <col min="6407" max="6407" width="10.83203125" style="74" customWidth="1"/>
    <col min="6408" max="6408" width="13" style="74" customWidth="1"/>
    <col min="6409" max="6409" width="11.83203125" style="74" customWidth="1"/>
    <col min="6410" max="6410" width="10.83203125" style="74" customWidth="1"/>
    <col min="6411" max="6411" width="11.5" style="74" customWidth="1"/>
    <col min="6412" max="6412" width="10.83203125" style="74" customWidth="1"/>
    <col min="6413" max="6656" width="9.33203125" style="74"/>
    <col min="6657" max="6657" width="13.83203125" style="74" bestFit="1" customWidth="1"/>
    <col min="6658" max="6658" width="12.83203125" style="74" customWidth="1"/>
    <col min="6659" max="6661" width="10.83203125" style="74" customWidth="1"/>
    <col min="6662" max="6662" width="9.5" style="74" customWidth="1"/>
    <col min="6663" max="6663" width="10.83203125" style="74" customWidth="1"/>
    <col min="6664" max="6664" width="13" style="74" customWidth="1"/>
    <col min="6665" max="6665" width="11.83203125" style="74" customWidth="1"/>
    <col min="6666" max="6666" width="10.83203125" style="74" customWidth="1"/>
    <col min="6667" max="6667" width="11.5" style="74" customWidth="1"/>
    <col min="6668" max="6668" width="10.83203125" style="74" customWidth="1"/>
    <col min="6669" max="6912" width="9.33203125" style="74"/>
    <col min="6913" max="6913" width="13.83203125" style="74" bestFit="1" customWidth="1"/>
    <col min="6914" max="6914" width="12.83203125" style="74" customWidth="1"/>
    <col min="6915" max="6917" width="10.83203125" style="74" customWidth="1"/>
    <col min="6918" max="6918" width="9.5" style="74" customWidth="1"/>
    <col min="6919" max="6919" width="10.83203125" style="74" customWidth="1"/>
    <col min="6920" max="6920" width="13" style="74" customWidth="1"/>
    <col min="6921" max="6921" width="11.83203125" style="74" customWidth="1"/>
    <col min="6922" max="6922" width="10.83203125" style="74" customWidth="1"/>
    <col min="6923" max="6923" width="11.5" style="74" customWidth="1"/>
    <col min="6924" max="6924" width="10.83203125" style="74" customWidth="1"/>
    <col min="6925" max="7168" width="9.33203125" style="74"/>
    <col min="7169" max="7169" width="13.83203125" style="74" bestFit="1" customWidth="1"/>
    <col min="7170" max="7170" width="12.83203125" style="74" customWidth="1"/>
    <col min="7171" max="7173" width="10.83203125" style="74" customWidth="1"/>
    <col min="7174" max="7174" width="9.5" style="74" customWidth="1"/>
    <col min="7175" max="7175" width="10.83203125" style="74" customWidth="1"/>
    <col min="7176" max="7176" width="13" style="74" customWidth="1"/>
    <col min="7177" max="7177" width="11.83203125" style="74" customWidth="1"/>
    <col min="7178" max="7178" width="10.83203125" style="74" customWidth="1"/>
    <col min="7179" max="7179" width="11.5" style="74" customWidth="1"/>
    <col min="7180" max="7180" width="10.83203125" style="74" customWidth="1"/>
    <col min="7181" max="7424" width="9.33203125" style="74"/>
    <col min="7425" max="7425" width="13.83203125" style="74" bestFit="1" customWidth="1"/>
    <col min="7426" max="7426" width="12.83203125" style="74" customWidth="1"/>
    <col min="7427" max="7429" width="10.83203125" style="74" customWidth="1"/>
    <col min="7430" max="7430" width="9.5" style="74" customWidth="1"/>
    <col min="7431" max="7431" width="10.83203125" style="74" customWidth="1"/>
    <col min="7432" max="7432" width="13" style="74" customWidth="1"/>
    <col min="7433" max="7433" width="11.83203125" style="74" customWidth="1"/>
    <col min="7434" max="7434" width="10.83203125" style="74" customWidth="1"/>
    <col min="7435" max="7435" width="11.5" style="74" customWidth="1"/>
    <col min="7436" max="7436" width="10.83203125" style="74" customWidth="1"/>
    <col min="7437" max="7680" width="9.33203125" style="74"/>
    <col min="7681" max="7681" width="13.83203125" style="74" bestFit="1" customWidth="1"/>
    <col min="7682" max="7682" width="12.83203125" style="74" customWidth="1"/>
    <col min="7683" max="7685" width="10.83203125" style="74" customWidth="1"/>
    <col min="7686" max="7686" width="9.5" style="74" customWidth="1"/>
    <col min="7687" max="7687" width="10.83203125" style="74" customWidth="1"/>
    <col min="7688" max="7688" width="13" style="74" customWidth="1"/>
    <col min="7689" max="7689" width="11.83203125" style="74" customWidth="1"/>
    <col min="7690" max="7690" width="10.83203125" style="74" customWidth="1"/>
    <col min="7691" max="7691" width="11.5" style="74" customWidth="1"/>
    <col min="7692" max="7692" width="10.83203125" style="74" customWidth="1"/>
    <col min="7693" max="7936" width="9.33203125" style="74"/>
    <col min="7937" max="7937" width="13.83203125" style="74" bestFit="1" customWidth="1"/>
    <col min="7938" max="7938" width="12.83203125" style="74" customWidth="1"/>
    <col min="7939" max="7941" width="10.83203125" style="74" customWidth="1"/>
    <col min="7942" max="7942" width="9.5" style="74" customWidth="1"/>
    <col min="7943" max="7943" width="10.83203125" style="74" customWidth="1"/>
    <col min="7944" max="7944" width="13" style="74" customWidth="1"/>
    <col min="7945" max="7945" width="11.83203125" style="74" customWidth="1"/>
    <col min="7946" max="7946" width="10.83203125" style="74" customWidth="1"/>
    <col min="7947" max="7947" width="11.5" style="74" customWidth="1"/>
    <col min="7948" max="7948" width="10.83203125" style="74" customWidth="1"/>
    <col min="7949" max="8192" width="9.33203125" style="74"/>
    <col min="8193" max="8193" width="13.83203125" style="74" bestFit="1" customWidth="1"/>
    <col min="8194" max="8194" width="12.83203125" style="74" customWidth="1"/>
    <col min="8195" max="8197" width="10.83203125" style="74" customWidth="1"/>
    <col min="8198" max="8198" width="9.5" style="74" customWidth="1"/>
    <col min="8199" max="8199" width="10.83203125" style="74" customWidth="1"/>
    <col min="8200" max="8200" width="13" style="74" customWidth="1"/>
    <col min="8201" max="8201" width="11.83203125" style="74" customWidth="1"/>
    <col min="8202" max="8202" width="10.83203125" style="74" customWidth="1"/>
    <col min="8203" max="8203" width="11.5" style="74" customWidth="1"/>
    <col min="8204" max="8204" width="10.83203125" style="74" customWidth="1"/>
    <col min="8205" max="8448" width="9.33203125" style="74"/>
    <col min="8449" max="8449" width="13.83203125" style="74" bestFit="1" customWidth="1"/>
    <col min="8450" max="8450" width="12.83203125" style="74" customWidth="1"/>
    <col min="8451" max="8453" width="10.83203125" style="74" customWidth="1"/>
    <col min="8454" max="8454" width="9.5" style="74" customWidth="1"/>
    <col min="8455" max="8455" width="10.83203125" style="74" customWidth="1"/>
    <col min="8456" max="8456" width="13" style="74" customWidth="1"/>
    <col min="8457" max="8457" width="11.83203125" style="74" customWidth="1"/>
    <col min="8458" max="8458" width="10.83203125" style="74" customWidth="1"/>
    <col min="8459" max="8459" width="11.5" style="74" customWidth="1"/>
    <col min="8460" max="8460" width="10.83203125" style="74" customWidth="1"/>
    <col min="8461" max="8704" width="9.33203125" style="74"/>
    <col min="8705" max="8705" width="13.83203125" style="74" bestFit="1" customWidth="1"/>
    <col min="8706" max="8706" width="12.83203125" style="74" customWidth="1"/>
    <col min="8707" max="8709" width="10.83203125" style="74" customWidth="1"/>
    <col min="8710" max="8710" width="9.5" style="74" customWidth="1"/>
    <col min="8711" max="8711" width="10.83203125" style="74" customWidth="1"/>
    <col min="8712" max="8712" width="13" style="74" customWidth="1"/>
    <col min="8713" max="8713" width="11.83203125" style="74" customWidth="1"/>
    <col min="8714" max="8714" width="10.83203125" style="74" customWidth="1"/>
    <col min="8715" max="8715" width="11.5" style="74" customWidth="1"/>
    <col min="8716" max="8716" width="10.83203125" style="74" customWidth="1"/>
    <col min="8717" max="8960" width="9.33203125" style="74"/>
    <col min="8961" max="8961" width="13.83203125" style="74" bestFit="1" customWidth="1"/>
    <col min="8962" max="8962" width="12.83203125" style="74" customWidth="1"/>
    <col min="8963" max="8965" width="10.83203125" style="74" customWidth="1"/>
    <col min="8966" max="8966" width="9.5" style="74" customWidth="1"/>
    <col min="8967" max="8967" width="10.83203125" style="74" customWidth="1"/>
    <col min="8968" max="8968" width="13" style="74" customWidth="1"/>
    <col min="8969" max="8969" width="11.83203125" style="74" customWidth="1"/>
    <col min="8970" max="8970" width="10.83203125" style="74" customWidth="1"/>
    <col min="8971" max="8971" width="11.5" style="74" customWidth="1"/>
    <col min="8972" max="8972" width="10.83203125" style="74" customWidth="1"/>
    <col min="8973" max="9216" width="9.33203125" style="74"/>
    <col min="9217" max="9217" width="13.83203125" style="74" bestFit="1" customWidth="1"/>
    <col min="9218" max="9218" width="12.83203125" style="74" customWidth="1"/>
    <col min="9219" max="9221" width="10.83203125" style="74" customWidth="1"/>
    <col min="9222" max="9222" width="9.5" style="74" customWidth="1"/>
    <col min="9223" max="9223" width="10.83203125" style="74" customWidth="1"/>
    <col min="9224" max="9224" width="13" style="74" customWidth="1"/>
    <col min="9225" max="9225" width="11.83203125" style="74" customWidth="1"/>
    <col min="9226" max="9226" width="10.83203125" style="74" customWidth="1"/>
    <col min="9227" max="9227" width="11.5" style="74" customWidth="1"/>
    <col min="9228" max="9228" width="10.83203125" style="74" customWidth="1"/>
    <col min="9229" max="9472" width="9.33203125" style="74"/>
    <col min="9473" max="9473" width="13.83203125" style="74" bestFit="1" customWidth="1"/>
    <col min="9474" max="9474" width="12.83203125" style="74" customWidth="1"/>
    <col min="9475" max="9477" width="10.83203125" style="74" customWidth="1"/>
    <col min="9478" max="9478" width="9.5" style="74" customWidth="1"/>
    <col min="9479" max="9479" width="10.83203125" style="74" customWidth="1"/>
    <col min="9480" max="9480" width="13" style="74" customWidth="1"/>
    <col min="9481" max="9481" width="11.83203125" style="74" customWidth="1"/>
    <col min="9482" max="9482" width="10.83203125" style="74" customWidth="1"/>
    <col min="9483" max="9483" width="11.5" style="74" customWidth="1"/>
    <col min="9484" max="9484" width="10.83203125" style="74" customWidth="1"/>
    <col min="9485" max="9728" width="9.33203125" style="74"/>
    <col min="9729" max="9729" width="13.83203125" style="74" bestFit="1" customWidth="1"/>
    <col min="9730" max="9730" width="12.83203125" style="74" customWidth="1"/>
    <col min="9731" max="9733" width="10.83203125" style="74" customWidth="1"/>
    <col min="9734" max="9734" width="9.5" style="74" customWidth="1"/>
    <col min="9735" max="9735" width="10.83203125" style="74" customWidth="1"/>
    <col min="9736" max="9736" width="13" style="74" customWidth="1"/>
    <col min="9737" max="9737" width="11.83203125" style="74" customWidth="1"/>
    <col min="9738" max="9738" width="10.83203125" style="74" customWidth="1"/>
    <col min="9739" max="9739" width="11.5" style="74" customWidth="1"/>
    <col min="9740" max="9740" width="10.83203125" style="74" customWidth="1"/>
    <col min="9741" max="9984" width="9.33203125" style="74"/>
    <col min="9985" max="9985" width="13.83203125" style="74" bestFit="1" customWidth="1"/>
    <col min="9986" max="9986" width="12.83203125" style="74" customWidth="1"/>
    <col min="9987" max="9989" width="10.83203125" style="74" customWidth="1"/>
    <col min="9990" max="9990" width="9.5" style="74" customWidth="1"/>
    <col min="9991" max="9991" width="10.83203125" style="74" customWidth="1"/>
    <col min="9992" max="9992" width="13" style="74" customWidth="1"/>
    <col min="9993" max="9993" width="11.83203125" style="74" customWidth="1"/>
    <col min="9994" max="9994" width="10.83203125" style="74" customWidth="1"/>
    <col min="9995" max="9995" width="11.5" style="74" customWidth="1"/>
    <col min="9996" max="9996" width="10.83203125" style="74" customWidth="1"/>
    <col min="9997" max="10240" width="9.33203125" style="74"/>
    <col min="10241" max="10241" width="13.83203125" style="74" bestFit="1" customWidth="1"/>
    <col min="10242" max="10242" width="12.83203125" style="74" customWidth="1"/>
    <col min="10243" max="10245" width="10.83203125" style="74" customWidth="1"/>
    <col min="10246" max="10246" width="9.5" style="74" customWidth="1"/>
    <col min="10247" max="10247" width="10.83203125" style="74" customWidth="1"/>
    <col min="10248" max="10248" width="13" style="74" customWidth="1"/>
    <col min="10249" max="10249" width="11.83203125" style="74" customWidth="1"/>
    <col min="10250" max="10250" width="10.83203125" style="74" customWidth="1"/>
    <col min="10251" max="10251" width="11.5" style="74" customWidth="1"/>
    <col min="10252" max="10252" width="10.83203125" style="74" customWidth="1"/>
    <col min="10253" max="10496" width="9.33203125" style="74"/>
    <col min="10497" max="10497" width="13.83203125" style="74" bestFit="1" customWidth="1"/>
    <col min="10498" max="10498" width="12.83203125" style="74" customWidth="1"/>
    <col min="10499" max="10501" width="10.83203125" style="74" customWidth="1"/>
    <col min="10502" max="10502" width="9.5" style="74" customWidth="1"/>
    <col min="10503" max="10503" width="10.83203125" style="74" customWidth="1"/>
    <col min="10504" max="10504" width="13" style="74" customWidth="1"/>
    <col min="10505" max="10505" width="11.83203125" style="74" customWidth="1"/>
    <col min="10506" max="10506" width="10.83203125" style="74" customWidth="1"/>
    <col min="10507" max="10507" width="11.5" style="74" customWidth="1"/>
    <col min="10508" max="10508" width="10.83203125" style="74" customWidth="1"/>
    <col min="10509" max="10752" width="9.33203125" style="74"/>
    <col min="10753" max="10753" width="13.83203125" style="74" bestFit="1" customWidth="1"/>
    <col min="10754" max="10754" width="12.83203125" style="74" customWidth="1"/>
    <col min="10755" max="10757" width="10.83203125" style="74" customWidth="1"/>
    <col min="10758" max="10758" width="9.5" style="74" customWidth="1"/>
    <col min="10759" max="10759" width="10.83203125" style="74" customWidth="1"/>
    <col min="10760" max="10760" width="13" style="74" customWidth="1"/>
    <col min="10761" max="10761" width="11.83203125" style="74" customWidth="1"/>
    <col min="10762" max="10762" width="10.83203125" style="74" customWidth="1"/>
    <col min="10763" max="10763" width="11.5" style="74" customWidth="1"/>
    <col min="10764" max="10764" width="10.83203125" style="74" customWidth="1"/>
    <col min="10765" max="11008" width="9.33203125" style="74"/>
    <col min="11009" max="11009" width="13.83203125" style="74" bestFit="1" customWidth="1"/>
    <col min="11010" max="11010" width="12.83203125" style="74" customWidth="1"/>
    <col min="11011" max="11013" width="10.83203125" style="74" customWidth="1"/>
    <col min="11014" max="11014" width="9.5" style="74" customWidth="1"/>
    <col min="11015" max="11015" width="10.83203125" style="74" customWidth="1"/>
    <col min="11016" max="11016" width="13" style="74" customWidth="1"/>
    <col min="11017" max="11017" width="11.83203125" style="74" customWidth="1"/>
    <col min="11018" max="11018" width="10.83203125" style="74" customWidth="1"/>
    <col min="11019" max="11019" width="11.5" style="74" customWidth="1"/>
    <col min="11020" max="11020" width="10.83203125" style="74" customWidth="1"/>
    <col min="11021" max="11264" width="9.33203125" style="74"/>
    <col min="11265" max="11265" width="13.83203125" style="74" bestFit="1" customWidth="1"/>
    <col min="11266" max="11266" width="12.83203125" style="74" customWidth="1"/>
    <col min="11267" max="11269" width="10.83203125" style="74" customWidth="1"/>
    <col min="11270" max="11270" width="9.5" style="74" customWidth="1"/>
    <col min="11271" max="11271" width="10.83203125" style="74" customWidth="1"/>
    <col min="11272" max="11272" width="13" style="74" customWidth="1"/>
    <col min="11273" max="11273" width="11.83203125" style="74" customWidth="1"/>
    <col min="11274" max="11274" width="10.83203125" style="74" customWidth="1"/>
    <col min="11275" max="11275" width="11.5" style="74" customWidth="1"/>
    <col min="11276" max="11276" width="10.83203125" style="74" customWidth="1"/>
    <col min="11277" max="11520" width="9.33203125" style="74"/>
    <col min="11521" max="11521" width="13.83203125" style="74" bestFit="1" customWidth="1"/>
    <col min="11522" max="11522" width="12.83203125" style="74" customWidth="1"/>
    <col min="11523" max="11525" width="10.83203125" style="74" customWidth="1"/>
    <col min="11526" max="11526" width="9.5" style="74" customWidth="1"/>
    <col min="11527" max="11527" width="10.83203125" style="74" customWidth="1"/>
    <col min="11528" max="11528" width="13" style="74" customWidth="1"/>
    <col min="11529" max="11529" width="11.83203125" style="74" customWidth="1"/>
    <col min="11530" max="11530" width="10.83203125" style="74" customWidth="1"/>
    <col min="11531" max="11531" width="11.5" style="74" customWidth="1"/>
    <col min="11532" max="11532" width="10.83203125" style="74" customWidth="1"/>
    <col min="11533" max="11776" width="9.33203125" style="74"/>
    <col min="11777" max="11777" width="13.83203125" style="74" bestFit="1" customWidth="1"/>
    <col min="11778" max="11778" width="12.83203125" style="74" customWidth="1"/>
    <col min="11779" max="11781" width="10.83203125" style="74" customWidth="1"/>
    <col min="11782" max="11782" width="9.5" style="74" customWidth="1"/>
    <col min="11783" max="11783" width="10.83203125" style="74" customWidth="1"/>
    <col min="11784" max="11784" width="13" style="74" customWidth="1"/>
    <col min="11785" max="11785" width="11.83203125" style="74" customWidth="1"/>
    <col min="11786" max="11786" width="10.83203125" style="74" customWidth="1"/>
    <col min="11787" max="11787" width="11.5" style="74" customWidth="1"/>
    <col min="11788" max="11788" width="10.83203125" style="74" customWidth="1"/>
    <col min="11789" max="12032" width="9.33203125" style="74"/>
    <col min="12033" max="12033" width="13.83203125" style="74" bestFit="1" customWidth="1"/>
    <col min="12034" max="12034" width="12.83203125" style="74" customWidth="1"/>
    <col min="12035" max="12037" width="10.83203125" style="74" customWidth="1"/>
    <col min="12038" max="12038" width="9.5" style="74" customWidth="1"/>
    <col min="12039" max="12039" width="10.83203125" style="74" customWidth="1"/>
    <col min="12040" max="12040" width="13" style="74" customWidth="1"/>
    <col min="12041" max="12041" width="11.83203125" style="74" customWidth="1"/>
    <col min="12042" max="12042" width="10.83203125" style="74" customWidth="1"/>
    <col min="12043" max="12043" width="11.5" style="74" customWidth="1"/>
    <col min="12044" max="12044" width="10.83203125" style="74" customWidth="1"/>
    <col min="12045" max="12288" width="9.33203125" style="74"/>
    <col min="12289" max="12289" width="13.83203125" style="74" bestFit="1" customWidth="1"/>
    <col min="12290" max="12290" width="12.83203125" style="74" customWidth="1"/>
    <col min="12291" max="12293" width="10.83203125" style="74" customWidth="1"/>
    <col min="12294" max="12294" width="9.5" style="74" customWidth="1"/>
    <col min="12295" max="12295" width="10.83203125" style="74" customWidth="1"/>
    <col min="12296" max="12296" width="13" style="74" customWidth="1"/>
    <col min="12297" max="12297" width="11.83203125" style="74" customWidth="1"/>
    <col min="12298" max="12298" width="10.83203125" style="74" customWidth="1"/>
    <col min="12299" max="12299" width="11.5" style="74" customWidth="1"/>
    <col min="12300" max="12300" width="10.83203125" style="74" customWidth="1"/>
    <col min="12301" max="12544" width="9.33203125" style="74"/>
    <col min="12545" max="12545" width="13.83203125" style="74" bestFit="1" customWidth="1"/>
    <col min="12546" max="12546" width="12.83203125" style="74" customWidth="1"/>
    <col min="12547" max="12549" width="10.83203125" style="74" customWidth="1"/>
    <col min="12550" max="12550" width="9.5" style="74" customWidth="1"/>
    <col min="12551" max="12551" width="10.83203125" style="74" customWidth="1"/>
    <col min="12552" max="12552" width="13" style="74" customWidth="1"/>
    <col min="12553" max="12553" width="11.83203125" style="74" customWidth="1"/>
    <col min="12554" max="12554" width="10.83203125" style="74" customWidth="1"/>
    <col min="12555" max="12555" width="11.5" style="74" customWidth="1"/>
    <col min="12556" max="12556" width="10.83203125" style="74" customWidth="1"/>
    <col min="12557" max="12800" width="9.33203125" style="74"/>
    <col min="12801" max="12801" width="13.83203125" style="74" bestFit="1" customWidth="1"/>
    <col min="12802" max="12802" width="12.83203125" style="74" customWidth="1"/>
    <col min="12803" max="12805" width="10.83203125" style="74" customWidth="1"/>
    <col min="12806" max="12806" width="9.5" style="74" customWidth="1"/>
    <col min="12807" max="12807" width="10.83203125" style="74" customWidth="1"/>
    <col min="12808" max="12808" width="13" style="74" customWidth="1"/>
    <col min="12809" max="12809" width="11.83203125" style="74" customWidth="1"/>
    <col min="12810" max="12810" width="10.83203125" style="74" customWidth="1"/>
    <col min="12811" max="12811" width="11.5" style="74" customWidth="1"/>
    <col min="12812" max="12812" width="10.83203125" style="74" customWidth="1"/>
    <col min="12813" max="13056" width="9.33203125" style="74"/>
    <col min="13057" max="13057" width="13.83203125" style="74" bestFit="1" customWidth="1"/>
    <col min="13058" max="13058" width="12.83203125" style="74" customWidth="1"/>
    <col min="13059" max="13061" width="10.83203125" style="74" customWidth="1"/>
    <col min="13062" max="13062" width="9.5" style="74" customWidth="1"/>
    <col min="13063" max="13063" width="10.83203125" style="74" customWidth="1"/>
    <col min="13064" max="13064" width="13" style="74" customWidth="1"/>
    <col min="13065" max="13065" width="11.83203125" style="74" customWidth="1"/>
    <col min="13066" max="13066" width="10.83203125" style="74" customWidth="1"/>
    <col min="13067" max="13067" width="11.5" style="74" customWidth="1"/>
    <col min="13068" max="13068" width="10.83203125" style="74" customWidth="1"/>
    <col min="13069" max="13312" width="9.33203125" style="74"/>
    <col min="13313" max="13313" width="13.83203125" style="74" bestFit="1" customWidth="1"/>
    <col min="13314" max="13314" width="12.83203125" style="74" customWidth="1"/>
    <col min="13315" max="13317" width="10.83203125" style="74" customWidth="1"/>
    <col min="13318" max="13318" width="9.5" style="74" customWidth="1"/>
    <col min="13319" max="13319" width="10.83203125" style="74" customWidth="1"/>
    <col min="13320" max="13320" width="13" style="74" customWidth="1"/>
    <col min="13321" max="13321" width="11.83203125" style="74" customWidth="1"/>
    <col min="13322" max="13322" width="10.83203125" style="74" customWidth="1"/>
    <col min="13323" max="13323" width="11.5" style="74" customWidth="1"/>
    <col min="13324" max="13324" width="10.83203125" style="74" customWidth="1"/>
    <col min="13325" max="13568" width="9.33203125" style="74"/>
    <col min="13569" max="13569" width="13.83203125" style="74" bestFit="1" customWidth="1"/>
    <col min="13570" max="13570" width="12.83203125" style="74" customWidth="1"/>
    <col min="13571" max="13573" width="10.83203125" style="74" customWidth="1"/>
    <col min="13574" max="13574" width="9.5" style="74" customWidth="1"/>
    <col min="13575" max="13575" width="10.83203125" style="74" customWidth="1"/>
    <col min="13576" max="13576" width="13" style="74" customWidth="1"/>
    <col min="13577" max="13577" width="11.83203125" style="74" customWidth="1"/>
    <col min="13578" max="13578" width="10.83203125" style="74" customWidth="1"/>
    <col min="13579" max="13579" width="11.5" style="74" customWidth="1"/>
    <col min="13580" max="13580" width="10.83203125" style="74" customWidth="1"/>
    <col min="13581" max="13824" width="9.33203125" style="74"/>
    <col min="13825" max="13825" width="13.83203125" style="74" bestFit="1" customWidth="1"/>
    <col min="13826" max="13826" width="12.83203125" style="74" customWidth="1"/>
    <col min="13827" max="13829" width="10.83203125" style="74" customWidth="1"/>
    <col min="13830" max="13830" width="9.5" style="74" customWidth="1"/>
    <col min="13831" max="13831" width="10.83203125" style="74" customWidth="1"/>
    <col min="13832" max="13832" width="13" style="74" customWidth="1"/>
    <col min="13833" max="13833" width="11.83203125" style="74" customWidth="1"/>
    <col min="13834" max="13834" width="10.83203125" style="74" customWidth="1"/>
    <col min="13835" max="13835" width="11.5" style="74" customWidth="1"/>
    <col min="13836" max="13836" width="10.83203125" style="74" customWidth="1"/>
    <col min="13837" max="14080" width="9.33203125" style="74"/>
    <col min="14081" max="14081" width="13.83203125" style="74" bestFit="1" customWidth="1"/>
    <col min="14082" max="14082" width="12.83203125" style="74" customWidth="1"/>
    <col min="14083" max="14085" width="10.83203125" style="74" customWidth="1"/>
    <col min="14086" max="14086" width="9.5" style="74" customWidth="1"/>
    <col min="14087" max="14087" width="10.83203125" style="74" customWidth="1"/>
    <col min="14088" max="14088" width="13" style="74" customWidth="1"/>
    <col min="14089" max="14089" width="11.83203125" style="74" customWidth="1"/>
    <col min="14090" max="14090" width="10.83203125" style="74" customWidth="1"/>
    <col min="14091" max="14091" width="11.5" style="74" customWidth="1"/>
    <col min="14092" max="14092" width="10.83203125" style="74" customWidth="1"/>
    <col min="14093" max="14336" width="9.33203125" style="74"/>
    <col min="14337" max="14337" width="13.83203125" style="74" bestFit="1" customWidth="1"/>
    <col min="14338" max="14338" width="12.83203125" style="74" customWidth="1"/>
    <col min="14339" max="14341" width="10.83203125" style="74" customWidth="1"/>
    <col min="14342" max="14342" width="9.5" style="74" customWidth="1"/>
    <col min="14343" max="14343" width="10.83203125" style="74" customWidth="1"/>
    <col min="14344" max="14344" width="13" style="74" customWidth="1"/>
    <col min="14345" max="14345" width="11.83203125" style="74" customWidth="1"/>
    <col min="14346" max="14346" width="10.83203125" style="74" customWidth="1"/>
    <col min="14347" max="14347" width="11.5" style="74" customWidth="1"/>
    <col min="14348" max="14348" width="10.83203125" style="74" customWidth="1"/>
    <col min="14349" max="14592" width="9.33203125" style="74"/>
    <col min="14593" max="14593" width="13.83203125" style="74" bestFit="1" customWidth="1"/>
    <col min="14594" max="14594" width="12.83203125" style="74" customWidth="1"/>
    <col min="14595" max="14597" width="10.83203125" style="74" customWidth="1"/>
    <col min="14598" max="14598" width="9.5" style="74" customWidth="1"/>
    <col min="14599" max="14599" width="10.83203125" style="74" customWidth="1"/>
    <col min="14600" max="14600" width="13" style="74" customWidth="1"/>
    <col min="14601" max="14601" width="11.83203125" style="74" customWidth="1"/>
    <col min="14602" max="14602" width="10.83203125" style="74" customWidth="1"/>
    <col min="14603" max="14603" width="11.5" style="74" customWidth="1"/>
    <col min="14604" max="14604" width="10.83203125" style="74" customWidth="1"/>
    <col min="14605" max="14848" width="9.33203125" style="74"/>
    <col min="14849" max="14849" width="13.83203125" style="74" bestFit="1" customWidth="1"/>
    <col min="14850" max="14850" width="12.83203125" style="74" customWidth="1"/>
    <col min="14851" max="14853" width="10.83203125" style="74" customWidth="1"/>
    <col min="14854" max="14854" width="9.5" style="74" customWidth="1"/>
    <col min="14855" max="14855" width="10.83203125" style="74" customWidth="1"/>
    <col min="14856" max="14856" width="13" style="74" customWidth="1"/>
    <col min="14857" max="14857" width="11.83203125" style="74" customWidth="1"/>
    <col min="14858" max="14858" width="10.83203125" style="74" customWidth="1"/>
    <col min="14859" max="14859" width="11.5" style="74" customWidth="1"/>
    <col min="14860" max="14860" width="10.83203125" style="74" customWidth="1"/>
    <col min="14861" max="15104" width="9.33203125" style="74"/>
    <col min="15105" max="15105" width="13.83203125" style="74" bestFit="1" customWidth="1"/>
    <col min="15106" max="15106" width="12.83203125" style="74" customWidth="1"/>
    <col min="15107" max="15109" width="10.83203125" style="74" customWidth="1"/>
    <col min="15110" max="15110" width="9.5" style="74" customWidth="1"/>
    <col min="15111" max="15111" width="10.83203125" style="74" customWidth="1"/>
    <col min="15112" max="15112" width="13" style="74" customWidth="1"/>
    <col min="15113" max="15113" width="11.83203125" style="74" customWidth="1"/>
    <col min="15114" max="15114" width="10.83203125" style="74" customWidth="1"/>
    <col min="15115" max="15115" width="11.5" style="74" customWidth="1"/>
    <col min="15116" max="15116" width="10.83203125" style="74" customWidth="1"/>
    <col min="15117" max="15360" width="9.33203125" style="74"/>
    <col min="15361" max="15361" width="13.83203125" style="74" bestFit="1" customWidth="1"/>
    <col min="15362" max="15362" width="12.83203125" style="74" customWidth="1"/>
    <col min="15363" max="15365" width="10.83203125" style="74" customWidth="1"/>
    <col min="15366" max="15366" width="9.5" style="74" customWidth="1"/>
    <col min="15367" max="15367" width="10.83203125" style="74" customWidth="1"/>
    <col min="15368" max="15368" width="13" style="74" customWidth="1"/>
    <col min="15369" max="15369" width="11.83203125" style="74" customWidth="1"/>
    <col min="15370" max="15370" width="10.83203125" style="74" customWidth="1"/>
    <col min="15371" max="15371" width="11.5" style="74" customWidth="1"/>
    <col min="15372" max="15372" width="10.83203125" style="74" customWidth="1"/>
    <col min="15373" max="15616" width="9.33203125" style="74"/>
    <col min="15617" max="15617" width="13.83203125" style="74" bestFit="1" customWidth="1"/>
    <col min="15618" max="15618" width="12.83203125" style="74" customWidth="1"/>
    <col min="15619" max="15621" width="10.83203125" style="74" customWidth="1"/>
    <col min="15622" max="15622" width="9.5" style="74" customWidth="1"/>
    <col min="15623" max="15623" width="10.83203125" style="74" customWidth="1"/>
    <col min="15624" max="15624" width="13" style="74" customWidth="1"/>
    <col min="15625" max="15625" width="11.83203125" style="74" customWidth="1"/>
    <col min="15626" max="15626" width="10.83203125" style="74" customWidth="1"/>
    <col min="15627" max="15627" width="11.5" style="74" customWidth="1"/>
    <col min="15628" max="15628" width="10.83203125" style="74" customWidth="1"/>
    <col min="15629" max="15872" width="9.33203125" style="74"/>
    <col min="15873" max="15873" width="13.83203125" style="74" bestFit="1" customWidth="1"/>
    <col min="15874" max="15874" width="12.83203125" style="74" customWidth="1"/>
    <col min="15875" max="15877" width="10.83203125" style="74" customWidth="1"/>
    <col min="15878" max="15878" width="9.5" style="74" customWidth="1"/>
    <col min="15879" max="15879" width="10.83203125" style="74" customWidth="1"/>
    <col min="15880" max="15880" width="13" style="74" customWidth="1"/>
    <col min="15881" max="15881" width="11.83203125" style="74" customWidth="1"/>
    <col min="15882" max="15882" width="10.83203125" style="74" customWidth="1"/>
    <col min="15883" max="15883" width="11.5" style="74" customWidth="1"/>
    <col min="15884" max="15884" width="10.83203125" style="74" customWidth="1"/>
    <col min="15885" max="16128" width="9.33203125" style="74"/>
    <col min="16129" max="16129" width="13.83203125" style="74" bestFit="1" customWidth="1"/>
    <col min="16130" max="16130" width="12.83203125" style="74" customWidth="1"/>
    <col min="16131" max="16133" width="10.83203125" style="74" customWidth="1"/>
    <col min="16134" max="16134" width="9.5" style="74" customWidth="1"/>
    <col min="16135" max="16135" width="10.83203125" style="74" customWidth="1"/>
    <col min="16136" max="16136" width="13" style="74" customWidth="1"/>
    <col min="16137" max="16137" width="11.83203125" style="74" customWidth="1"/>
    <col min="16138" max="16138" width="10.83203125" style="74" customWidth="1"/>
    <col min="16139" max="16139" width="11.5" style="74" customWidth="1"/>
    <col min="16140" max="16140" width="10.83203125" style="74" customWidth="1"/>
    <col min="16141" max="16384" width="9.33203125" style="74"/>
  </cols>
  <sheetData>
    <row r="2" spans="1:13" ht="28.5" customHeight="1">
      <c r="A2" s="72"/>
      <c r="B2" s="318" t="s">
        <v>270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73"/>
    </row>
    <row r="3" spans="1:13" ht="19.5" customHeight="1" thickBot="1">
      <c r="B3" s="50"/>
      <c r="C3" s="50"/>
      <c r="D3" s="50"/>
      <c r="E3" s="50"/>
      <c r="F3" s="50"/>
      <c r="G3" s="50"/>
      <c r="H3" s="50"/>
      <c r="I3" s="50"/>
      <c r="J3" s="50"/>
      <c r="K3" s="50"/>
      <c r="L3" s="75" t="s">
        <v>22</v>
      </c>
      <c r="M3" s="76"/>
    </row>
    <row r="4" spans="1:13" ht="19.5" customHeight="1">
      <c r="B4" s="321" t="s">
        <v>67</v>
      </c>
      <c r="C4" s="338" t="s">
        <v>68</v>
      </c>
      <c r="D4" s="339"/>
      <c r="E4" s="339"/>
      <c r="F4" s="339"/>
      <c r="G4" s="340"/>
      <c r="H4" s="77" t="s">
        <v>69</v>
      </c>
      <c r="I4" s="78"/>
      <c r="J4" s="78"/>
      <c r="K4" s="338" t="s">
        <v>271</v>
      </c>
      <c r="L4" s="341"/>
      <c r="M4" s="73"/>
    </row>
    <row r="5" spans="1:13" ht="13.5" customHeight="1">
      <c r="B5" s="322"/>
      <c r="C5" s="342" t="s">
        <v>27</v>
      </c>
      <c r="D5" s="344" t="s">
        <v>70</v>
      </c>
      <c r="E5" s="344" t="s">
        <v>71</v>
      </c>
      <c r="F5" s="342" t="s">
        <v>72</v>
      </c>
      <c r="G5" s="344" t="s">
        <v>73</v>
      </c>
      <c r="H5" s="79" t="s">
        <v>74</v>
      </c>
      <c r="I5" s="79" t="s">
        <v>75</v>
      </c>
      <c r="J5" s="79" t="s">
        <v>76</v>
      </c>
      <c r="K5" s="344" t="s">
        <v>70</v>
      </c>
      <c r="L5" s="336" t="s">
        <v>77</v>
      </c>
      <c r="M5" s="73"/>
    </row>
    <row r="6" spans="1:13" ht="13.5" customHeight="1">
      <c r="B6" s="323"/>
      <c r="C6" s="343"/>
      <c r="D6" s="345"/>
      <c r="E6" s="345"/>
      <c r="F6" s="343"/>
      <c r="G6" s="345"/>
      <c r="H6" s="80" t="s">
        <v>272</v>
      </c>
      <c r="I6" s="80" t="s">
        <v>272</v>
      </c>
      <c r="J6" s="80" t="s">
        <v>78</v>
      </c>
      <c r="K6" s="346"/>
      <c r="L6" s="337"/>
      <c r="M6" s="73"/>
    </row>
    <row r="7" spans="1:13" ht="24" customHeight="1">
      <c r="B7" s="55" t="s">
        <v>267</v>
      </c>
      <c r="C7" s="81">
        <v>294869</v>
      </c>
      <c r="D7" s="81">
        <v>190115</v>
      </c>
      <c r="E7" s="81">
        <v>98851</v>
      </c>
      <c r="F7" s="81">
        <v>2943</v>
      </c>
      <c r="G7" s="81">
        <v>2961</v>
      </c>
      <c r="H7" s="81">
        <v>77786131</v>
      </c>
      <c r="I7" s="81">
        <v>10330545</v>
      </c>
      <c r="J7" s="81">
        <v>294264</v>
      </c>
      <c r="K7" s="81">
        <v>1241832</v>
      </c>
      <c r="L7" s="81">
        <v>143106</v>
      </c>
      <c r="M7" s="82"/>
    </row>
    <row r="8" spans="1:13" ht="24" customHeight="1">
      <c r="B8" s="57">
        <v>24</v>
      </c>
      <c r="C8" s="81">
        <v>295249</v>
      </c>
      <c r="D8" s="81">
        <v>189591</v>
      </c>
      <c r="E8" s="81">
        <v>99638</v>
      </c>
      <c r="F8" s="81">
        <v>2891</v>
      </c>
      <c r="G8" s="81">
        <v>3129</v>
      </c>
      <c r="H8" s="81">
        <v>81485380</v>
      </c>
      <c r="I8" s="81">
        <v>10516009</v>
      </c>
      <c r="J8" s="81">
        <v>289120</v>
      </c>
      <c r="K8" s="81">
        <v>1257174</v>
      </c>
      <c r="L8" s="81">
        <v>142624</v>
      </c>
      <c r="M8" s="73"/>
    </row>
    <row r="9" spans="1:13" ht="24" customHeight="1">
      <c r="B9" s="57">
        <v>25</v>
      </c>
      <c r="C9" s="81">
        <v>295433</v>
      </c>
      <c r="D9" s="81">
        <v>189255</v>
      </c>
      <c r="E9" s="81">
        <v>99333</v>
      </c>
      <c r="F9" s="81">
        <v>3711</v>
      </c>
      <c r="G9" s="81">
        <v>2454</v>
      </c>
      <c r="H9" s="81">
        <v>82652681</v>
      </c>
      <c r="I9" s="81">
        <v>10519518</v>
      </c>
      <c r="J9" s="81">
        <v>371070</v>
      </c>
      <c r="K9" s="81">
        <v>1172904</v>
      </c>
      <c r="L9" s="81">
        <v>140738</v>
      </c>
      <c r="M9" s="73"/>
    </row>
    <row r="10" spans="1:13" ht="15" customHeight="1">
      <c r="B10" s="59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73"/>
    </row>
    <row r="11" spans="1:13" ht="24" customHeight="1">
      <c r="B11" s="60" t="s">
        <v>40</v>
      </c>
      <c r="C11" s="81">
        <v>5021</v>
      </c>
      <c r="D11" s="81">
        <v>1503</v>
      </c>
      <c r="E11" s="83">
        <v>3260</v>
      </c>
      <c r="F11" s="83">
        <v>188</v>
      </c>
      <c r="G11" s="83">
        <v>70</v>
      </c>
      <c r="H11" s="83">
        <v>539728</v>
      </c>
      <c r="I11" s="83">
        <v>307551</v>
      </c>
      <c r="J11" s="81">
        <v>18844</v>
      </c>
      <c r="K11" s="81">
        <v>6746</v>
      </c>
      <c r="L11" s="81">
        <v>4584</v>
      </c>
      <c r="M11" s="73"/>
    </row>
    <row r="12" spans="1:13" ht="24" customHeight="1">
      <c r="B12" s="60" t="s">
        <v>43</v>
      </c>
      <c r="C12" s="81">
        <v>7080</v>
      </c>
      <c r="D12" s="81">
        <v>1322</v>
      </c>
      <c r="E12" s="83">
        <v>5549</v>
      </c>
      <c r="F12" s="83">
        <v>62</v>
      </c>
      <c r="G12" s="83">
        <v>145</v>
      </c>
      <c r="H12" s="83">
        <v>245895</v>
      </c>
      <c r="I12" s="83">
        <v>387818</v>
      </c>
      <c r="J12" s="81">
        <v>6175</v>
      </c>
      <c r="K12" s="81">
        <v>3473</v>
      </c>
      <c r="L12" s="81">
        <v>7775</v>
      </c>
      <c r="M12" s="73"/>
    </row>
    <row r="13" spans="1:13" ht="24" customHeight="1">
      <c r="B13" s="60" t="s">
        <v>44</v>
      </c>
      <c r="C13" s="81">
        <v>653</v>
      </c>
      <c r="D13" s="81">
        <v>63</v>
      </c>
      <c r="E13" s="83">
        <v>338</v>
      </c>
      <c r="F13" s="83">
        <v>248</v>
      </c>
      <c r="G13" s="84">
        <v>5</v>
      </c>
      <c r="H13" s="83">
        <v>19695</v>
      </c>
      <c r="I13" s="83">
        <v>29501</v>
      </c>
      <c r="J13" s="81">
        <v>24820</v>
      </c>
      <c r="K13" s="81">
        <v>265</v>
      </c>
      <c r="L13" s="81">
        <v>392</v>
      </c>
      <c r="M13" s="73"/>
    </row>
    <row r="14" spans="1:13" ht="24" customHeight="1">
      <c r="B14" s="60" t="s">
        <v>45</v>
      </c>
      <c r="C14" s="81">
        <v>14948</v>
      </c>
      <c r="D14" s="81">
        <v>7485</v>
      </c>
      <c r="E14" s="83">
        <v>5810</v>
      </c>
      <c r="F14" s="83">
        <v>1606</v>
      </c>
      <c r="G14" s="83">
        <v>47</v>
      </c>
      <c r="H14" s="83">
        <v>3202810</v>
      </c>
      <c r="I14" s="83">
        <v>479729</v>
      </c>
      <c r="J14" s="81">
        <v>82780</v>
      </c>
      <c r="K14" s="81">
        <v>35675</v>
      </c>
      <c r="L14" s="81">
        <v>1931</v>
      </c>
      <c r="M14" s="73"/>
    </row>
    <row r="15" spans="1:13" ht="24" customHeight="1">
      <c r="B15" s="60" t="s">
        <v>46</v>
      </c>
      <c r="C15" s="81">
        <v>8141</v>
      </c>
      <c r="D15" s="81">
        <v>5599</v>
      </c>
      <c r="E15" s="81">
        <v>2409</v>
      </c>
      <c r="F15" s="81">
        <v>106</v>
      </c>
      <c r="G15" s="81">
        <v>26</v>
      </c>
      <c r="H15" s="81">
        <v>1909700</v>
      </c>
      <c r="I15" s="81">
        <v>261714</v>
      </c>
      <c r="J15" s="81">
        <v>10649</v>
      </c>
      <c r="K15" s="81">
        <v>24280</v>
      </c>
      <c r="L15" s="81">
        <v>5323</v>
      </c>
      <c r="M15" s="73"/>
    </row>
    <row r="16" spans="1:13" ht="24" customHeight="1">
      <c r="B16" s="60" t="s">
        <v>47</v>
      </c>
      <c r="C16" s="81">
        <v>9945</v>
      </c>
      <c r="D16" s="81">
        <v>4860</v>
      </c>
      <c r="E16" s="83">
        <v>4941</v>
      </c>
      <c r="F16" s="83">
        <v>32</v>
      </c>
      <c r="G16" s="83">
        <v>90</v>
      </c>
      <c r="H16" s="83">
        <v>884277</v>
      </c>
      <c r="I16" s="83">
        <v>357908</v>
      </c>
      <c r="J16" s="81">
        <v>3229</v>
      </c>
      <c r="K16" s="81">
        <v>23294</v>
      </c>
      <c r="L16" s="81">
        <v>7581</v>
      </c>
      <c r="M16" s="73"/>
    </row>
    <row r="17" spans="2:13" ht="24" customHeight="1">
      <c r="B17" s="60" t="s">
        <v>48</v>
      </c>
      <c r="C17" s="81">
        <v>28354</v>
      </c>
      <c r="D17" s="81">
        <v>16818</v>
      </c>
      <c r="E17" s="83">
        <v>10826</v>
      </c>
      <c r="F17" s="83">
        <v>459</v>
      </c>
      <c r="G17" s="83">
        <v>251</v>
      </c>
      <c r="H17" s="83">
        <v>6322701</v>
      </c>
      <c r="I17" s="83">
        <v>1275347</v>
      </c>
      <c r="J17" s="81">
        <v>45872</v>
      </c>
      <c r="K17" s="81">
        <v>99059</v>
      </c>
      <c r="L17" s="81">
        <v>20261</v>
      </c>
      <c r="M17" s="85"/>
    </row>
    <row r="18" spans="2:13" ht="24" customHeight="1">
      <c r="B18" s="60" t="s">
        <v>49</v>
      </c>
      <c r="C18" s="81">
        <v>54216</v>
      </c>
      <c r="D18" s="81">
        <v>33141</v>
      </c>
      <c r="E18" s="83">
        <v>20099</v>
      </c>
      <c r="F18" s="83">
        <v>409</v>
      </c>
      <c r="G18" s="83">
        <v>567</v>
      </c>
      <c r="H18" s="83">
        <v>13740577</v>
      </c>
      <c r="I18" s="83">
        <v>2434845</v>
      </c>
      <c r="J18" s="81">
        <v>40897</v>
      </c>
      <c r="K18" s="81">
        <v>221885</v>
      </c>
      <c r="L18" s="81">
        <v>32413</v>
      </c>
      <c r="M18" s="85"/>
    </row>
    <row r="19" spans="2:13" ht="24" customHeight="1">
      <c r="B19" s="60" t="s">
        <v>50</v>
      </c>
      <c r="C19" s="81">
        <v>4719</v>
      </c>
      <c r="D19" s="81">
        <v>3580</v>
      </c>
      <c r="E19" s="83">
        <v>1071</v>
      </c>
      <c r="F19" s="84">
        <v>12</v>
      </c>
      <c r="G19" s="84">
        <v>56</v>
      </c>
      <c r="H19" s="83">
        <v>1338363</v>
      </c>
      <c r="I19" s="83">
        <v>86441</v>
      </c>
      <c r="J19" s="81">
        <v>1166</v>
      </c>
      <c r="K19" s="81">
        <v>20147</v>
      </c>
      <c r="L19" s="81">
        <v>1457</v>
      </c>
      <c r="M19" s="85"/>
    </row>
    <row r="20" spans="2:13" ht="24" customHeight="1">
      <c r="B20" s="60" t="s">
        <v>51</v>
      </c>
      <c r="C20" s="81">
        <v>9698</v>
      </c>
      <c r="D20" s="81">
        <v>7993</v>
      </c>
      <c r="E20" s="83">
        <v>1599</v>
      </c>
      <c r="F20" s="83">
        <v>11</v>
      </c>
      <c r="G20" s="83">
        <v>94</v>
      </c>
      <c r="H20" s="83">
        <v>3675462</v>
      </c>
      <c r="I20" s="83">
        <v>142444</v>
      </c>
      <c r="J20" s="81">
        <v>1145</v>
      </c>
      <c r="K20" s="81">
        <v>51150</v>
      </c>
      <c r="L20" s="81">
        <v>2552</v>
      </c>
      <c r="M20" s="85"/>
    </row>
    <row r="21" spans="2:13" ht="24" customHeight="1">
      <c r="B21" s="60" t="s">
        <v>52</v>
      </c>
      <c r="C21" s="81">
        <v>2892</v>
      </c>
      <c r="D21" s="81">
        <v>1067</v>
      </c>
      <c r="E21" s="81">
        <v>1777</v>
      </c>
      <c r="F21" s="81">
        <v>7</v>
      </c>
      <c r="G21" s="81">
        <v>41</v>
      </c>
      <c r="H21" s="81">
        <v>447907</v>
      </c>
      <c r="I21" s="81">
        <v>197440</v>
      </c>
      <c r="J21" s="81">
        <v>667</v>
      </c>
      <c r="K21" s="81">
        <v>6711</v>
      </c>
      <c r="L21" s="81">
        <v>2719</v>
      </c>
      <c r="M21" s="85"/>
    </row>
    <row r="22" spans="2:13" ht="24" customHeight="1">
      <c r="B22" s="60" t="s">
        <v>53</v>
      </c>
      <c r="C22" s="81">
        <v>311</v>
      </c>
      <c r="D22" s="81">
        <v>70</v>
      </c>
      <c r="E22" s="83">
        <v>216</v>
      </c>
      <c r="F22" s="84">
        <v>21</v>
      </c>
      <c r="G22" s="84">
        <v>5</v>
      </c>
      <c r="H22" s="83">
        <v>18305</v>
      </c>
      <c r="I22" s="83">
        <v>19857</v>
      </c>
      <c r="J22" s="84">
        <v>2064</v>
      </c>
      <c r="K22" s="81">
        <v>198</v>
      </c>
      <c r="L22" s="81">
        <v>358</v>
      </c>
      <c r="M22" s="73"/>
    </row>
    <row r="23" spans="2:13" ht="24" customHeight="1">
      <c r="B23" s="60" t="s">
        <v>54</v>
      </c>
      <c r="C23" s="81">
        <v>14483</v>
      </c>
      <c r="D23" s="81">
        <v>11295</v>
      </c>
      <c r="E23" s="83">
        <v>2923</v>
      </c>
      <c r="F23" s="83">
        <v>108</v>
      </c>
      <c r="G23" s="83">
        <v>157</v>
      </c>
      <c r="H23" s="83">
        <v>5322909</v>
      </c>
      <c r="I23" s="83">
        <v>294190</v>
      </c>
      <c r="J23" s="81">
        <v>10819</v>
      </c>
      <c r="K23" s="81">
        <v>68511</v>
      </c>
      <c r="L23" s="81">
        <v>4648</v>
      </c>
      <c r="M23" s="85"/>
    </row>
    <row r="24" spans="2:13" ht="24" customHeight="1">
      <c r="B24" s="60" t="s">
        <v>55</v>
      </c>
      <c r="C24" s="81">
        <v>61668</v>
      </c>
      <c r="D24" s="81">
        <v>46987</v>
      </c>
      <c r="E24" s="83">
        <v>13531</v>
      </c>
      <c r="F24" s="83">
        <v>31</v>
      </c>
      <c r="G24" s="83">
        <v>1119</v>
      </c>
      <c r="H24" s="83">
        <v>24706996</v>
      </c>
      <c r="I24" s="83">
        <v>1918149</v>
      </c>
      <c r="J24" s="81">
        <v>3074</v>
      </c>
      <c r="K24" s="81">
        <v>347844</v>
      </c>
      <c r="L24" s="81">
        <v>21682</v>
      </c>
      <c r="M24" s="85"/>
    </row>
    <row r="25" spans="2:13" ht="24" customHeight="1">
      <c r="B25" s="60" t="s">
        <v>56</v>
      </c>
      <c r="C25" s="81">
        <v>4906</v>
      </c>
      <c r="D25" s="81">
        <v>3067</v>
      </c>
      <c r="E25" s="83">
        <v>1815</v>
      </c>
      <c r="F25" s="83">
        <v>14</v>
      </c>
      <c r="G25" s="83">
        <v>10</v>
      </c>
      <c r="H25" s="83">
        <v>1241641</v>
      </c>
      <c r="I25" s="83">
        <v>140828</v>
      </c>
      <c r="J25" s="81">
        <v>1359</v>
      </c>
      <c r="K25" s="81">
        <v>18178</v>
      </c>
      <c r="L25" s="81">
        <v>1367</v>
      </c>
      <c r="M25" s="85"/>
    </row>
    <row r="26" spans="2:13" ht="24" customHeight="1">
      <c r="B26" s="60" t="s">
        <v>57</v>
      </c>
      <c r="C26" s="81">
        <v>12358</v>
      </c>
      <c r="D26" s="81">
        <v>6910</v>
      </c>
      <c r="E26" s="83">
        <v>5299</v>
      </c>
      <c r="F26" s="83">
        <v>98</v>
      </c>
      <c r="G26" s="83">
        <v>50</v>
      </c>
      <c r="H26" s="83">
        <v>2771480</v>
      </c>
      <c r="I26" s="83">
        <v>416797</v>
      </c>
      <c r="J26" s="81">
        <v>5930</v>
      </c>
      <c r="K26" s="81">
        <v>36781</v>
      </c>
      <c r="L26" s="81">
        <v>3298</v>
      </c>
      <c r="M26" s="85"/>
    </row>
    <row r="27" spans="2:13" ht="24" customHeight="1">
      <c r="B27" s="60" t="s">
        <v>58</v>
      </c>
      <c r="C27" s="81">
        <v>28771</v>
      </c>
      <c r="D27" s="81">
        <v>21737</v>
      </c>
      <c r="E27" s="81">
        <v>6771</v>
      </c>
      <c r="F27" s="81">
        <v>24</v>
      </c>
      <c r="G27" s="81">
        <v>224</v>
      </c>
      <c r="H27" s="81">
        <v>10194727</v>
      </c>
      <c r="I27" s="81">
        <v>584121</v>
      </c>
      <c r="J27" s="81">
        <v>2210</v>
      </c>
      <c r="K27" s="81">
        <v>118308</v>
      </c>
      <c r="L27" s="81">
        <v>3808</v>
      </c>
      <c r="M27" s="85"/>
    </row>
    <row r="28" spans="2:13" ht="24" customHeight="1">
      <c r="B28" s="60" t="s">
        <v>59</v>
      </c>
      <c r="C28" s="81">
        <v>3</v>
      </c>
      <c r="D28" s="81">
        <v>3</v>
      </c>
      <c r="E28" s="83">
        <v>0</v>
      </c>
      <c r="F28" s="84" t="s">
        <v>41</v>
      </c>
      <c r="G28" s="84" t="s">
        <v>41</v>
      </c>
      <c r="H28" s="83">
        <v>513</v>
      </c>
      <c r="I28" s="83">
        <v>21</v>
      </c>
      <c r="J28" s="84" t="s">
        <v>41</v>
      </c>
      <c r="K28" s="81">
        <v>10</v>
      </c>
      <c r="L28" s="84" t="s">
        <v>41</v>
      </c>
      <c r="M28" s="73"/>
    </row>
    <row r="29" spans="2:13" ht="24" customHeight="1">
      <c r="B29" s="60" t="s">
        <v>60</v>
      </c>
      <c r="C29" s="84" t="s">
        <v>41</v>
      </c>
      <c r="D29" s="84" t="s">
        <v>41</v>
      </c>
      <c r="E29" s="84" t="s">
        <v>41</v>
      </c>
      <c r="F29" s="84" t="s">
        <v>41</v>
      </c>
      <c r="G29" s="84" t="s">
        <v>41</v>
      </c>
      <c r="H29" s="84" t="s">
        <v>41</v>
      </c>
      <c r="I29" s="84" t="s">
        <v>41</v>
      </c>
      <c r="J29" s="84" t="s">
        <v>41</v>
      </c>
      <c r="K29" s="84" t="s">
        <v>41</v>
      </c>
      <c r="L29" s="84" t="s">
        <v>41</v>
      </c>
      <c r="M29" s="85"/>
    </row>
    <row r="30" spans="2:13" ht="24" customHeight="1">
      <c r="B30" s="60" t="s">
        <v>61</v>
      </c>
      <c r="C30" s="84" t="s">
        <v>41</v>
      </c>
      <c r="D30" s="84" t="s">
        <v>41</v>
      </c>
      <c r="E30" s="84" t="s">
        <v>41</v>
      </c>
      <c r="F30" s="84" t="s">
        <v>41</v>
      </c>
      <c r="G30" s="84" t="s">
        <v>41</v>
      </c>
      <c r="H30" s="84" t="s">
        <v>41</v>
      </c>
      <c r="I30" s="84" t="s">
        <v>41</v>
      </c>
      <c r="J30" s="84" t="s">
        <v>41</v>
      </c>
      <c r="K30" s="84" t="s">
        <v>41</v>
      </c>
      <c r="L30" s="84" t="s">
        <v>41</v>
      </c>
      <c r="M30" s="85"/>
    </row>
    <row r="31" spans="2:13" ht="24" customHeight="1">
      <c r="B31" s="60" t="s">
        <v>62</v>
      </c>
      <c r="C31" s="81">
        <v>1659</v>
      </c>
      <c r="D31" s="81">
        <v>285</v>
      </c>
      <c r="E31" s="83">
        <v>1308</v>
      </c>
      <c r="F31" s="83">
        <v>21</v>
      </c>
      <c r="G31" s="83">
        <v>45</v>
      </c>
      <c r="H31" s="83">
        <v>47356</v>
      </c>
      <c r="I31" s="83">
        <v>77005</v>
      </c>
      <c r="J31" s="83">
        <v>2119</v>
      </c>
      <c r="K31" s="81">
        <v>753</v>
      </c>
      <c r="L31" s="81">
        <v>1963</v>
      </c>
      <c r="M31" s="85"/>
    </row>
    <row r="32" spans="2:13" ht="24" customHeight="1">
      <c r="B32" s="60" t="s">
        <v>63</v>
      </c>
      <c r="C32" s="81">
        <v>1211</v>
      </c>
      <c r="D32" s="81">
        <v>197</v>
      </c>
      <c r="E32" s="83">
        <v>969</v>
      </c>
      <c r="F32" s="83">
        <v>18</v>
      </c>
      <c r="G32" s="83">
        <v>27</v>
      </c>
      <c r="H32" s="83">
        <v>27221</v>
      </c>
      <c r="I32" s="83">
        <v>48890</v>
      </c>
      <c r="J32" s="83">
        <v>1820</v>
      </c>
      <c r="K32" s="81">
        <v>816</v>
      </c>
      <c r="L32" s="81">
        <v>1814</v>
      </c>
      <c r="M32" s="85"/>
    </row>
    <row r="33" spans="2:13" ht="24" customHeight="1">
      <c r="B33" s="60" t="s">
        <v>64</v>
      </c>
      <c r="C33" s="81">
        <v>14889</v>
      </c>
      <c r="D33" s="81">
        <v>9892</v>
      </c>
      <c r="E33" s="81">
        <v>4800</v>
      </c>
      <c r="F33" s="81">
        <v>155</v>
      </c>
      <c r="G33" s="81">
        <v>42</v>
      </c>
      <c r="H33" s="81">
        <v>4303265</v>
      </c>
      <c r="I33" s="81">
        <v>613516</v>
      </c>
      <c r="J33" s="81">
        <v>15539</v>
      </c>
      <c r="K33" s="81">
        <v>60985</v>
      </c>
      <c r="L33" s="81">
        <v>9547</v>
      </c>
      <c r="M33" s="85"/>
    </row>
    <row r="34" spans="2:13" ht="24" customHeight="1" thickBot="1">
      <c r="B34" s="64" t="s">
        <v>65</v>
      </c>
      <c r="C34" s="86">
        <v>9507</v>
      </c>
      <c r="D34" s="86">
        <v>5381</v>
      </c>
      <c r="E34" s="87">
        <v>4021</v>
      </c>
      <c r="F34" s="87">
        <v>79</v>
      </c>
      <c r="G34" s="87">
        <v>25</v>
      </c>
      <c r="H34" s="87">
        <v>1691153</v>
      </c>
      <c r="I34" s="87">
        <v>445406</v>
      </c>
      <c r="J34" s="86">
        <v>7942</v>
      </c>
      <c r="K34" s="86">
        <v>27835</v>
      </c>
      <c r="L34" s="86">
        <v>5263</v>
      </c>
      <c r="M34" s="73"/>
    </row>
    <row r="35" spans="2:13" ht="16.5" customHeight="1">
      <c r="B35" s="69" t="s">
        <v>273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5"/>
    </row>
    <row r="36" spans="2:13" ht="16.5" customHeight="1">
      <c r="B36" s="69" t="s">
        <v>66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73"/>
    </row>
  </sheetData>
  <mergeCells count="11">
    <mergeCell ref="L5:L6"/>
    <mergeCell ref="B2:L2"/>
    <mergeCell ref="B4:B6"/>
    <mergeCell ref="C4:G4"/>
    <mergeCell ref="K4:L4"/>
    <mergeCell ref="C5:C6"/>
    <mergeCell ref="D5:D6"/>
    <mergeCell ref="E5:E6"/>
    <mergeCell ref="F5:F6"/>
    <mergeCell ref="G5:G6"/>
    <mergeCell ref="K5:K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9"/>
  <sheetViews>
    <sheetView view="pageBreakPreview" zoomScaleNormal="100" workbookViewId="0"/>
  </sheetViews>
  <sheetFormatPr defaultRowHeight="13.5"/>
  <cols>
    <col min="1" max="1" width="20.5" style="7" bestFit="1" customWidth="1"/>
    <col min="2" max="2" width="18.6640625" style="7" customWidth="1"/>
    <col min="3" max="13" width="9.5" style="7" customWidth="1"/>
    <col min="14" max="16384" width="9.33203125" style="7"/>
  </cols>
  <sheetData>
    <row r="2" spans="1:16" ht="28.5" customHeight="1" thickBot="1">
      <c r="A2" s="3"/>
      <c r="B2" s="347" t="s">
        <v>274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6"/>
      <c r="O2" s="6"/>
      <c r="P2" s="6"/>
    </row>
    <row r="3" spans="1:16" ht="15" customHeight="1">
      <c r="B3" s="349" t="s">
        <v>79</v>
      </c>
      <c r="C3" s="351" t="s">
        <v>80</v>
      </c>
      <c r="D3" s="352"/>
      <c r="E3" s="89" t="s">
        <v>81</v>
      </c>
      <c r="F3" s="89" t="s">
        <v>275</v>
      </c>
      <c r="G3" s="351" t="s">
        <v>82</v>
      </c>
      <c r="H3" s="352"/>
      <c r="I3" s="90" t="s">
        <v>83</v>
      </c>
      <c r="J3" s="89" t="s">
        <v>84</v>
      </c>
      <c r="K3" s="89" t="s">
        <v>85</v>
      </c>
      <c r="L3" s="351" t="s">
        <v>86</v>
      </c>
      <c r="M3" s="353"/>
      <c r="N3" s="6"/>
      <c r="O3" s="6"/>
      <c r="P3" s="6"/>
    </row>
    <row r="4" spans="1:16" ht="15" customHeight="1">
      <c r="B4" s="350"/>
      <c r="C4" s="91" t="s">
        <v>87</v>
      </c>
      <c r="D4" s="91" t="s">
        <v>88</v>
      </c>
      <c r="E4" s="91" t="s">
        <v>89</v>
      </c>
      <c r="F4" s="91" t="s">
        <v>90</v>
      </c>
      <c r="G4" s="91" t="s">
        <v>91</v>
      </c>
      <c r="H4" s="91" t="s">
        <v>92</v>
      </c>
      <c r="I4" s="91" t="s">
        <v>276</v>
      </c>
      <c r="J4" s="91" t="s">
        <v>93</v>
      </c>
      <c r="K4" s="91" t="s">
        <v>94</v>
      </c>
      <c r="L4" s="91" t="s">
        <v>95</v>
      </c>
      <c r="M4" s="91" t="s">
        <v>96</v>
      </c>
      <c r="N4" s="12"/>
      <c r="O4" s="6"/>
      <c r="P4" s="6"/>
    </row>
    <row r="5" spans="1:16" ht="15" customHeight="1">
      <c r="B5" s="92" t="s">
        <v>277</v>
      </c>
      <c r="C5" s="93">
        <v>7877.1</v>
      </c>
      <c r="D5" s="93">
        <v>3</v>
      </c>
      <c r="E5" s="93">
        <v>5.8</v>
      </c>
      <c r="F5" s="93">
        <v>4.3</v>
      </c>
      <c r="G5" s="94">
        <v>0</v>
      </c>
      <c r="H5" s="94">
        <v>0.1</v>
      </c>
      <c r="I5" s="94">
        <v>0</v>
      </c>
      <c r="J5" s="93">
        <v>231.8</v>
      </c>
      <c r="K5" s="93">
        <v>5</v>
      </c>
      <c r="L5" s="93">
        <v>0</v>
      </c>
      <c r="M5" s="93">
        <v>50.9</v>
      </c>
      <c r="N5" s="13"/>
      <c r="O5" s="13"/>
      <c r="P5" s="9"/>
    </row>
    <row r="6" spans="1:16" ht="15" customHeight="1">
      <c r="B6" s="95" t="s">
        <v>136</v>
      </c>
      <c r="C6" s="93">
        <v>8789.4</v>
      </c>
      <c r="D6" s="93">
        <v>3</v>
      </c>
      <c r="E6" s="93">
        <v>5</v>
      </c>
      <c r="F6" s="93">
        <v>4.3</v>
      </c>
      <c r="G6" s="94">
        <v>0</v>
      </c>
      <c r="H6" s="94">
        <v>0</v>
      </c>
      <c r="I6" s="94">
        <v>0</v>
      </c>
      <c r="J6" s="93">
        <v>268</v>
      </c>
      <c r="K6" s="93">
        <v>5</v>
      </c>
      <c r="L6" s="93">
        <v>7.5</v>
      </c>
      <c r="M6" s="93">
        <v>50.9</v>
      </c>
      <c r="N6" s="6"/>
      <c r="O6" s="6"/>
      <c r="P6" s="6"/>
    </row>
    <row r="7" spans="1:16" ht="15" customHeight="1">
      <c r="B7" s="95" t="s">
        <v>126</v>
      </c>
      <c r="C7" s="96">
        <v>8790.7000000000007</v>
      </c>
      <c r="D7" s="96">
        <v>5.8</v>
      </c>
      <c r="E7" s="96">
        <v>5.2</v>
      </c>
      <c r="F7" s="96">
        <v>7.3</v>
      </c>
      <c r="G7" s="96">
        <v>0</v>
      </c>
      <c r="H7" s="96">
        <v>0.1</v>
      </c>
      <c r="I7" s="96">
        <v>4</v>
      </c>
      <c r="J7" s="96">
        <v>24</v>
      </c>
      <c r="K7" s="96">
        <v>6.6</v>
      </c>
      <c r="L7" s="96">
        <v>35.700000000000003</v>
      </c>
      <c r="M7" s="96">
        <v>60.4</v>
      </c>
      <c r="N7" s="6"/>
      <c r="O7" s="6"/>
      <c r="P7" s="6"/>
    </row>
    <row r="8" spans="1:16" ht="15" customHeight="1">
      <c r="B8" s="95" t="s">
        <v>100</v>
      </c>
      <c r="C8" s="97">
        <v>8154.2</v>
      </c>
      <c r="D8" s="96">
        <v>4.4000000000000004</v>
      </c>
      <c r="E8" s="96">
        <v>9.1</v>
      </c>
      <c r="F8" s="96">
        <v>14.8</v>
      </c>
      <c r="G8" s="96">
        <v>0</v>
      </c>
      <c r="H8" s="96">
        <v>0.1</v>
      </c>
      <c r="I8" s="96">
        <v>5</v>
      </c>
      <c r="J8" s="96">
        <v>136.1</v>
      </c>
      <c r="K8" s="96">
        <v>6</v>
      </c>
      <c r="L8" s="96">
        <v>36</v>
      </c>
      <c r="M8" s="96">
        <v>43</v>
      </c>
      <c r="N8" s="6"/>
      <c r="O8" s="6"/>
      <c r="P8" s="6"/>
    </row>
    <row r="9" spans="1:16" ht="15" customHeight="1" thickBot="1">
      <c r="B9" s="98" t="s">
        <v>278</v>
      </c>
      <c r="C9" s="99">
        <v>8541.6</v>
      </c>
      <c r="D9" s="100">
        <v>4.9000000000000004</v>
      </c>
      <c r="E9" s="100">
        <v>10.4</v>
      </c>
      <c r="F9" s="100">
        <v>6.5</v>
      </c>
      <c r="G9" s="100">
        <v>0</v>
      </c>
      <c r="H9" s="100">
        <v>1.2</v>
      </c>
      <c r="I9" s="100">
        <v>0</v>
      </c>
      <c r="J9" s="100">
        <v>17.600000000000001</v>
      </c>
      <c r="K9" s="100">
        <v>5.9</v>
      </c>
      <c r="L9" s="100">
        <v>31.2</v>
      </c>
      <c r="M9" s="100">
        <v>42.9</v>
      </c>
      <c r="N9" s="6"/>
      <c r="O9" s="6"/>
      <c r="P9" s="6"/>
    </row>
    <row r="10" spans="1:16" ht="15" customHeight="1">
      <c r="B10" s="101" t="s">
        <v>101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"/>
      <c r="O10" s="6"/>
      <c r="P10" s="6"/>
    </row>
    <row r="11" spans="1:16" ht="9.9499999999999993" customHeight="1"/>
    <row r="12" spans="1:16" ht="9.9499999999999993" customHeight="1"/>
    <row r="13" spans="1:16" ht="9.9499999999999993" customHeight="1"/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10.5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</sheetData>
  <mergeCells count="5">
    <mergeCell ref="B2:M2"/>
    <mergeCell ref="B3:B4"/>
    <mergeCell ref="C3:D3"/>
    <mergeCell ref="G3:H3"/>
    <mergeCell ref="L3:M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view="pageBreakPreview" zoomScaleNormal="100" workbookViewId="0"/>
  </sheetViews>
  <sheetFormatPr defaultRowHeight="13.5"/>
  <cols>
    <col min="1" max="1" width="20.5" style="7" bestFit="1" customWidth="1"/>
    <col min="2" max="2" width="18.6640625" style="7" customWidth="1"/>
    <col min="3" max="9" width="14.83203125" style="7" customWidth="1"/>
    <col min="10" max="16384" width="9.33203125" style="7"/>
  </cols>
  <sheetData>
    <row r="2" spans="1:16" ht="18.75" customHeight="1">
      <c r="B2" s="354" t="s">
        <v>279</v>
      </c>
      <c r="C2" s="354"/>
      <c r="D2" s="354"/>
      <c r="E2" s="354"/>
      <c r="F2" s="354"/>
      <c r="G2" s="354"/>
      <c r="H2" s="354"/>
      <c r="I2" s="354"/>
      <c r="J2" s="6"/>
      <c r="K2" s="6"/>
      <c r="L2" s="6"/>
    </row>
    <row r="3" spans="1:16" ht="13.5" customHeight="1" thickBot="1">
      <c r="B3" s="103" t="s">
        <v>102</v>
      </c>
      <c r="C3" s="104"/>
      <c r="D3" s="104"/>
      <c r="E3" s="104"/>
      <c r="F3" s="104"/>
      <c r="G3" s="104"/>
      <c r="H3" s="104"/>
      <c r="I3" s="105" t="s">
        <v>280</v>
      </c>
      <c r="M3" s="6"/>
      <c r="N3" s="6"/>
      <c r="O3" s="6"/>
      <c r="P3" s="10"/>
    </row>
    <row r="4" spans="1:16" ht="13.5" customHeight="1">
      <c r="B4" s="355" t="s">
        <v>103</v>
      </c>
      <c r="C4" s="356" t="s">
        <v>104</v>
      </c>
      <c r="D4" s="106"/>
      <c r="E4" s="106"/>
      <c r="F4" s="106"/>
      <c r="G4" s="356" t="s">
        <v>105</v>
      </c>
      <c r="H4" s="107"/>
      <c r="I4" s="107"/>
      <c r="M4" s="10"/>
      <c r="N4" s="8"/>
      <c r="O4" s="6"/>
      <c r="P4" s="10"/>
    </row>
    <row r="5" spans="1:16" ht="13.5" customHeight="1">
      <c r="B5" s="350"/>
      <c r="C5" s="357"/>
      <c r="D5" s="108" t="s">
        <v>106</v>
      </c>
      <c r="E5" s="108" t="s">
        <v>107</v>
      </c>
      <c r="F5" s="109" t="s">
        <v>108</v>
      </c>
      <c r="G5" s="358"/>
      <c r="H5" s="110" t="s">
        <v>109</v>
      </c>
      <c r="I5" s="110" t="s">
        <v>110</v>
      </c>
      <c r="M5" s="10"/>
      <c r="N5" s="10"/>
      <c r="O5" s="6"/>
      <c r="P5" s="10"/>
    </row>
    <row r="6" spans="1:16" ht="13.5" customHeight="1">
      <c r="B6" s="92" t="s">
        <v>277</v>
      </c>
      <c r="C6" s="111">
        <v>184388</v>
      </c>
      <c r="D6" s="111">
        <v>75772</v>
      </c>
      <c r="E6" s="111">
        <v>78817</v>
      </c>
      <c r="F6" s="111">
        <v>29799</v>
      </c>
      <c r="G6" s="112">
        <v>166666</v>
      </c>
      <c r="H6" s="111">
        <v>130350</v>
      </c>
      <c r="I6" s="111">
        <v>31316</v>
      </c>
      <c r="M6" s="6"/>
      <c r="N6" s="8"/>
      <c r="O6" s="6"/>
      <c r="P6" s="10"/>
    </row>
    <row r="7" spans="1:16" ht="13.5" customHeight="1">
      <c r="B7" s="95">
        <v>22</v>
      </c>
      <c r="C7" s="111">
        <v>188060</v>
      </c>
      <c r="D7" s="111">
        <v>100522</v>
      </c>
      <c r="E7" s="111">
        <v>72038</v>
      </c>
      <c r="F7" s="111">
        <v>15500</v>
      </c>
      <c r="G7" s="112">
        <v>156282</v>
      </c>
      <c r="H7" s="111">
        <v>133032</v>
      </c>
      <c r="I7" s="111">
        <v>23250</v>
      </c>
      <c r="J7" s="8"/>
      <c r="M7" s="6"/>
      <c r="N7" s="6"/>
      <c r="O7" s="6"/>
      <c r="P7" s="6"/>
    </row>
    <row r="8" spans="1:16" ht="13.5" customHeight="1">
      <c r="B8" s="95">
        <v>23</v>
      </c>
      <c r="C8" s="81">
        <v>157285</v>
      </c>
      <c r="D8" s="81">
        <v>81736</v>
      </c>
      <c r="E8" s="81">
        <v>43771</v>
      </c>
      <c r="F8" s="81">
        <v>31778</v>
      </c>
      <c r="G8" s="81">
        <v>122268</v>
      </c>
      <c r="H8" s="81">
        <v>113006</v>
      </c>
      <c r="I8" s="113">
        <v>9262</v>
      </c>
      <c r="M8" s="10"/>
      <c r="N8" s="10"/>
      <c r="O8" s="6"/>
      <c r="P8" s="10"/>
    </row>
    <row r="9" spans="1:16" ht="13.5" customHeight="1">
      <c r="B9" s="95">
        <v>24</v>
      </c>
      <c r="C9" s="81">
        <v>143935</v>
      </c>
      <c r="D9" s="81">
        <v>73407</v>
      </c>
      <c r="E9" s="81">
        <v>49954</v>
      </c>
      <c r="F9" s="81">
        <v>20574</v>
      </c>
      <c r="G9" s="81">
        <v>136508</v>
      </c>
      <c r="H9" s="81">
        <v>122921</v>
      </c>
      <c r="I9" s="113">
        <v>13587</v>
      </c>
      <c r="M9" s="10"/>
      <c r="N9" s="10"/>
      <c r="O9" s="6"/>
      <c r="P9" s="10"/>
    </row>
    <row r="10" spans="1:16" ht="13.5" customHeight="1">
      <c r="B10" s="95">
        <v>25</v>
      </c>
      <c r="C10" s="81">
        <v>173873</v>
      </c>
      <c r="D10" s="81">
        <v>91329</v>
      </c>
      <c r="E10" s="81">
        <v>75117</v>
      </c>
      <c r="F10" s="81">
        <f>C10-D10-E10</f>
        <v>7427</v>
      </c>
      <c r="G10" s="81">
        <v>154653</v>
      </c>
      <c r="H10" s="81">
        <v>134222</v>
      </c>
      <c r="I10" s="113">
        <v>20431</v>
      </c>
      <c r="M10" s="10"/>
      <c r="N10" s="10"/>
      <c r="O10" s="6"/>
      <c r="P10" s="10"/>
    </row>
    <row r="11" spans="1:16" ht="6" customHeight="1">
      <c r="B11" s="114"/>
      <c r="C11" s="115"/>
      <c r="D11" s="81"/>
      <c r="E11" s="81"/>
      <c r="F11" s="81"/>
      <c r="G11" s="81"/>
      <c r="H11" s="81"/>
      <c r="I11" s="113"/>
      <c r="M11" s="10"/>
      <c r="N11" s="10"/>
      <c r="O11" s="6"/>
      <c r="P11" s="10"/>
    </row>
    <row r="12" spans="1:16" ht="13.5" customHeight="1">
      <c r="B12" s="116" t="s">
        <v>111</v>
      </c>
      <c r="C12" s="115">
        <f>D12+E12+F12</f>
        <v>154643</v>
      </c>
      <c r="D12" s="83">
        <v>91329</v>
      </c>
      <c r="E12" s="83">
        <v>55887</v>
      </c>
      <c r="F12" s="83">
        <v>7427</v>
      </c>
      <c r="G12" s="83">
        <f>H12+I12</f>
        <v>135423</v>
      </c>
      <c r="H12" s="83">
        <v>120222</v>
      </c>
      <c r="I12" s="83">
        <v>15201</v>
      </c>
      <c r="M12" s="6"/>
      <c r="N12" s="6"/>
      <c r="O12" s="6"/>
      <c r="P12" s="10"/>
    </row>
    <row r="13" spans="1:16" ht="13.5" customHeight="1">
      <c r="A13" s="16"/>
      <c r="B13" s="116" t="s">
        <v>112</v>
      </c>
      <c r="C13" s="115">
        <v>0</v>
      </c>
      <c r="D13" s="117" t="s">
        <v>281</v>
      </c>
      <c r="E13" s="117" t="s">
        <v>281</v>
      </c>
      <c r="F13" s="117" t="s">
        <v>281</v>
      </c>
      <c r="G13" s="117">
        <v>0</v>
      </c>
      <c r="H13" s="117" t="s">
        <v>281</v>
      </c>
      <c r="I13" s="117" t="s">
        <v>281</v>
      </c>
      <c r="M13" s="6"/>
      <c r="N13" s="6"/>
      <c r="O13" s="6"/>
      <c r="P13" s="6"/>
    </row>
    <row r="14" spans="1:16" ht="13.5" customHeight="1">
      <c r="B14" s="116" t="s">
        <v>113</v>
      </c>
      <c r="C14" s="115">
        <v>0</v>
      </c>
      <c r="D14" s="117" t="s">
        <v>281</v>
      </c>
      <c r="E14" s="117" t="s">
        <v>281</v>
      </c>
      <c r="F14" s="117" t="s">
        <v>281</v>
      </c>
      <c r="G14" s="117">
        <v>0</v>
      </c>
      <c r="H14" s="117" t="s">
        <v>281</v>
      </c>
      <c r="I14" s="117" t="s">
        <v>281</v>
      </c>
      <c r="M14" s="6"/>
      <c r="N14" s="6"/>
      <c r="O14" s="6"/>
      <c r="P14" s="10"/>
    </row>
    <row r="15" spans="1:16" ht="13.5" customHeight="1" thickBot="1">
      <c r="B15" s="118" t="s">
        <v>114</v>
      </c>
      <c r="C15" s="119">
        <f>E15</f>
        <v>19231</v>
      </c>
      <c r="D15" s="120" t="s">
        <v>281</v>
      </c>
      <c r="E15" s="120">
        <v>19231</v>
      </c>
      <c r="F15" s="120" t="s">
        <v>281</v>
      </c>
      <c r="G15" s="87">
        <v>19231</v>
      </c>
      <c r="H15" s="87">
        <v>14000</v>
      </c>
      <c r="I15" s="87">
        <v>5231</v>
      </c>
      <c r="M15" s="6"/>
      <c r="N15" s="8"/>
      <c r="O15" s="6"/>
      <c r="P15" s="10"/>
    </row>
    <row r="16" spans="1:16" ht="5.25" customHeight="1">
      <c r="B16" s="15"/>
      <c r="C16" s="15"/>
      <c r="D16" s="15"/>
      <c r="E16" s="17"/>
      <c r="F16" s="15"/>
      <c r="G16" s="15"/>
      <c r="H16" s="15"/>
      <c r="I16" s="15"/>
      <c r="L16" s="10"/>
      <c r="M16" s="10"/>
      <c r="N16" s="6"/>
      <c r="O16" s="10"/>
    </row>
    <row r="17" spans="2:12" ht="13.5" customHeight="1">
      <c r="B17" s="15"/>
      <c r="J17" s="6"/>
      <c r="K17" s="6"/>
      <c r="L17" s="10"/>
    </row>
    <row r="18" spans="2:12" ht="13.5" customHeight="1">
      <c r="B18" s="15"/>
      <c r="J18" s="6"/>
      <c r="K18" s="6"/>
      <c r="L18" s="6"/>
    </row>
    <row r="20" spans="2:12" ht="21">
      <c r="F20" s="18"/>
    </row>
  </sheetData>
  <mergeCells count="4">
    <mergeCell ref="B2:I2"/>
    <mergeCell ref="B4:B5"/>
    <mergeCell ref="C4:C5"/>
    <mergeCell ref="G4:G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view="pageBreakPreview" zoomScaleNormal="100" workbookViewId="0"/>
  </sheetViews>
  <sheetFormatPr defaultRowHeight="13.5"/>
  <cols>
    <col min="1" max="1" width="20.5" style="7" bestFit="1" customWidth="1"/>
    <col min="2" max="2" width="20.83203125" style="7" customWidth="1"/>
    <col min="3" max="12" width="10.1640625" style="7" customWidth="1"/>
    <col min="13" max="16384" width="9.33203125" style="7"/>
  </cols>
  <sheetData>
    <row r="2" spans="2:16" ht="16.5" customHeight="1">
      <c r="B2" s="121"/>
      <c r="C2" s="122"/>
      <c r="D2" s="123" t="s">
        <v>282</v>
      </c>
      <c r="E2" s="123"/>
      <c r="F2" s="123"/>
      <c r="G2" s="123"/>
      <c r="H2" s="121"/>
      <c r="I2" s="121"/>
      <c r="J2" s="121"/>
      <c r="K2" s="122"/>
      <c r="L2" s="122"/>
      <c r="M2" s="6"/>
      <c r="N2" s="6"/>
      <c r="O2" s="6"/>
    </row>
    <row r="3" spans="2:16" ht="14.25" customHeight="1" thickBot="1">
      <c r="B3" s="103" t="s">
        <v>115</v>
      </c>
      <c r="C3" s="104"/>
      <c r="D3" s="104"/>
      <c r="E3" s="104"/>
      <c r="F3" s="104"/>
      <c r="G3" s="104"/>
      <c r="H3" s="104"/>
      <c r="I3" s="104"/>
      <c r="J3" s="104"/>
      <c r="K3" s="124"/>
      <c r="L3" s="105"/>
      <c r="M3" s="8"/>
      <c r="N3" s="6"/>
      <c r="O3" s="6"/>
    </row>
    <row r="4" spans="2:16" ht="13.5" customHeight="1">
      <c r="B4" s="363" t="s">
        <v>116</v>
      </c>
      <c r="C4" s="366" t="s">
        <v>117</v>
      </c>
      <c r="D4" s="369" t="s">
        <v>118</v>
      </c>
      <c r="E4" s="125"/>
      <c r="F4" s="125"/>
      <c r="G4" s="125"/>
      <c r="H4" s="366" t="s">
        <v>119</v>
      </c>
      <c r="I4" s="366" t="s">
        <v>120</v>
      </c>
      <c r="J4" s="369" t="s">
        <v>121</v>
      </c>
      <c r="K4" s="125"/>
      <c r="L4" s="126"/>
      <c r="M4" s="6"/>
      <c r="N4" s="10"/>
      <c r="O4" s="6"/>
      <c r="P4" s="6"/>
    </row>
    <row r="5" spans="2:16" ht="13.5" customHeight="1">
      <c r="B5" s="364"/>
      <c r="C5" s="367"/>
      <c r="D5" s="370"/>
      <c r="E5" s="372" t="s">
        <v>122</v>
      </c>
      <c r="F5" s="372" t="s">
        <v>33</v>
      </c>
      <c r="G5" s="372" t="s">
        <v>123</v>
      </c>
      <c r="H5" s="367"/>
      <c r="I5" s="367"/>
      <c r="J5" s="370"/>
      <c r="K5" s="359" t="s">
        <v>124</v>
      </c>
      <c r="L5" s="361" t="s">
        <v>125</v>
      </c>
      <c r="M5" s="6"/>
      <c r="N5" s="8"/>
      <c r="O5" s="6"/>
      <c r="P5" s="6"/>
    </row>
    <row r="6" spans="2:16" ht="13.5" customHeight="1">
      <c r="B6" s="365"/>
      <c r="C6" s="368"/>
      <c r="D6" s="371"/>
      <c r="E6" s="368"/>
      <c r="F6" s="368"/>
      <c r="G6" s="368"/>
      <c r="H6" s="368"/>
      <c r="I6" s="368"/>
      <c r="J6" s="371"/>
      <c r="K6" s="360"/>
      <c r="L6" s="362"/>
      <c r="M6" s="10"/>
      <c r="N6" s="10"/>
      <c r="O6" s="6"/>
      <c r="P6" s="6"/>
    </row>
    <row r="7" spans="2:16" ht="13.5" customHeight="1">
      <c r="B7" s="92" t="s">
        <v>277</v>
      </c>
      <c r="C7" s="111">
        <v>360565</v>
      </c>
      <c r="D7" s="111">
        <v>197459</v>
      </c>
      <c r="E7" s="111">
        <v>5987</v>
      </c>
      <c r="F7" s="111">
        <v>1904</v>
      </c>
      <c r="G7" s="111">
        <v>189568</v>
      </c>
      <c r="H7" s="111">
        <v>137384</v>
      </c>
      <c r="I7" s="111">
        <v>25722</v>
      </c>
      <c r="J7" s="111">
        <v>337961</v>
      </c>
      <c r="K7" s="111">
        <v>319961</v>
      </c>
      <c r="L7" s="112">
        <v>18000</v>
      </c>
      <c r="M7" s="10"/>
      <c r="N7" s="10"/>
      <c r="O7" s="10"/>
      <c r="P7" s="10"/>
    </row>
    <row r="8" spans="2:16" ht="13.5" customHeight="1">
      <c r="B8" s="95" t="s">
        <v>136</v>
      </c>
      <c r="C8" s="111">
        <v>345587</v>
      </c>
      <c r="D8" s="111">
        <v>205983</v>
      </c>
      <c r="E8" s="111">
        <v>5556</v>
      </c>
      <c r="F8" s="111">
        <v>3180</v>
      </c>
      <c r="G8" s="111">
        <v>197248</v>
      </c>
      <c r="H8" s="111">
        <v>117000</v>
      </c>
      <c r="I8" s="111">
        <v>22604</v>
      </c>
      <c r="J8" s="111">
        <v>331042</v>
      </c>
      <c r="K8" s="111">
        <v>322042</v>
      </c>
      <c r="L8" s="112">
        <v>9000</v>
      </c>
      <c r="M8" s="6"/>
      <c r="N8" s="6"/>
      <c r="O8" s="6"/>
      <c r="P8" s="6"/>
    </row>
    <row r="9" spans="2:16" ht="13.5" customHeight="1">
      <c r="B9" s="95" t="s">
        <v>126</v>
      </c>
      <c r="C9" s="127">
        <v>377602</v>
      </c>
      <c r="D9" s="113">
        <v>243057</v>
      </c>
      <c r="E9" s="113">
        <v>3929</v>
      </c>
      <c r="F9" s="113">
        <v>9102</v>
      </c>
      <c r="G9" s="113">
        <v>230026</v>
      </c>
      <c r="H9" s="113">
        <v>120000</v>
      </c>
      <c r="I9" s="113">
        <v>14545</v>
      </c>
      <c r="J9" s="113">
        <v>371720</v>
      </c>
      <c r="K9" s="113">
        <v>348720</v>
      </c>
      <c r="L9" s="113">
        <v>23000</v>
      </c>
      <c r="M9" s="10"/>
      <c r="N9" s="10"/>
      <c r="O9" s="10"/>
      <c r="P9" s="10"/>
    </row>
    <row r="10" spans="2:16" ht="13.5" customHeight="1">
      <c r="B10" s="95" t="s">
        <v>100</v>
      </c>
      <c r="C10" s="113">
        <v>383932</v>
      </c>
      <c r="D10" s="113">
        <v>264050</v>
      </c>
      <c r="E10" s="113">
        <v>4086</v>
      </c>
      <c r="F10" s="113">
        <v>6244</v>
      </c>
      <c r="G10" s="113">
        <v>253720</v>
      </c>
      <c r="H10" s="113">
        <v>114000</v>
      </c>
      <c r="I10" s="113">
        <v>5882</v>
      </c>
      <c r="J10" s="113">
        <v>378468</v>
      </c>
      <c r="K10" s="113">
        <v>363468</v>
      </c>
      <c r="L10" s="113">
        <v>15000</v>
      </c>
      <c r="M10" s="6"/>
      <c r="N10" s="10"/>
      <c r="O10" s="6"/>
      <c r="P10" s="10"/>
    </row>
    <row r="11" spans="2:16" ht="13.5" customHeight="1" thickBot="1">
      <c r="B11" s="128" t="s">
        <v>278</v>
      </c>
      <c r="C11" s="86">
        <v>409116</v>
      </c>
      <c r="D11" s="86">
        <v>291652</v>
      </c>
      <c r="E11" s="86">
        <v>4164</v>
      </c>
      <c r="F11" s="86">
        <v>12462</v>
      </c>
      <c r="G11" s="86">
        <v>275026</v>
      </c>
      <c r="H11" s="86">
        <v>112000</v>
      </c>
      <c r="I11" s="86">
        <v>5464</v>
      </c>
      <c r="J11" s="86">
        <v>403680</v>
      </c>
      <c r="K11" s="86">
        <v>384680</v>
      </c>
      <c r="L11" s="86">
        <v>19000</v>
      </c>
      <c r="M11" s="6"/>
      <c r="N11" s="10"/>
      <c r="O11" s="6"/>
      <c r="P11" s="6"/>
    </row>
    <row r="12" spans="2:16" ht="13.5" customHeight="1">
      <c r="B12" s="129" t="s">
        <v>66</v>
      </c>
      <c r="C12" s="130"/>
      <c r="D12" s="130"/>
      <c r="E12" s="113"/>
      <c r="F12" s="113"/>
      <c r="G12" s="113"/>
      <c r="H12" s="113"/>
      <c r="I12" s="113"/>
      <c r="J12" s="113"/>
      <c r="K12" s="113"/>
      <c r="L12" s="113"/>
      <c r="M12" s="6"/>
      <c r="N12" s="10"/>
      <c r="O12" s="6"/>
      <c r="P12" s="6"/>
    </row>
    <row r="13" spans="2:16" ht="12.75" customHeight="1">
      <c r="B13" s="12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"/>
      <c r="N13" s="10"/>
      <c r="O13" s="10"/>
    </row>
  </sheetData>
  <mergeCells count="11">
    <mergeCell ref="K5:K6"/>
    <mergeCell ref="L5:L6"/>
    <mergeCell ref="B4:B6"/>
    <mergeCell ref="C4:C6"/>
    <mergeCell ref="D4:D6"/>
    <mergeCell ref="H4:H6"/>
    <mergeCell ref="I4:I6"/>
    <mergeCell ref="J4:J6"/>
    <mergeCell ref="E5:E6"/>
    <mergeCell ref="F5:F6"/>
    <mergeCell ref="G5:G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view="pageBreakPreview" zoomScaleNormal="100" workbookViewId="0"/>
  </sheetViews>
  <sheetFormatPr defaultRowHeight="13.5"/>
  <cols>
    <col min="1" max="1" width="20.5" style="7" bestFit="1" customWidth="1"/>
    <col min="2" max="2" width="20.6640625" style="7" customWidth="1"/>
    <col min="3" max="10" width="12.83203125" style="7" customWidth="1"/>
    <col min="11" max="16384" width="9.33203125" style="7"/>
  </cols>
  <sheetData>
    <row r="1" spans="1:16" ht="18" customHeight="1"/>
    <row r="2" spans="1:16" ht="21" customHeight="1">
      <c r="A2" s="5"/>
      <c r="B2" s="373" t="s">
        <v>283</v>
      </c>
      <c r="C2" s="373"/>
      <c r="D2" s="373"/>
      <c r="E2" s="373"/>
      <c r="F2" s="373"/>
      <c r="G2" s="373"/>
      <c r="H2" s="373"/>
      <c r="I2" s="373"/>
      <c r="J2" s="373"/>
      <c r="K2" s="6"/>
      <c r="L2" s="6"/>
      <c r="M2" s="6"/>
    </row>
    <row r="3" spans="1:16" ht="16.5" customHeight="1" thickBot="1">
      <c r="A3" s="16"/>
      <c r="B3" s="104"/>
      <c r="C3" s="104"/>
      <c r="D3" s="104"/>
      <c r="E3" s="104"/>
      <c r="F3" s="104"/>
      <c r="G3" s="104"/>
      <c r="H3" s="104"/>
      <c r="I3" s="104"/>
      <c r="J3" s="105" t="s">
        <v>284</v>
      </c>
      <c r="M3" s="6"/>
      <c r="N3" s="10"/>
      <c r="O3" s="6"/>
      <c r="P3" s="6"/>
    </row>
    <row r="4" spans="1:16" ht="13.5" customHeight="1">
      <c r="A4" s="16"/>
      <c r="B4" s="355" t="s">
        <v>79</v>
      </c>
      <c r="C4" s="374" t="s">
        <v>127</v>
      </c>
      <c r="D4" s="376" t="s">
        <v>128</v>
      </c>
      <c r="E4" s="377"/>
      <c r="F4" s="378"/>
      <c r="G4" s="356" t="s">
        <v>129</v>
      </c>
      <c r="H4" s="379"/>
      <c r="I4" s="379"/>
      <c r="J4" s="379"/>
      <c r="M4" s="10"/>
      <c r="N4" s="10"/>
      <c r="O4" s="6"/>
      <c r="P4" s="10"/>
    </row>
    <row r="5" spans="1:16" ht="13.5" customHeight="1">
      <c r="A5" s="16"/>
      <c r="B5" s="350"/>
      <c r="C5" s="375"/>
      <c r="D5" s="108" t="s">
        <v>27</v>
      </c>
      <c r="E5" s="131" t="s">
        <v>130</v>
      </c>
      <c r="F5" s="132" t="s">
        <v>131</v>
      </c>
      <c r="G5" s="133" t="s">
        <v>27</v>
      </c>
      <c r="H5" s="110" t="s">
        <v>132</v>
      </c>
      <c r="I5" s="110" t="s">
        <v>133</v>
      </c>
      <c r="J5" s="110" t="s">
        <v>134</v>
      </c>
      <c r="M5" s="10"/>
      <c r="N5" s="10"/>
      <c r="O5" s="6"/>
      <c r="P5" s="10"/>
    </row>
    <row r="6" spans="1:16" ht="13.5" customHeight="1">
      <c r="A6" s="16"/>
      <c r="B6" s="134" t="s">
        <v>152</v>
      </c>
      <c r="C6" s="129">
        <v>316</v>
      </c>
      <c r="D6" s="129">
        <v>174</v>
      </c>
      <c r="E6" s="135" t="s">
        <v>135</v>
      </c>
      <c r="F6" s="136" t="s">
        <v>135</v>
      </c>
      <c r="G6" s="136">
        <v>142</v>
      </c>
      <c r="H6" s="136">
        <v>111</v>
      </c>
      <c r="I6" s="136" t="s">
        <v>135</v>
      </c>
      <c r="J6" s="136" t="s">
        <v>135</v>
      </c>
      <c r="M6" s="10"/>
      <c r="N6" s="10"/>
      <c r="O6" s="6"/>
      <c r="P6" s="10"/>
    </row>
    <row r="7" spans="1:16" ht="13.5" customHeight="1">
      <c r="A7" s="16"/>
      <c r="B7" s="95" t="s">
        <v>97</v>
      </c>
      <c r="C7" s="137">
        <v>282</v>
      </c>
      <c r="D7" s="137">
        <v>183</v>
      </c>
      <c r="E7" s="135" t="s">
        <v>135</v>
      </c>
      <c r="F7" s="136" t="s">
        <v>135</v>
      </c>
      <c r="G7" s="136">
        <v>99</v>
      </c>
      <c r="H7" s="136">
        <v>77</v>
      </c>
      <c r="I7" s="136" t="s">
        <v>135</v>
      </c>
      <c r="J7" s="136" t="s">
        <v>135</v>
      </c>
      <c r="M7" s="6"/>
      <c r="N7" s="6"/>
      <c r="O7" s="6"/>
      <c r="P7" s="6"/>
    </row>
    <row r="8" spans="1:16" ht="13.5" customHeight="1">
      <c r="A8" s="16"/>
      <c r="B8" s="95" t="s">
        <v>98</v>
      </c>
      <c r="C8" s="138">
        <v>282</v>
      </c>
      <c r="D8" s="139">
        <v>196</v>
      </c>
      <c r="E8" s="139">
        <v>196</v>
      </c>
      <c r="F8" s="139" t="s">
        <v>42</v>
      </c>
      <c r="G8" s="139">
        <v>86</v>
      </c>
      <c r="H8" s="139">
        <v>67</v>
      </c>
      <c r="I8" s="139" t="s">
        <v>135</v>
      </c>
      <c r="J8" s="139" t="s">
        <v>135</v>
      </c>
      <c r="M8" s="10"/>
      <c r="N8" s="8"/>
      <c r="O8" s="6"/>
      <c r="P8" s="10"/>
    </row>
    <row r="9" spans="1:16" ht="13.5" customHeight="1">
      <c r="A9" s="16"/>
      <c r="B9" s="95" t="s">
        <v>99</v>
      </c>
      <c r="C9" s="138">
        <v>271</v>
      </c>
      <c r="D9" s="139">
        <v>199</v>
      </c>
      <c r="E9" s="139" t="s">
        <v>135</v>
      </c>
      <c r="F9" s="139" t="s">
        <v>135</v>
      </c>
      <c r="G9" s="139">
        <v>72</v>
      </c>
      <c r="H9" s="139">
        <v>55</v>
      </c>
      <c r="I9" s="139" t="s">
        <v>135</v>
      </c>
      <c r="J9" s="139" t="s">
        <v>135</v>
      </c>
      <c r="M9" s="6"/>
      <c r="N9" s="8"/>
      <c r="O9" s="6"/>
      <c r="P9" s="10"/>
    </row>
    <row r="10" spans="1:16" ht="13.5" customHeight="1" thickBot="1">
      <c r="A10" s="16"/>
      <c r="B10" s="128" t="s">
        <v>100</v>
      </c>
      <c r="C10" s="140">
        <v>270</v>
      </c>
      <c r="D10" s="141">
        <v>193</v>
      </c>
      <c r="E10" s="142" t="s">
        <v>135</v>
      </c>
      <c r="F10" s="142" t="s">
        <v>135</v>
      </c>
      <c r="G10" s="141">
        <v>77</v>
      </c>
      <c r="H10" s="142">
        <v>59</v>
      </c>
      <c r="I10" s="142">
        <v>1</v>
      </c>
      <c r="J10" s="142" t="s">
        <v>135</v>
      </c>
      <c r="M10" s="6"/>
      <c r="N10" s="6"/>
      <c r="O10" s="6"/>
      <c r="P10" s="8"/>
    </row>
    <row r="11" spans="1:16" ht="15" customHeight="1">
      <c r="A11" s="16"/>
      <c r="B11" s="129" t="s">
        <v>137</v>
      </c>
      <c r="C11" s="102"/>
      <c r="D11" s="102"/>
      <c r="E11" s="102"/>
      <c r="F11" s="102"/>
      <c r="G11" s="102"/>
      <c r="H11" s="102"/>
      <c r="I11" s="102"/>
      <c r="J11" s="102"/>
      <c r="K11" s="6"/>
      <c r="L11" s="6"/>
      <c r="M11" s="8"/>
    </row>
    <row r="13" spans="1:16" ht="21">
      <c r="F13" s="18"/>
    </row>
  </sheetData>
  <mergeCells count="5">
    <mergeCell ref="B2:J2"/>
    <mergeCell ref="B4:B5"/>
    <mergeCell ref="C4:C5"/>
    <mergeCell ref="D4:F4"/>
    <mergeCell ref="G4:J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view="pageBreakPreview" zoomScaleNormal="100" workbookViewId="0"/>
  </sheetViews>
  <sheetFormatPr defaultRowHeight="13.5"/>
  <cols>
    <col min="1" max="1" width="20.5" style="7" bestFit="1" customWidth="1"/>
    <col min="2" max="2" width="16.33203125" style="7" customWidth="1"/>
    <col min="3" max="7" width="9.5" style="7" customWidth="1"/>
    <col min="8" max="11" width="14.83203125" style="7" customWidth="1"/>
    <col min="12" max="16384" width="9.33203125" style="7"/>
  </cols>
  <sheetData>
    <row r="2" spans="1:16" ht="21" customHeight="1">
      <c r="A2" s="5"/>
      <c r="B2" s="354" t="s">
        <v>286</v>
      </c>
      <c r="C2" s="373"/>
      <c r="D2" s="373"/>
      <c r="E2" s="373"/>
      <c r="F2" s="373"/>
      <c r="G2" s="373"/>
      <c r="H2" s="373"/>
      <c r="I2" s="373"/>
      <c r="J2" s="373"/>
      <c r="K2" s="373"/>
      <c r="L2" s="6"/>
      <c r="M2" s="6"/>
      <c r="N2" s="10"/>
    </row>
    <row r="3" spans="1:16" ht="15" customHeight="1" thickBot="1">
      <c r="B3" s="104"/>
      <c r="C3" s="104"/>
      <c r="D3" s="104"/>
      <c r="E3" s="104"/>
      <c r="F3" s="104"/>
      <c r="G3" s="104"/>
      <c r="H3" s="104"/>
      <c r="I3" s="104"/>
      <c r="J3" s="104"/>
      <c r="K3" s="144" t="s">
        <v>287</v>
      </c>
      <c r="L3" s="6"/>
      <c r="M3" s="6"/>
      <c r="N3" s="10"/>
    </row>
    <row r="4" spans="1:16" ht="13.5" customHeight="1">
      <c r="B4" s="355" t="s">
        <v>138</v>
      </c>
      <c r="C4" s="374" t="s">
        <v>139</v>
      </c>
      <c r="D4" s="376" t="s">
        <v>140</v>
      </c>
      <c r="E4" s="377"/>
      <c r="F4" s="377"/>
      <c r="G4" s="378"/>
      <c r="H4" s="366" t="s">
        <v>141</v>
      </c>
      <c r="I4" s="383" t="s">
        <v>142</v>
      </c>
      <c r="J4" s="386" t="s">
        <v>143</v>
      </c>
      <c r="K4" s="389" t="s">
        <v>134</v>
      </c>
      <c r="M4" s="6"/>
      <c r="N4" s="6"/>
      <c r="O4" s="6"/>
      <c r="P4" s="10"/>
    </row>
    <row r="5" spans="1:16" ht="13.5" customHeight="1">
      <c r="B5" s="349"/>
      <c r="C5" s="382"/>
      <c r="D5" s="392" t="s">
        <v>27</v>
      </c>
      <c r="E5" s="380" t="s">
        <v>144</v>
      </c>
      <c r="F5" s="380" t="s">
        <v>145</v>
      </c>
      <c r="G5" s="380" t="s">
        <v>146</v>
      </c>
      <c r="H5" s="367"/>
      <c r="I5" s="384"/>
      <c r="J5" s="387"/>
      <c r="K5" s="390"/>
      <c r="M5" s="6"/>
      <c r="N5" s="6"/>
      <c r="O5" s="6"/>
      <c r="P5" s="8"/>
    </row>
    <row r="6" spans="1:16" ht="13.5" customHeight="1">
      <c r="B6" s="350"/>
      <c r="C6" s="375"/>
      <c r="D6" s="375"/>
      <c r="E6" s="381"/>
      <c r="F6" s="381"/>
      <c r="G6" s="381"/>
      <c r="H6" s="368"/>
      <c r="I6" s="385"/>
      <c r="J6" s="388"/>
      <c r="K6" s="391"/>
      <c r="M6" s="6"/>
      <c r="N6" s="6"/>
      <c r="O6" s="6"/>
      <c r="P6" s="6"/>
    </row>
    <row r="7" spans="1:16" ht="13.5" customHeight="1">
      <c r="B7" s="134" t="s">
        <v>285</v>
      </c>
      <c r="C7" s="145">
        <v>207</v>
      </c>
      <c r="D7" s="145">
        <v>201</v>
      </c>
      <c r="E7" s="145">
        <v>75</v>
      </c>
      <c r="F7" s="145">
        <v>93</v>
      </c>
      <c r="G7" s="145">
        <v>33</v>
      </c>
      <c r="H7" s="145">
        <v>0</v>
      </c>
      <c r="I7" s="145">
        <v>5</v>
      </c>
      <c r="J7" s="145" t="s">
        <v>135</v>
      </c>
      <c r="K7" s="146" t="s">
        <v>135</v>
      </c>
      <c r="M7" s="6"/>
      <c r="N7" s="6"/>
      <c r="O7" s="6"/>
      <c r="P7" s="6"/>
    </row>
    <row r="8" spans="1:16" ht="13.5" customHeight="1">
      <c r="B8" s="95" t="s">
        <v>97</v>
      </c>
      <c r="C8" s="145">
        <v>188</v>
      </c>
      <c r="D8" s="145">
        <v>181</v>
      </c>
      <c r="E8" s="145">
        <v>71</v>
      </c>
      <c r="F8" s="145">
        <v>77</v>
      </c>
      <c r="G8" s="145">
        <v>33</v>
      </c>
      <c r="H8" s="145" t="s">
        <v>135</v>
      </c>
      <c r="I8" s="145" t="s">
        <v>135</v>
      </c>
      <c r="J8" s="145" t="s">
        <v>135</v>
      </c>
      <c r="K8" s="146" t="s">
        <v>135</v>
      </c>
      <c r="M8" s="6"/>
      <c r="N8" s="6"/>
      <c r="O8" s="6"/>
      <c r="P8" s="10"/>
    </row>
    <row r="9" spans="1:16" ht="13.5" customHeight="1">
      <c r="B9" s="95" t="s">
        <v>98</v>
      </c>
      <c r="C9" s="147">
        <v>187</v>
      </c>
      <c r="D9" s="147">
        <v>185</v>
      </c>
      <c r="E9" s="147">
        <v>83</v>
      </c>
      <c r="F9" s="147">
        <v>76</v>
      </c>
      <c r="G9" s="147">
        <v>26</v>
      </c>
      <c r="H9" s="148" t="s">
        <v>135</v>
      </c>
      <c r="I9" s="148" t="s">
        <v>135</v>
      </c>
      <c r="J9" s="146" t="s">
        <v>135</v>
      </c>
      <c r="K9" s="139" t="s">
        <v>135</v>
      </c>
      <c r="M9" s="6"/>
      <c r="N9" s="10"/>
      <c r="O9" s="6"/>
      <c r="P9" s="6"/>
    </row>
    <row r="10" spans="1:16" ht="13.5" customHeight="1">
      <c r="B10" s="95" t="s">
        <v>99</v>
      </c>
      <c r="C10" s="147">
        <v>180</v>
      </c>
      <c r="D10" s="147">
        <v>176</v>
      </c>
      <c r="E10" s="147">
        <v>77</v>
      </c>
      <c r="F10" s="147">
        <v>72</v>
      </c>
      <c r="G10" s="147">
        <v>27</v>
      </c>
      <c r="H10" s="148" t="s">
        <v>135</v>
      </c>
      <c r="I10" s="148">
        <v>1</v>
      </c>
      <c r="J10" s="146" t="s">
        <v>135</v>
      </c>
      <c r="K10" s="139" t="s">
        <v>135</v>
      </c>
      <c r="M10" s="6"/>
      <c r="N10" s="8"/>
      <c r="O10" s="6"/>
      <c r="P10" s="10"/>
    </row>
    <row r="11" spans="1:16" ht="13.5" customHeight="1" thickBot="1">
      <c r="B11" s="128" t="s">
        <v>100</v>
      </c>
      <c r="C11" s="149">
        <v>175</v>
      </c>
      <c r="D11" s="150">
        <v>171</v>
      </c>
      <c r="E11" s="150">
        <v>70</v>
      </c>
      <c r="F11" s="150">
        <v>72</v>
      </c>
      <c r="G11" s="150">
        <v>29</v>
      </c>
      <c r="H11" s="151">
        <v>1</v>
      </c>
      <c r="I11" s="151" t="s">
        <v>147</v>
      </c>
      <c r="J11" s="152" t="s">
        <v>147</v>
      </c>
      <c r="K11" s="142" t="s">
        <v>42</v>
      </c>
      <c r="M11" s="6"/>
      <c r="N11" s="6"/>
      <c r="O11" s="6"/>
      <c r="P11" s="10"/>
    </row>
    <row r="12" spans="1:16" ht="15" customHeight="1">
      <c r="B12" s="129" t="s">
        <v>137</v>
      </c>
      <c r="C12" s="102"/>
      <c r="D12" s="102"/>
      <c r="E12" s="102"/>
      <c r="F12" s="102"/>
      <c r="G12" s="102"/>
      <c r="H12" s="102"/>
      <c r="I12" s="102"/>
      <c r="J12" s="102"/>
      <c r="K12" s="102"/>
      <c r="L12" s="6"/>
      <c r="M12" s="6"/>
      <c r="N12" s="6"/>
    </row>
    <row r="13" spans="1:16" ht="13.5" customHeight="1">
      <c r="B13" s="15"/>
      <c r="L13" s="6"/>
      <c r="M13" s="6"/>
      <c r="N13" s="10"/>
    </row>
    <row r="14" spans="1:16" ht="13.5" customHeight="1">
      <c r="B14" s="15"/>
      <c r="L14" s="6"/>
      <c r="M14" s="6"/>
      <c r="N14" s="6"/>
    </row>
    <row r="16" spans="1:16" ht="21">
      <c r="F16" s="18"/>
    </row>
  </sheetData>
  <mergeCells count="12">
    <mergeCell ref="F5:F6"/>
    <mergeCell ref="G5:G6"/>
    <mergeCell ref="B2:K2"/>
    <mergeCell ref="B4:B6"/>
    <mergeCell ref="C4:C6"/>
    <mergeCell ref="D4:G4"/>
    <mergeCell ref="H4:H6"/>
    <mergeCell ref="I4:I6"/>
    <mergeCell ref="J4:J6"/>
    <mergeCell ref="K4:K6"/>
    <mergeCell ref="D5:D6"/>
    <mergeCell ref="E5:E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1"/>
  <sheetViews>
    <sheetView view="pageBreakPreview" zoomScaleNormal="100" workbookViewId="0"/>
  </sheetViews>
  <sheetFormatPr defaultRowHeight="17.25"/>
  <cols>
    <col min="1" max="1" width="22.5" style="160" bestFit="1" customWidth="1"/>
    <col min="2" max="2" width="4.6640625" style="73" customWidth="1"/>
    <col min="3" max="3" width="9.5" style="73" customWidth="1"/>
    <col min="4" max="4" width="11" style="73" customWidth="1"/>
    <col min="5" max="13" width="10.83203125" style="73" customWidth="1"/>
    <col min="14" max="256" width="9.33203125" style="73"/>
    <col min="257" max="257" width="22.5" style="73" bestFit="1" customWidth="1"/>
    <col min="258" max="258" width="4.6640625" style="73" customWidth="1"/>
    <col min="259" max="259" width="9.5" style="73" customWidth="1"/>
    <col min="260" max="260" width="11" style="73" customWidth="1"/>
    <col min="261" max="269" width="10.83203125" style="73" customWidth="1"/>
    <col min="270" max="512" width="9.33203125" style="73"/>
    <col min="513" max="513" width="22.5" style="73" bestFit="1" customWidth="1"/>
    <col min="514" max="514" width="4.6640625" style="73" customWidth="1"/>
    <col min="515" max="515" width="9.5" style="73" customWidth="1"/>
    <col min="516" max="516" width="11" style="73" customWidth="1"/>
    <col min="517" max="525" width="10.83203125" style="73" customWidth="1"/>
    <col min="526" max="768" width="9.33203125" style="73"/>
    <col min="769" max="769" width="22.5" style="73" bestFit="1" customWidth="1"/>
    <col min="770" max="770" width="4.6640625" style="73" customWidth="1"/>
    <col min="771" max="771" width="9.5" style="73" customWidth="1"/>
    <col min="772" max="772" width="11" style="73" customWidth="1"/>
    <col min="773" max="781" width="10.83203125" style="73" customWidth="1"/>
    <col min="782" max="1024" width="9.33203125" style="73"/>
    <col min="1025" max="1025" width="22.5" style="73" bestFit="1" customWidth="1"/>
    <col min="1026" max="1026" width="4.6640625" style="73" customWidth="1"/>
    <col min="1027" max="1027" width="9.5" style="73" customWidth="1"/>
    <col min="1028" max="1028" width="11" style="73" customWidth="1"/>
    <col min="1029" max="1037" width="10.83203125" style="73" customWidth="1"/>
    <col min="1038" max="1280" width="9.33203125" style="73"/>
    <col min="1281" max="1281" width="22.5" style="73" bestFit="1" customWidth="1"/>
    <col min="1282" max="1282" width="4.6640625" style="73" customWidth="1"/>
    <col min="1283" max="1283" width="9.5" style="73" customWidth="1"/>
    <col min="1284" max="1284" width="11" style="73" customWidth="1"/>
    <col min="1285" max="1293" width="10.83203125" style="73" customWidth="1"/>
    <col min="1294" max="1536" width="9.33203125" style="73"/>
    <col min="1537" max="1537" width="22.5" style="73" bestFit="1" customWidth="1"/>
    <col min="1538" max="1538" width="4.6640625" style="73" customWidth="1"/>
    <col min="1539" max="1539" width="9.5" style="73" customWidth="1"/>
    <col min="1540" max="1540" width="11" style="73" customWidth="1"/>
    <col min="1541" max="1549" width="10.83203125" style="73" customWidth="1"/>
    <col min="1550" max="1792" width="9.33203125" style="73"/>
    <col min="1793" max="1793" width="22.5" style="73" bestFit="1" customWidth="1"/>
    <col min="1794" max="1794" width="4.6640625" style="73" customWidth="1"/>
    <col min="1795" max="1795" width="9.5" style="73" customWidth="1"/>
    <col min="1796" max="1796" width="11" style="73" customWidth="1"/>
    <col min="1797" max="1805" width="10.83203125" style="73" customWidth="1"/>
    <col min="1806" max="2048" width="9.33203125" style="73"/>
    <col min="2049" max="2049" width="22.5" style="73" bestFit="1" customWidth="1"/>
    <col min="2050" max="2050" width="4.6640625" style="73" customWidth="1"/>
    <col min="2051" max="2051" width="9.5" style="73" customWidth="1"/>
    <col min="2052" max="2052" width="11" style="73" customWidth="1"/>
    <col min="2053" max="2061" width="10.83203125" style="73" customWidth="1"/>
    <col min="2062" max="2304" width="9.33203125" style="73"/>
    <col min="2305" max="2305" width="22.5" style="73" bestFit="1" customWidth="1"/>
    <col min="2306" max="2306" width="4.6640625" style="73" customWidth="1"/>
    <col min="2307" max="2307" width="9.5" style="73" customWidth="1"/>
    <col min="2308" max="2308" width="11" style="73" customWidth="1"/>
    <col min="2309" max="2317" width="10.83203125" style="73" customWidth="1"/>
    <col min="2318" max="2560" width="9.33203125" style="73"/>
    <col min="2561" max="2561" width="22.5" style="73" bestFit="1" customWidth="1"/>
    <col min="2562" max="2562" width="4.6640625" style="73" customWidth="1"/>
    <col min="2563" max="2563" width="9.5" style="73" customWidth="1"/>
    <col min="2564" max="2564" width="11" style="73" customWidth="1"/>
    <col min="2565" max="2573" width="10.83203125" style="73" customWidth="1"/>
    <col min="2574" max="2816" width="9.33203125" style="73"/>
    <col min="2817" max="2817" width="22.5" style="73" bestFit="1" customWidth="1"/>
    <col min="2818" max="2818" width="4.6640625" style="73" customWidth="1"/>
    <col min="2819" max="2819" width="9.5" style="73" customWidth="1"/>
    <col min="2820" max="2820" width="11" style="73" customWidth="1"/>
    <col min="2821" max="2829" width="10.83203125" style="73" customWidth="1"/>
    <col min="2830" max="3072" width="9.33203125" style="73"/>
    <col min="3073" max="3073" width="22.5" style="73" bestFit="1" customWidth="1"/>
    <col min="3074" max="3074" width="4.6640625" style="73" customWidth="1"/>
    <col min="3075" max="3075" width="9.5" style="73" customWidth="1"/>
    <col min="3076" max="3076" width="11" style="73" customWidth="1"/>
    <col min="3077" max="3085" width="10.83203125" style="73" customWidth="1"/>
    <col min="3086" max="3328" width="9.33203125" style="73"/>
    <col min="3329" max="3329" width="22.5" style="73" bestFit="1" customWidth="1"/>
    <col min="3330" max="3330" width="4.6640625" style="73" customWidth="1"/>
    <col min="3331" max="3331" width="9.5" style="73" customWidth="1"/>
    <col min="3332" max="3332" width="11" style="73" customWidth="1"/>
    <col min="3333" max="3341" width="10.83203125" style="73" customWidth="1"/>
    <col min="3342" max="3584" width="9.33203125" style="73"/>
    <col min="3585" max="3585" width="22.5" style="73" bestFit="1" customWidth="1"/>
    <col min="3586" max="3586" width="4.6640625" style="73" customWidth="1"/>
    <col min="3587" max="3587" width="9.5" style="73" customWidth="1"/>
    <col min="3588" max="3588" width="11" style="73" customWidth="1"/>
    <col min="3589" max="3597" width="10.83203125" style="73" customWidth="1"/>
    <col min="3598" max="3840" width="9.33203125" style="73"/>
    <col min="3841" max="3841" width="22.5" style="73" bestFit="1" customWidth="1"/>
    <col min="3842" max="3842" width="4.6640625" style="73" customWidth="1"/>
    <col min="3843" max="3843" width="9.5" style="73" customWidth="1"/>
    <col min="3844" max="3844" width="11" style="73" customWidth="1"/>
    <col min="3845" max="3853" width="10.83203125" style="73" customWidth="1"/>
    <col min="3854" max="4096" width="9.33203125" style="73"/>
    <col min="4097" max="4097" width="22.5" style="73" bestFit="1" customWidth="1"/>
    <col min="4098" max="4098" width="4.6640625" style="73" customWidth="1"/>
    <col min="4099" max="4099" width="9.5" style="73" customWidth="1"/>
    <col min="4100" max="4100" width="11" style="73" customWidth="1"/>
    <col min="4101" max="4109" width="10.83203125" style="73" customWidth="1"/>
    <col min="4110" max="4352" width="9.33203125" style="73"/>
    <col min="4353" max="4353" width="22.5" style="73" bestFit="1" customWidth="1"/>
    <col min="4354" max="4354" width="4.6640625" style="73" customWidth="1"/>
    <col min="4355" max="4355" width="9.5" style="73" customWidth="1"/>
    <col min="4356" max="4356" width="11" style="73" customWidth="1"/>
    <col min="4357" max="4365" width="10.83203125" style="73" customWidth="1"/>
    <col min="4366" max="4608" width="9.33203125" style="73"/>
    <col min="4609" max="4609" width="22.5" style="73" bestFit="1" customWidth="1"/>
    <col min="4610" max="4610" width="4.6640625" style="73" customWidth="1"/>
    <col min="4611" max="4611" width="9.5" style="73" customWidth="1"/>
    <col min="4612" max="4612" width="11" style="73" customWidth="1"/>
    <col min="4613" max="4621" width="10.83203125" style="73" customWidth="1"/>
    <col min="4622" max="4864" width="9.33203125" style="73"/>
    <col min="4865" max="4865" width="22.5" style="73" bestFit="1" customWidth="1"/>
    <col min="4866" max="4866" width="4.6640625" style="73" customWidth="1"/>
    <col min="4867" max="4867" width="9.5" style="73" customWidth="1"/>
    <col min="4868" max="4868" width="11" style="73" customWidth="1"/>
    <col min="4869" max="4877" width="10.83203125" style="73" customWidth="1"/>
    <col min="4878" max="5120" width="9.33203125" style="73"/>
    <col min="5121" max="5121" width="22.5" style="73" bestFit="1" customWidth="1"/>
    <col min="5122" max="5122" width="4.6640625" style="73" customWidth="1"/>
    <col min="5123" max="5123" width="9.5" style="73" customWidth="1"/>
    <col min="5124" max="5124" width="11" style="73" customWidth="1"/>
    <col min="5125" max="5133" width="10.83203125" style="73" customWidth="1"/>
    <col min="5134" max="5376" width="9.33203125" style="73"/>
    <col min="5377" max="5377" width="22.5" style="73" bestFit="1" customWidth="1"/>
    <col min="5378" max="5378" width="4.6640625" style="73" customWidth="1"/>
    <col min="5379" max="5379" width="9.5" style="73" customWidth="1"/>
    <col min="5380" max="5380" width="11" style="73" customWidth="1"/>
    <col min="5381" max="5389" width="10.83203125" style="73" customWidth="1"/>
    <col min="5390" max="5632" width="9.33203125" style="73"/>
    <col min="5633" max="5633" width="22.5" style="73" bestFit="1" customWidth="1"/>
    <col min="5634" max="5634" width="4.6640625" style="73" customWidth="1"/>
    <col min="5635" max="5635" width="9.5" style="73" customWidth="1"/>
    <col min="5636" max="5636" width="11" style="73" customWidth="1"/>
    <col min="5637" max="5645" width="10.83203125" style="73" customWidth="1"/>
    <col min="5646" max="5888" width="9.33203125" style="73"/>
    <col min="5889" max="5889" width="22.5" style="73" bestFit="1" customWidth="1"/>
    <col min="5890" max="5890" width="4.6640625" style="73" customWidth="1"/>
    <col min="5891" max="5891" width="9.5" style="73" customWidth="1"/>
    <col min="5892" max="5892" width="11" style="73" customWidth="1"/>
    <col min="5893" max="5901" width="10.83203125" style="73" customWidth="1"/>
    <col min="5902" max="6144" width="9.33203125" style="73"/>
    <col min="6145" max="6145" width="22.5" style="73" bestFit="1" customWidth="1"/>
    <col min="6146" max="6146" width="4.6640625" style="73" customWidth="1"/>
    <col min="6147" max="6147" width="9.5" style="73" customWidth="1"/>
    <col min="6148" max="6148" width="11" style="73" customWidth="1"/>
    <col min="6149" max="6157" width="10.83203125" style="73" customWidth="1"/>
    <col min="6158" max="6400" width="9.33203125" style="73"/>
    <col min="6401" max="6401" width="22.5" style="73" bestFit="1" customWidth="1"/>
    <col min="6402" max="6402" width="4.6640625" style="73" customWidth="1"/>
    <col min="6403" max="6403" width="9.5" style="73" customWidth="1"/>
    <col min="6404" max="6404" width="11" style="73" customWidth="1"/>
    <col min="6405" max="6413" width="10.83203125" style="73" customWidth="1"/>
    <col min="6414" max="6656" width="9.33203125" style="73"/>
    <col min="6657" max="6657" width="22.5" style="73" bestFit="1" customWidth="1"/>
    <col min="6658" max="6658" width="4.6640625" style="73" customWidth="1"/>
    <col min="6659" max="6659" width="9.5" style="73" customWidth="1"/>
    <col min="6660" max="6660" width="11" style="73" customWidth="1"/>
    <col min="6661" max="6669" width="10.83203125" style="73" customWidth="1"/>
    <col min="6670" max="6912" width="9.33203125" style="73"/>
    <col min="6913" max="6913" width="22.5" style="73" bestFit="1" customWidth="1"/>
    <col min="6914" max="6914" width="4.6640625" style="73" customWidth="1"/>
    <col min="6915" max="6915" width="9.5" style="73" customWidth="1"/>
    <col min="6916" max="6916" width="11" style="73" customWidth="1"/>
    <col min="6917" max="6925" width="10.83203125" style="73" customWidth="1"/>
    <col min="6926" max="7168" width="9.33203125" style="73"/>
    <col min="7169" max="7169" width="22.5" style="73" bestFit="1" customWidth="1"/>
    <col min="7170" max="7170" width="4.6640625" style="73" customWidth="1"/>
    <col min="7171" max="7171" width="9.5" style="73" customWidth="1"/>
    <col min="7172" max="7172" width="11" style="73" customWidth="1"/>
    <col min="7173" max="7181" width="10.83203125" style="73" customWidth="1"/>
    <col min="7182" max="7424" width="9.33203125" style="73"/>
    <col min="7425" max="7425" width="22.5" style="73" bestFit="1" customWidth="1"/>
    <col min="7426" max="7426" width="4.6640625" style="73" customWidth="1"/>
    <col min="7427" max="7427" width="9.5" style="73" customWidth="1"/>
    <col min="7428" max="7428" width="11" style="73" customWidth="1"/>
    <col min="7429" max="7437" width="10.83203125" style="73" customWidth="1"/>
    <col min="7438" max="7680" width="9.33203125" style="73"/>
    <col min="7681" max="7681" width="22.5" style="73" bestFit="1" customWidth="1"/>
    <col min="7682" max="7682" width="4.6640625" style="73" customWidth="1"/>
    <col min="7683" max="7683" width="9.5" style="73" customWidth="1"/>
    <col min="7684" max="7684" width="11" style="73" customWidth="1"/>
    <col min="7685" max="7693" width="10.83203125" style="73" customWidth="1"/>
    <col min="7694" max="7936" width="9.33203125" style="73"/>
    <col min="7937" max="7937" width="22.5" style="73" bestFit="1" customWidth="1"/>
    <col min="7938" max="7938" width="4.6640625" style="73" customWidth="1"/>
    <col min="7939" max="7939" width="9.5" style="73" customWidth="1"/>
    <col min="7940" max="7940" width="11" style="73" customWidth="1"/>
    <col min="7941" max="7949" width="10.83203125" style="73" customWidth="1"/>
    <col min="7950" max="8192" width="9.33203125" style="73"/>
    <col min="8193" max="8193" width="22.5" style="73" bestFit="1" customWidth="1"/>
    <col min="8194" max="8194" width="4.6640625" style="73" customWidth="1"/>
    <col min="8195" max="8195" width="9.5" style="73" customWidth="1"/>
    <col min="8196" max="8196" width="11" style="73" customWidth="1"/>
    <col min="8197" max="8205" width="10.83203125" style="73" customWidth="1"/>
    <col min="8206" max="8448" width="9.33203125" style="73"/>
    <col min="8449" max="8449" width="22.5" style="73" bestFit="1" customWidth="1"/>
    <col min="8450" max="8450" width="4.6640625" style="73" customWidth="1"/>
    <col min="8451" max="8451" width="9.5" style="73" customWidth="1"/>
    <col min="8452" max="8452" width="11" style="73" customWidth="1"/>
    <col min="8453" max="8461" width="10.83203125" style="73" customWidth="1"/>
    <col min="8462" max="8704" width="9.33203125" style="73"/>
    <col min="8705" max="8705" width="22.5" style="73" bestFit="1" customWidth="1"/>
    <col min="8706" max="8706" width="4.6640625" style="73" customWidth="1"/>
    <col min="8707" max="8707" width="9.5" style="73" customWidth="1"/>
    <col min="8708" max="8708" width="11" style="73" customWidth="1"/>
    <col min="8709" max="8717" width="10.83203125" style="73" customWidth="1"/>
    <col min="8718" max="8960" width="9.33203125" style="73"/>
    <col min="8961" max="8961" width="22.5" style="73" bestFit="1" customWidth="1"/>
    <col min="8962" max="8962" width="4.6640625" style="73" customWidth="1"/>
    <col min="8963" max="8963" width="9.5" style="73" customWidth="1"/>
    <col min="8964" max="8964" width="11" style="73" customWidth="1"/>
    <col min="8965" max="8973" width="10.83203125" style="73" customWidth="1"/>
    <col min="8974" max="9216" width="9.33203125" style="73"/>
    <col min="9217" max="9217" width="22.5" style="73" bestFit="1" customWidth="1"/>
    <col min="9218" max="9218" width="4.6640625" style="73" customWidth="1"/>
    <col min="9219" max="9219" width="9.5" style="73" customWidth="1"/>
    <col min="9220" max="9220" width="11" style="73" customWidth="1"/>
    <col min="9221" max="9229" width="10.83203125" style="73" customWidth="1"/>
    <col min="9230" max="9472" width="9.33203125" style="73"/>
    <col min="9473" max="9473" width="22.5" style="73" bestFit="1" customWidth="1"/>
    <col min="9474" max="9474" width="4.6640625" style="73" customWidth="1"/>
    <col min="9475" max="9475" width="9.5" style="73" customWidth="1"/>
    <col min="9476" max="9476" width="11" style="73" customWidth="1"/>
    <col min="9477" max="9485" width="10.83203125" style="73" customWidth="1"/>
    <col min="9486" max="9728" width="9.33203125" style="73"/>
    <col min="9729" max="9729" width="22.5" style="73" bestFit="1" customWidth="1"/>
    <col min="9730" max="9730" width="4.6640625" style="73" customWidth="1"/>
    <col min="9731" max="9731" width="9.5" style="73" customWidth="1"/>
    <col min="9732" max="9732" width="11" style="73" customWidth="1"/>
    <col min="9733" max="9741" width="10.83203125" style="73" customWidth="1"/>
    <col min="9742" max="9984" width="9.33203125" style="73"/>
    <col min="9985" max="9985" width="22.5" style="73" bestFit="1" customWidth="1"/>
    <col min="9986" max="9986" width="4.6640625" style="73" customWidth="1"/>
    <col min="9987" max="9987" width="9.5" style="73" customWidth="1"/>
    <col min="9988" max="9988" width="11" style="73" customWidth="1"/>
    <col min="9989" max="9997" width="10.83203125" style="73" customWidth="1"/>
    <col min="9998" max="10240" width="9.33203125" style="73"/>
    <col min="10241" max="10241" width="22.5" style="73" bestFit="1" customWidth="1"/>
    <col min="10242" max="10242" width="4.6640625" style="73" customWidth="1"/>
    <col min="10243" max="10243" width="9.5" style="73" customWidth="1"/>
    <col min="10244" max="10244" width="11" style="73" customWidth="1"/>
    <col min="10245" max="10253" width="10.83203125" style="73" customWidth="1"/>
    <col min="10254" max="10496" width="9.33203125" style="73"/>
    <col min="10497" max="10497" width="22.5" style="73" bestFit="1" customWidth="1"/>
    <col min="10498" max="10498" width="4.6640625" style="73" customWidth="1"/>
    <col min="10499" max="10499" width="9.5" style="73" customWidth="1"/>
    <col min="10500" max="10500" width="11" style="73" customWidth="1"/>
    <col min="10501" max="10509" width="10.83203125" style="73" customWidth="1"/>
    <col min="10510" max="10752" width="9.33203125" style="73"/>
    <col min="10753" max="10753" width="22.5" style="73" bestFit="1" customWidth="1"/>
    <col min="10754" max="10754" width="4.6640625" style="73" customWidth="1"/>
    <col min="10755" max="10755" width="9.5" style="73" customWidth="1"/>
    <col min="10756" max="10756" width="11" style="73" customWidth="1"/>
    <col min="10757" max="10765" width="10.83203125" style="73" customWidth="1"/>
    <col min="10766" max="11008" width="9.33203125" style="73"/>
    <col min="11009" max="11009" width="22.5" style="73" bestFit="1" customWidth="1"/>
    <col min="11010" max="11010" width="4.6640625" style="73" customWidth="1"/>
    <col min="11011" max="11011" width="9.5" style="73" customWidth="1"/>
    <col min="11012" max="11012" width="11" style="73" customWidth="1"/>
    <col min="11013" max="11021" width="10.83203125" style="73" customWidth="1"/>
    <col min="11022" max="11264" width="9.33203125" style="73"/>
    <col min="11265" max="11265" width="22.5" style="73" bestFit="1" customWidth="1"/>
    <col min="11266" max="11266" width="4.6640625" style="73" customWidth="1"/>
    <col min="11267" max="11267" width="9.5" style="73" customWidth="1"/>
    <col min="11268" max="11268" width="11" style="73" customWidth="1"/>
    <col min="11269" max="11277" width="10.83203125" style="73" customWidth="1"/>
    <col min="11278" max="11520" width="9.33203125" style="73"/>
    <col min="11521" max="11521" width="22.5" style="73" bestFit="1" customWidth="1"/>
    <col min="11522" max="11522" width="4.6640625" style="73" customWidth="1"/>
    <col min="11523" max="11523" width="9.5" style="73" customWidth="1"/>
    <col min="11524" max="11524" width="11" style="73" customWidth="1"/>
    <col min="11525" max="11533" width="10.83203125" style="73" customWidth="1"/>
    <col min="11534" max="11776" width="9.33203125" style="73"/>
    <col min="11777" max="11777" width="22.5" style="73" bestFit="1" customWidth="1"/>
    <col min="11778" max="11778" width="4.6640625" style="73" customWidth="1"/>
    <col min="11779" max="11779" width="9.5" style="73" customWidth="1"/>
    <col min="11780" max="11780" width="11" style="73" customWidth="1"/>
    <col min="11781" max="11789" width="10.83203125" style="73" customWidth="1"/>
    <col min="11790" max="12032" width="9.33203125" style="73"/>
    <col min="12033" max="12033" width="22.5" style="73" bestFit="1" customWidth="1"/>
    <col min="12034" max="12034" width="4.6640625" style="73" customWidth="1"/>
    <col min="12035" max="12035" width="9.5" style="73" customWidth="1"/>
    <col min="12036" max="12036" width="11" style="73" customWidth="1"/>
    <col min="12037" max="12045" width="10.83203125" style="73" customWidth="1"/>
    <col min="12046" max="12288" width="9.33203125" style="73"/>
    <col min="12289" max="12289" width="22.5" style="73" bestFit="1" customWidth="1"/>
    <col min="12290" max="12290" width="4.6640625" style="73" customWidth="1"/>
    <col min="12291" max="12291" width="9.5" style="73" customWidth="1"/>
    <col min="12292" max="12292" width="11" style="73" customWidth="1"/>
    <col min="12293" max="12301" width="10.83203125" style="73" customWidth="1"/>
    <col min="12302" max="12544" width="9.33203125" style="73"/>
    <col min="12545" max="12545" width="22.5" style="73" bestFit="1" customWidth="1"/>
    <col min="12546" max="12546" width="4.6640625" style="73" customWidth="1"/>
    <col min="12547" max="12547" width="9.5" style="73" customWidth="1"/>
    <col min="12548" max="12548" width="11" style="73" customWidth="1"/>
    <col min="12549" max="12557" width="10.83203125" style="73" customWidth="1"/>
    <col min="12558" max="12800" width="9.33203125" style="73"/>
    <col min="12801" max="12801" width="22.5" style="73" bestFit="1" customWidth="1"/>
    <col min="12802" max="12802" width="4.6640625" style="73" customWidth="1"/>
    <col min="12803" max="12803" width="9.5" style="73" customWidth="1"/>
    <col min="12804" max="12804" width="11" style="73" customWidth="1"/>
    <col min="12805" max="12813" width="10.83203125" style="73" customWidth="1"/>
    <col min="12814" max="13056" width="9.33203125" style="73"/>
    <col min="13057" max="13057" width="22.5" style="73" bestFit="1" customWidth="1"/>
    <col min="13058" max="13058" width="4.6640625" style="73" customWidth="1"/>
    <col min="13059" max="13059" width="9.5" style="73" customWidth="1"/>
    <col min="13060" max="13060" width="11" style="73" customWidth="1"/>
    <col min="13061" max="13069" width="10.83203125" style="73" customWidth="1"/>
    <col min="13070" max="13312" width="9.33203125" style="73"/>
    <col min="13313" max="13313" width="22.5" style="73" bestFit="1" customWidth="1"/>
    <col min="13314" max="13314" width="4.6640625" style="73" customWidth="1"/>
    <col min="13315" max="13315" width="9.5" style="73" customWidth="1"/>
    <col min="13316" max="13316" width="11" style="73" customWidth="1"/>
    <col min="13317" max="13325" width="10.83203125" style="73" customWidth="1"/>
    <col min="13326" max="13568" width="9.33203125" style="73"/>
    <col min="13569" max="13569" width="22.5" style="73" bestFit="1" customWidth="1"/>
    <col min="13570" max="13570" width="4.6640625" style="73" customWidth="1"/>
    <col min="13571" max="13571" width="9.5" style="73" customWidth="1"/>
    <col min="13572" max="13572" width="11" style="73" customWidth="1"/>
    <col min="13573" max="13581" width="10.83203125" style="73" customWidth="1"/>
    <col min="13582" max="13824" width="9.33203125" style="73"/>
    <col min="13825" max="13825" width="22.5" style="73" bestFit="1" customWidth="1"/>
    <col min="13826" max="13826" width="4.6640625" style="73" customWidth="1"/>
    <col min="13827" max="13827" width="9.5" style="73" customWidth="1"/>
    <col min="13828" max="13828" width="11" style="73" customWidth="1"/>
    <col min="13829" max="13837" width="10.83203125" style="73" customWidth="1"/>
    <col min="13838" max="14080" width="9.33203125" style="73"/>
    <col min="14081" max="14081" width="22.5" style="73" bestFit="1" customWidth="1"/>
    <col min="14082" max="14082" width="4.6640625" style="73" customWidth="1"/>
    <col min="14083" max="14083" width="9.5" style="73" customWidth="1"/>
    <col min="14084" max="14084" width="11" style="73" customWidth="1"/>
    <col min="14085" max="14093" width="10.83203125" style="73" customWidth="1"/>
    <col min="14094" max="14336" width="9.33203125" style="73"/>
    <col min="14337" max="14337" width="22.5" style="73" bestFit="1" customWidth="1"/>
    <col min="14338" max="14338" width="4.6640625" style="73" customWidth="1"/>
    <col min="14339" max="14339" width="9.5" style="73" customWidth="1"/>
    <col min="14340" max="14340" width="11" style="73" customWidth="1"/>
    <col min="14341" max="14349" width="10.83203125" style="73" customWidth="1"/>
    <col min="14350" max="14592" width="9.33203125" style="73"/>
    <col min="14593" max="14593" width="22.5" style="73" bestFit="1" customWidth="1"/>
    <col min="14594" max="14594" width="4.6640625" style="73" customWidth="1"/>
    <col min="14595" max="14595" width="9.5" style="73" customWidth="1"/>
    <col min="14596" max="14596" width="11" style="73" customWidth="1"/>
    <col min="14597" max="14605" width="10.83203125" style="73" customWidth="1"/>
    <col min="14606" max="14848" width="9.33203125" style="73"/>
    <col min="14849" max="14849" width="22.5" style="73" bestFit="1" customWidth="1"/>
    <col min="14850" max="14850" width="4.6640625" style="73" customWidth="1"/>
    <col min="14851" max="14851" width="9.5" style="73" customWidth="1"/>
    <col min="14852" max="14852" width="11" style="73" customWidth="1"/>
    <col min="14853" max="14861" width="10.83203125" style="73" customWidth="1"/>
    <col min="14862" max="15104" width="9.33203125" style="73"/>
    <col min="15105" max="15105" width="22.5" style="73" bestFit="1" customWidth="1"/>
    <col min="15106" max="15106" width="4.6640625" style="73" customWidth="1"/>
    <col min="15107" max="15107" width="9.5" style="73" customWidth="1"/>
    <col min="15108" max="15108" width="11" style="73" customWidth="1"/>
    <col min="15109" max="15117" width="10.83203125" style="73" customWidth="1"/>
    <col min="15118" max="15360" width="9.33203125" style="73"/>
    <col min="15361" max="15361" width="22.5" style="73" bestFit="1" customWidth="1"/>
    <col min="15362" max="15362" width="4.6640625" style="73" customWidth="1"/>
    <col min="15363" max="15363" width="9.5" style="73" customWidth="1"/>
    <col min="15364" max="15364" width="11" style="73" customWidth="1"/>
    <col min="15365" max="15373" width="10.83203125" style="73" customWidth="1"/>
    <col min="15374" max="15616" width="9.33203125" style="73"/>
    <col min="15617" max="15617" width="22.5" style="73" bestFit="1" customWidth="1"/>
    <col min="15618" max="15618" width="4.6640625" style="73" customWidth="1"/>
    <col min="15619" max="15619" width="9.5" style="73" customWidth="1"/>
    <col min="15620" max="15620" width="11" style="73" customWidth="1"/>
    <col min="15621" max="15629" width="10.83203125" style="73" customWidth="1"/>
    <col min="15630" max="15872" width="9.33203125" style="73"/>
    <col min="15873" max="15873" width="22.5" style="73" bestFit="1" customWidth="1"/>
    <col min="15874" max="15874" width="4.6640625" style="73" customWidth="1"/>
    <col min="15875" max="15875" width="9.5" style="73" customWidth="1"/>
    <col min="15876" max="15876" width="11" style="73" customWidth="1"/>
    <col min="15877" max="15885" width="10.83203125" style="73" customWidth="1"/>
    <col min="15886" max="16128" width="9.33203125" style="73"/>
    <col min="16129" max="16129" width="22.5" style="73" bestFit="1" customWidth="1"/>
    <col min="16130" max="16130" width="4.6640625" style="73" customWidth="1"/>
    <col min="16131" max="16131" width="9.5" style="73" customWidth="1"/>
    <col min="16132" max="16132" width="11" style="73" customWidth="1"/>
    <col min="16133" max="16141" width="10.83203125" style="73" customWidth="1"/>
    <col min="16142" max="16384" width="9.33203125" style="73"/>
  </cols>
  <sheetData>
    <row r="2" spans="1:16" ht="21">
      <c r="A2" s="48"/>
      <c r="B2" s="318" t="s">
        <v>288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</row>
    <row r="3" spans="1:16" ht="15" customHeight="1" thickBot="1">
      <c r="B3" s="50"/>
      <c r="C3" s="50"/>
      <c r="D3" s="50"/>
      <c r="E3" s="50"/>
      <c r="F3" s="50"/>
      <c r="G3" s="50"/>
      <c r="H3" s="161"/>
      <c r="I3" s="161"/>
      <c r="J3" s="161"/>
      <c r="K3" s="161"/>
      <c r="L3" s="161"/>
      <c r="M3" s="75" t="s">
        <v>302</v>
      </c>
    </row>
    <row r="4" spans="1:16" ht="15" customHeight="1">
      <c r="B4" s="331" t="s">
        <v>148</v>
      </c>
      <c r="C4" s="394"/>
      <c r="D4" s="395"/>
      <c r="E4" s="338" t="s">
        <v>303</v>
      </c>
      <c r="F4" s="339"/>
      <c r="G4" s="340"/>
      <c r="H4" s="338" t="s">
        <v>289</v>
      </c>
      <c r="I4" s="339"/>
      <c r="J4" s="340"/>
      <c r="K4" s="338" t="s">
        <v>290</v>
      </c>
      <c r="L4" s="339"/>
      <c r="M4" s="339"/>
      <c r="N4" s="162"/>
    </row>
    <row r="5" spans="1:16" ht="15" customHeight="1">
      <c r="B5" s="396"/>
      <c r="C5" s="396"/>
      <c r="D5" s="397"/>
      <c r="E5" s="163" t="s">
        <v>149</v>
      </c>
      <c r="F5" s="163" t="s">
        <v>150</v>
      </c>
      <c r="G5" s="163" t="s">
        <v>151</v>
      </c>
      <c r="H5" s="163" t="s">
        <v>149</v>
      </c>
      <c r="I5" s="163" t="s">
        <v>150</v>
      </c>
      <c r="J5" s="163" t="s">
        <v>151</v>
      </c>
      <c r="K5" s="163" t="s">
        <v>149</v>
      </c>
      <c r="L5" s="163" t="s">
        <v>150</v>
      </c>
      <c r="M5" s="163" t="s">
        <v>151</v>
      </c>
      <c r="N5" s="164"/>
      <c r="O5" s="164"/>
      <c r="P5" s="82"/>
    </row>
    <row r="6" spans="1:16" ht="14.1" customHeight="1">
      <c r="B6" s="312" t="s">
        <v>304</v>
      </c>
      <c r="C6" s="312"/>
      <c r="D6" s="393"/>
      <c r="E6" s="63">
        <v>293573</v>
      </c>
      <c r="F6" s="63">
        <v>64292</v>
      </c>
      <c r="G6" s="63">
        <v>1204</v>
      </c>
      <c r="H6" s="63">
        <v>184512</v>
      </c>
      <c r="I6" s="63">
        <v>52259</v>
      </c>
      <c r="J6" s="63">
        <v>1048</v>
      </c>
      <c r="K6" s="63">
        <v>102901</v>
      </c>
      <c r="L6" s="63">
        <v>11753</v>
      </c>
      <c r="M6" s="63">
        <v>156</v>
      </c>
    </row>
    <row r="7" spans="1:16" ht="14.1" customHeight="1">
      <c r="B7" s="400" t="s">
        <v>305</v>
      </c>
      <c r="C7" s="400"/>
      <c r="D7" s="401"/>
      <c r="E7" s="63">
        <v>293839</v>
      </c>
      <c r="F7" s="63">
        <v>64631</v>
      </c>
      <c r="G7" s="63">
        <v>1181</v>
      </c>
      <c r="H7" s="63">
        <v>184628</v>
      </c>
      <c r="I7" s="63">
        <v>52782</v>
      </c>
      <c r="J7" s="63">
        <v>1027</v>
      </c>
      <c r="K7" s="63">
        <v>103287</v>
      </c>
      <c r="L7" s="63">
        <v>11848</v>
      </c>
      <c r="M7" s="63">
        <v>154</v>
      </c>
    </row>
    <row r="8" spans="1:16" ht="14.1" customHeight="1">
      <c r="B8" s="400" t="s">
        <v>306</v>
      </c>
      <c r="C8" s="400"/>
      <c r="D8" s="401"/>
      <c r="E8" s="63">
        <v>294869</v>
      </c>
      <c r="F8" s="63">
        <v>88116</v>
      </c>
      <c r="G8" s="63">
        <v>1384</v>
      </c>
      <c r="H8" s="63">
        <v>184004</v>
      </c>
      <c r="I8" s="63">
        <v>75974</v>
      </c>
      <c r="J8" s="63">
        <v>1232</v>
      </c>
      <c r="K8" s="63">
        <v>104960</v>
      </c>
      <c r="L8" s="63">
        <v>12143</v>
      </c>
      <c r="M8" s="63">
        <v>153</v>
      </c>
    </row>
    <row r="9" spans="1:16" ht="14.1" customHeight="1">
      <c r="B9" s="400" t="s">
        <v>307</v>
      </c>
      <c r="C9" s="400"/>
      <c r="D9" s="401"/>
      <c r="E9" s="81">
        <v>295249</v>
      </c>
      <c r="F9" s="81">
        <v>92001</v>
      </c>
      <c r="G9" s="81">
        <v>1400</v>
      </c>
      <c r="H9" s="81">
        <v>183443</v>
      </c>
      <c r="I9" s="81">
        <v>79672</v>
      </c>
      <c r="J9" s="81">
        <v>1247</v>
      </c>
      <c r="K9" s="81">
        <v>105786</v>
      </c>
      <c r="L9" s="81">
        <v>12330</v>
      </c>
      <c r="M9" s="81">
        <v>152</v>
      </c>
    </row>
    <row r="10" spans="1:16" ht="14.1" customHeight="1">
      <c r="B10" s="400" t="s">
        <v>308</v>
      </c>
      <c r="C10" s="400"/>
      <c r="D10" s="401"/>
      <c r="E10" s="81">
        <f>E12+E15+E16</f>
        <v>295434</v>
      </c>
      <c r="F10" s="81">
        <v>93172</v>
      </c>
      <c r="G10" s="81">
        <f t="shared" ref="G10:M10" si="0">G12</f>
        <v>1313</v>
      </c>
      <c r="H10" s="81">
        <f t="shared" si="0"/>
        <v>183125</v>
      </c>
      <c r="I10" s="81">
        <f t="shared" si="0"/>
        <v>80840</v>
      </c>
      <c r="J10" s="81">
        <f t="shared" si="0"/>
        <v>1163</v>
      </c>
      <c r="K10" s="81">
        <f t="shared" si="0"/>
        <v>105463</v>
      </c>
      <c r="L10" s="81">
        <f t="shared" si="0"/>
        <v>12332</v>
      </c>
      <c r="M10" s="81">
        <f t="shared" si="0"/>
        <v>150</v>
      </c>
      <c r="N10" s="76"/>
    </row>
    <row r="11" spans="1:16" ht="14.1" customHeight="1">
      <c r="B11" s="165"/>
      <c r="C11" s="165"/>
      <c r="D11" s="165"/>
      <c r="E11" s="166"/>
      <c r="F11" s="51"/>
      <c r="G11" s="51"/>
      <c r="H11" s="51"/>
      <c r="I11" s="51"/>
      <c r="J11" s="51"/>
      <c r="K11" s="51"/>
      <c r="L11" s="51"/>
      <c r="M11" s="51"/>
      <c r="N11" s="76"/>
    </row>
    <row r="12" spans="1:16" ht="14.1" customHeight="1">
      <c r="B12" s="167" t="s">
        <v>291</v>
      </c>
      <c r="C12" s="402" t="s">
        <v>213</v>
      </c>
      <c r="D12" s="403"/>
      <c r="E12" s="168">
        <f t="shared" ref="E12:L12" si="1">E13+E14</f>
        <v>288588</v>
      </c>
      <c r="F12" s="63">
        <f t="shared" si="1"/>
        <v>93172</v>
      </c>
      <c r="G12" s="63">
        <f t="shared" si="1"/>
        <v>1313</v>
      </c>
      <c r="H12" s="63">
        <f t="shared" si="1"/>
        <v>183125</v>
      </c>
      <c r="I12" s="63">
        <f t="shared" si="1"/>
        <v>80840</v>
      </c>
      <c r="J12" s="63">
        <f t="shared" si="1"/>
        <v>1163</v>
      </c>
      <c r="K12" s="63">
        <f t="shared" si="1"/>
        <v>105463</v>
      </c>
      <c r="L12" s="63">
        <f t="shared" si="1"/>
        <v>12332</v>
      </c>
      <c r="M12" s="63">
        <v>150</v>
      </c>
      <c r="N12" s="76"/>
    </row>
    <row r="13" spans="1:16" ht="14.1" customHeight="1">
      <c r="B13" s="167" t="s">
        <v>292</v>
      </c>
      <c r="C13" s="402" t="s">
        <v>293</v>
      </c>
      <c r="D13" s="403" t="s">
        <v>153</v>
      </c>
      <c r="E13" s="168">
        <f t="shared" ref="E13:G14" si="2">H13+K13</f>
        <v>189255</v>
      </c>
      <c r="F13" s="169">
        <f t="shared" si="2"/>
        <v>82653</v>
      </c>
      <c r="G13" s="169">
        <f t="shared" si="2"/>
        <v>1172</v>
      </c>
      <c r="H13" s="63">
        <v>179999</v>
      </c>
      <c r="I13" s="63">
        <v>80532</v>
      </c>
      <c r="J13" s="63">
        <v>1158</v>
      </c>
      <c r="K13" s="63">
        <v>9256</v>
      </c>
      <c r="L13" s="63">
        <v>2121</v>
      </c>
      <c r="M13" s="63">
        <v>14</v>
      </c>
      <c r="N13" s="76"/>
    </row>
    <row r="14" spans="1:16" ht="14.1" customHeight="1">
      <c r="B14" s="167" t="s">
        <v>294</v>
      </c>
      <c r="C14" s="402" t="s">
        <v>295</v>
      </c>
      <c r="D14" s="403" t="s">
        <v>154</v>
      </c>
      <c r="E14" s="168">
        <f t="shared" si="2"/>
        <v>99333</v>
      </c>
      <c r="F14" s="169">
        <f t="shared" si="2"/>
        <v>10519</v>
      </c>
      <c r="G14" s="169">
        <f t="shared" si="2"/>
        <v>141</v>
      </c>
      <c r="H14" s="169">
        <v>3126</v>
      </c>
      <c r="I14" s="169">
        <v>308</v>
      </c>
      <c r="J14" s="169">
        <v>5</v>
      </c>
      <c r="K14" s="169">
        <v>96207</v>
      </c>
      <c r="L14" s="169">
        <v>10211</v>
      </c>
      <c r="M14" s="169">
        <v>136</v>
      </c>
      <c r="N14" s="76"/>
    </row>
    <row r="15" spans="1:16" ht="14.1" customHeight="1">
      <c r="B15" s="404" t="s">
        <v>296</v>
      </c>
      <c r="C15" s="405"/>
      <c r="D15" s="406"/>
      <c r="E15" s="170">
        <v>3711</v>
      </c>
      <c r="F15" s="171">
        <v>371</v>
      </c>
      <c r="G15" s="171" t="s">
        <v>297</v>
      </c>
      <c r="H15" s="171" t="s">
        <v>297</v>
      </c>
      <c r="I15" s="171" t="s">
        <v>297</v>
      </c>
      <c r="J15" s="171" t="s">
        <v>297</v>
      </c>
      <c r="K15" s="171" t="s">
        <v>297</v>
      </c>
      <c r="L15" s="171" t="s">
        <v>297</v>
      </c>
      <c r="M15" s="171" t="s">
        <v>297</v>
      </c>
      <c r="N15" s="76"/>
    </row>
    <row r="16" spans="1:16" ht="14.1" customHeight="1">
      <c r="B16" s="167" t="s">
        <v>157</v>
      </c>
      <c r="C16" s="407" t="s">
        <v>298</v>
      </c>
      <c r="D16" s="408"/>
      <c r="E16" s="168">
        <f>E17+E18+E19</f>
        <v>3135</v>
      </c>
      <c r="F16" s="61" t="s">
        <v>297</v>
      </c>
      <c r="G16" s="61" t="s">
        <v>297</v>
      </c>
      <c r="H16" s="61" t="s">
        <v>297</v>
      </c>
      <c r="I16" s="61" t="s">
        <v>297</v>
      </c>
      <c r="J16" s="61" t="s">
        <v>297</v>
      </c>
      <c r="K16" s="61" t="s">
        <v>297</v>
      </c>
      <c r="L16" s="61" t="s">
        <v>297</v>
      </c>
      <c r="M16" s="61" t="s">
        <v>297</v>
      </c>
      <c r="N16" s="76"/>
    </row>
    <row r="17" spans="2:14" ht="14.1" customHeight="1">
      <c r="B17" s="167" t="s">
        <v>299</v>
      </c>
      <c r="C17" s="402" t="s">
        <v>158</v>
      </c>
      <c r="D17" s="403"/>
      <c r="E17" s="168">
        <f>H17+K17</f>
        <v>1147</v>
      </c>
      <c r="F17" s="61" t="s">
        <v>297</v>
      </c>
      <c r="G17" s="61" t="s">
        <v>297</v>
      </c>
      <c r="H17" s="61">
        <v>1046</v>
      </c>
      <c r="I17" s="61" t="s">
        <v>297</v>
      </c>
      <c r="J17" s="61" t="s">
        <v>297</v>
      </c>
      <c r="K17" s="61">
        <v>101</v>
      </c>
      <c r="L17" s="61" t="s">
        <v>297</v>
      </c>
      <c r="M17" s="61" t="s">
        <v>297</v>
      </c>
      <c r="N17" s="76"/>
    </row>
    <row r="18" spans="2:14" ht="14.1" customHeight="1">
      <c r="B18" s="167" t="s">
        <v>155</v>
      </c>
      <c r="C18" s="402" t="s">
        <v>159</v>
      </c>
      <c r="D18" s="403"/>
      <c r="E18" s="168">
        <v>1307</v>
      </c>
      <c r="F18" s="61" t="s">
        <v>297</v>
      </c>
      <c r="G18" s="61" t="s">
        <v>297</v>
      </c>
      <c r="H18" s="61" t="s">
        <v>297</v>
      </c>
      <c r="I18" s="61" t="s">
        <v>297</v>
      </c>
      <c r="J18" s="61" t="s">
        <v>297</v>
      </c>
      <c r="K18" s="61" t="s">
        <v>297</v>
      </c>
      <c r="L18" s="61" t="s">
        <v>297</v>
      </c>
      <c r="M18" s="61" t="s">
        <v>297</v>
      </c>
      <c r="N18" s="76"/>
    </row>
    <row r="19" spans="2:14" ht="14.1" customHeight="1" thickBot="1">
      <c r="B19" s="172" t="s">
        <v>156</v>
      </c>
      <c r="C19" s="398" t="s">
        <v>300</v>
      </c>
      <c r="D19" s="399"/>
      <c r="E19" s="173">
        <v>681</v>
      </c>
      <c r="F19" s="174" t="s">
        <v>297</v>
      </c>
      <c r="G19" s="174" t="s">
        <v>297</v>
      </c>
      <c r="H19" s="174" t="s">
        <v>301</v>
      </c>
      <c r="I19" s="174" t="s">
        <v>301</v>
      </c>
      <c r="J19" s="174" t="s">
        <v>301</v>
      </c>
      <c r="K19" s="174" t="s">
        <v>301</v>
      </c>
      <c r="L19" s="174" t="s">
        <v>301</v>
      </c>
      <c r="M19" s="174" t="s">
        <v>297</v>
      </c>
      <c r="N19" s="76"/>
    </row>
    <row r="20" spans="2:14" ht="14.1" customHeight="1">
      <c r="B20" s="175" t="s">
        <v>66</v>
      </c>
      <c r="C20" s="176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76"/>
    </row>
    <row r="21" spans="2:14" ht="15" customHeight="1">
      <c r="B21" s="175"/>
      <c r="C21" s="176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spans="2:2" ht="9.9499999999999993" customHeight="1"/>
    <row r="34" spans="2:2" ht="9.9499999999999993" customHeight="1"/>
    <row r="35" spans="2:2" ht="9.9499999999999993" customHeight="1"/>
    <row r="36" spans="2:2" ht="9.9499999999999993" customHeight="1"/>
    <row r="37" spans="2:2" ht="9.9499999999999993" customHeight="1"/>
    <row r="38" spans="2:2" ht="9.9499999999999993" customHeight="1">
      <c r="B38" s="177"/>
    </row>
    <row r="39" spans="2:2" ht="9.9499999999999993" customHeight="1"/>
    <row r="40" spans="2:2" ht="9.9499999999999993" customHeight="1"/>
    <row r="41" spans="2:2" ht="9.9499999999999993" customHeight="1"/>
    <row r="42" spans="2:2" ht="9.9499999999999993" customHeight="1"/>
    <row r="43" spans="2:2" ht="9.9499999999999993" customHeight="1"/>
    <row r="44" spans="2:2" ht="9.9499999999999993" customHeight="1"/>
    <row r="45" spans="2:2" ht="9.9499999999999993" customHeight="1"/>
    <row r="46" spans="2:2" ht="9.9499999999999993" customHeight="1"/>
    <row r="47" spans="2:2" ht="9.9499999999999993" customHeight="1"/>
    <row r="48" spans="2:2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</sheetData>
  <mergeCells count="18">
    <mergeCell ref="C19:D19"/>
    <mergeCell ref="B7:D7"/>
    <mergeCell ref="B8:D8"/>
    <mergeCell ref="B9:D9"/>
    <mergeCell ref="B10:D10"/>
    <mergeCell ref="C12:D12"/>
    <mergeCell ref="C13:D13"/>
    <mergeCell ref="C14:D14"/>
    <mergeCell ref="B15:D15"/>
    <mergeCell ref="C16:D16"/>
    <mergeCell ref="C17:D17"/>
    <mergeCell ref="C18:D18"/>
    <mergeCell ref="B6:D6"/>
    <mergeCell ref="B2:M2"/>
    <mergeCell ref="B4:D5"/>
    <mergeCell ref="E4:G4"/>
    <mergeCell ref="H4:J4"/>
    <mergeCell ref="K4:M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18</vt:i4>
      </vt:variant>
    </vt:vector>
  </HeadingPairs>
  <TitlesOfParts>
    <vt:vector size="38" baseType="lpstr">
      <vt:lpstr>統計表一覧</vt:lpstr>
      <vt:lpstr>65 </vt:lpstr>
      <vt:lpstr>66 </vt:lpstr>
      <vt:lpstr>67</vt:lpstr>
      <vt:lpstr>68(1)</vt:lpstr>
      <vt:lpstr>68(2)</vt:lpstr>
      <vt:lpstr>69</vt:lpstr>
      <vt:lpstr>70</vt:lpstr>
      <vt:lpstr>71</vt:lpstr>
      <vt:lpstr>72</vt:lpstr>
      <vt:lpstr>73(1)</vt:lpstr>
      <vt:lpstr>73(2)</vt:lpstr>
      <vt:lpstr>74-1</vt:lpstr>
      <vt:lpstr>74-2</vt:lpstr>
      <vt:lpstr>74-3</vt:lpstr>
      <vt:lpstr>75</vt:lpstr>
      <vt:lpstr>76</vt:lpstr>
      <vt:lpstr>77</vt:lpstr>
      <vt:lpstr>78</vt:lpstr>
      <vt:lpstr>Sheet1</vt:lpstr>
      <vt:lpstr>'65 '!Print_Area</vt:lpstr>
      <vt:lpstr>'66 '!Print_Area</vt:lpstr>
      <vt:lpstr>'67'!Print_Area</vt:lpstr>
      <vt:lpstr>'68(1)'!Print_Area</vt:lpstr>
      <vt:lpstr>'68(2)'!Print_Area</vt:lpstr>
      <vt:lpstr>'69'!Print_Area</vt:lpstr>
      <vt:lpstr>'70'!Print_Area</vt:lpstr>
      <vt:lpstr>'71'!Print_Area</vt:lpstr>
      <vt:lpstr>'72'!Print_Area</vt:lpstr>
      <vt:lpstr>'73(1)'!Print_Area</vt:lpstr>
      <vt:lpstr>'73(2)'!Print_Area</vt:lpstr>
      <vt:lpstr>'74-1'!Print_Area</vt:lpstr>
      <vt:lpstr>'74-2'!Print_Area</vt:lpstr>
      <vt:lpstr>'74-3'!Print_Area</vt:lpstr>
      <vt:lpstr>'75'!Print_Area</vt:lpstr>
      <vt:lpstr>'76'!Print_Area</vt:lpstr>
      <vt:lpstr>'77'!Print_Area</vt:lpstr>
      <vt:lpstr>'78'!Print_Area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2014-04-23T01:46:30Z</dcterms:created>
  <dcterms:modified xsi:type="dcterms:W3CDTF">2015-06-30T06:27:32Z</dcterms:modified>
</cp:coreProperties>
</file>