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anrisya\Desktop\H27完成版統計書HPファイル\"/>
    </mc:Choice>
  </mc:AlternateContent>
  <bookViews>
    <workbookView xWindow="0" yWindow="0" windowWidth="20490" windowHeight="7815"/>
  </bookViews>
  <sheets>
    <sheet name="統計表一覧" sheetId="2" r:id="rId1"/>
    <sheet name="145" sheetId="14" r:id="rId2"/>
    <sheet name="146(1)" sheetId="4" r:id="rId3"/>
    <sheet name="146(2)(3)" sheetId="15" r:id="rId4"/>
    <sheet name="146(4)" sheetId="16" r:id="rId5"/>
    <sheet name="147" sheetId="17" r:id="rId6"/>
    <sheet name="148" sheetId="18" r:id="rId7"/>
    <sheet name="149" sheetId="9" r:id="rId8"/>
    <sheet name="150" sheetId="19" r:id="rId9"/>
    <sheet name="151" sheetId="11" r:id="rId10"/>
    <sheet name="152 " sheetId="21" r:id="rId11"/>
    <sheet name="153 " sheetId="22" r:id="rId12"/>
    <sheet name="Sheet1" sheetId="1" r:id="rId13"/>
  </sheets>
  <definedNames>
    <definedName name="_Regression_Int" localSheetId="10" hidden="1">1</definedName>
    <definedName name="_xlnm.Print_Area" localSheetId="1">'145'!$B$2:$H$27</definedName>
    <definedName name="_xlnm.Print_Area" localSheetId="2">'146(1)'!$B$2:$H$33</definedName>
    <definedName name="_xlnm.Print_Area" localSheetId="3">'146(2)(3)'!$B$2:$H$65</definedName>
    <definedName name="_xlnm.Print_Area" localSheetId="4">'146(4)'!$B$2:$H$21</definedName>
    <definedName name="_xlnm.Print_Area" localSheetId="5">'147'!$B$2:$G$25</definedName>
    <definedName name="_xlnm.Print_Area" localSheetId="6">'148'!$B$3:$E$30</definedName>
    <definedName name="_xlnm.Print_Area" localSheetId="7">'149'!$B$3:$G$26</definedName>
    <definedName name="_xlnm.Print_Area" localSheetId="8">'150'!$B$2:$J$29</definedName>
    <definedName name="_xlnm.Print_Area" localSheetId="9">'151'!$B$2:$M$27</definedName>
    <definedName name="_xlnm.Print_Area" localSheetId="10">'152 '!$B$2:$L$36</definedName>
    <definedName name="_xlnm.Print_Area" localSheetId="11">'153 '!$B$2:$S$34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1" l="1"/>
  <c r="K10" i="21"/>
  <c r="J10" i="21"/>
  <c r="I10" i="21"/>
  <c r="H10" i="21"/>
  <c r="G10" i="21"/>
  <c r="F10" i="21"/>
  <c r="E10" i="21"/>
  <c r="D10" i="21"/>
  <c r="C10" i="21"/>
  <c r="L26" i="11"/>
  <c r="K26" i="11"/>
  <c r="H26" i="11"/>
  <c r="M25" i="11"/>
  <c r="J25" i="11"/>
  <c r="M24" i="11"/>
  <c r="J24" i="11"/>
  <c r="M23" i="11"/>
  <c r="J23" i="11"/>
  <c r="M22" i="11"/>
  <c r="J22" i="11"/>
  <c r="M21" i="11"/>
  <c r="J21" i="11"/>
  <c r="M20" i="11"/>
  <c r="J20" i="11"/>
  <c r="J19" i="11"/>
  <c r="M18" i="11"/>
  <c r="J18" i="11"/>
  <c r="M17" i="11"/>
  <c r="J17" i="11"/>
  <c r="M16" i="11"/>
  <c r="J16" i="11"/>
  <c r="M15" i="11"/>
  <c r="J15" i="11"/>
  <c r="M14" i="11"/>
  <c r="J14" i="11"/>
  <c r="M13" i="11"/>
  <c r="J13" i="11"/>
  <c r="M12" i="11"/>
  <c r="L12" i="11"/>
  <c r="J12" i="11"/>
  <c r="I12" i="11"/>
  <c r="M11" i="11"/>
  <c r="J11" i="11"/>
  <c r="M10" i="11"/>
  <c r="J10" i="11"/>
  <c r="L9" i="11"/>
  <c r="K9" i="11"/>
  <c r="J9" i="11"/>
  <c r="I9" i="11"/>
  <c r="I26" i="11" s="1"/>
  <c r="M8" i="11"/>
  <c r="J8" i="11"/>
  <c r="M7" i="11"/>
  <c r="J7" i="11"/>
  <c r="J26" i="11" s="1"/>
  <c r="M6" i="11"/>
  <c r="J6" i="11"/>
  <c r="J5" i="19"/>
  <c r="I5" i="19"/>
  <c r="H5" i="19"/>
  <c r="G10" i="9"/>
  <c r="F10" i="9"/>
  <c r="F7" i="9" s="1"/>
  <c r="E10" i="9"/>
  <c r="E7" i="9" s="1"/>
  <c r="D10" i="9"/>
  <c r="G9" i="9"/>
  <c r="F9" i="9"/>
  <c r="E9" i="9"/>
  <c r="D9" i="9"/>
  <c r="D7" i="9" s="1"/>
  <c r="G7" i="9"/>
  <c r="E8" i="18"/>
  <c r="D8" i="18"/>
  <c r="C8" i="18"/>
  <c r="G8" i="17"/>
  <c r="F8" i="17"/>
  <c r="D8" i="17"/>
  <c r="C8" i="17"/>
  <c r="M26" i="11" l="1"/>
  <c r="M9" i="11"/>
</calcChain>
</file>

<file path=xl/sharedStrings.xml><?xml version="1.0" encoding="utf-8"?>
<sst xmlns="http://schemas.openxmlformats.org/spreadsheetml/2006/main" count="703" uniqueCount="342">
  <si>
    <t>16　財　　　政</t>
    <rPh sb="3" eb="4">
      <t>ザイ</t>
    </rPh>
    <rPh sb="7" eb="8">
      <t>セイ</t>
    </rPh>
    <phoneticPr fontId="4"/>
  </si>
  <si>
    <t>国税賦課及び徴収状況</t>
    <rPh sb="0" eb="2">
      <t>コクゼイ</t>
    </rPh>
    <rPh sb="2" eb="4">
      <t>フカ</t>
    </rPh>
    <rPh sb="4" eb="5">
      <t>オヨ</t>
    </rPh>
    <rPh sb="6" eb="8">
      <t>チョウシュウ</t>
    </rPh>
    <rPh sb="8" eb="10">
      <t>ジョウキョウ</t>
    </rPh>
    <phoneticPr fontId="4"/>
  </si>
  <si>
    <t>県　　税</t>
    <rPh sb="0" eb="1">
      <t>ケン</t>
    </rPh>
    <rPh sb="3" eb="4">
      <t>ゼイ</t>
    </rPh>
    <phoneticPr fontId="4"/>
  </si>
  <si>
    <t>(1)</t>
    <phoneticPr fontId="4"/>
  </si>
  <si>
    <t>収入総括</t>
    <rPh sb="0" eb="2">
      <t>シュウニュウ</t>
    </rPh>
    <rPh sb="2" eb="4">
      <t>ソウカツ</t>
    </rPh>
    <phoneticPr fontId="4"/>
  </si>
  <si>
    <t>(2)</t>
    <phoneticPr fontId="4"/>
  </si>
  <si>
    <t>現年度調定及び徴収状況</t>
    <rPh sb="0" eb="1">
      <t>ゲン</t>
    </rPh>
    <rPh sb="1" eb="3">
      <t>ネンド</t>
    </rPh>
    <rPh sb="3" eb="4">
      <t>チョウ</t>
    </rPh>
    <rPh sb="4" eb="5">
      <t>サダム</t>
    </rPh>
    <rPh sb="5" eb="6">
      <t>オヨ</t>
    </rPh>
    <rPh sb="7" eb="9">
      <t>チョウシュウ</t>
    </rPh>
    <rPh sb="9" eb="11">
      <t>ジョウキョウ</t>
    </rPh>
    <phoneticPr fontId="4"/>
  </si>
  <si>
    <t>(3)</t>
    <phoneticPr fontId="4"/>
  </si>
  <si>
    <t>滞納繰越分の徴収状況</t>
    <rPh sb="0" eb="2">
      <t>タイノウ</t>
    </rPh>
    <rPh sb="2" eb="3">
      <t>ク</t>
    </rPh>
    <rPh sb="3" eb="4">
      <t>コ</t>
    </rPh>
    <rPh sb="4" eb="5">
      <t>ブン</t>
    </rPh>
    <rPh sb="6" eb="8">
      <t>チョウシュウ</t>
    </rPh>
    <rPh sb="8" eb="10">
      <t>ジョウキョウ</t>
    </rPh>
    <phoneticPr fontId="4"/>
  </si>
  <si>
    <t>(4)</t>
    <phoneticPr fontId="4"/>
  </si>
  <si>
    <t>税外収入状況</t>
    <rPh sb="0" eb="1">
      <t>ゼイ</t>
    </rPh>
    <rPh sb="1" eb="2">
      <t>ガイ</t>
    </rPh>
    <rPh sb="2" eb="4">
      <t>シュウニュウ</t>
    </rPh>
    <rPh sb="4" eb="6">
      <t>ジョウキョウ</t>
    </rPh>
    <phoneticPr fontId="4"/>
  </si>
  <si>
    <t>徳島県一般会計決算額</t>
    <rPh sb="0" eb="3">
      <t>トクシマケン</t>
    </rPh>
    <rPh sb="3" eb="5">
      <t>イッパン</t>
    </rPh>
    <rPh sb="5" eb="7">
      <t>カイケイ</t>
    </rPh>
    <rPh sb="7" eb="10">
      <t>ケッサンガク</t>
    </rPh>
    <phoneticPr fontId="4"/>
  </si>
  <si>
    <t>徳島県特別会計決算額</t>
    <rPh sb="0" eb="3">
      <t>トクシマケン</t>
    </rPh>
    <rPh sb="3" eb="5">
      <t>トクベツ</t>
    </rPh>
    <rPh sb="5" eb="7">
      <t>カイケイ</t>
    </rPh>
    <rPh sb="7" eb="10">
      <t>ケッサンガク</t>
    </rPh>
    <phoneticPr fontId="4"/>
  </si>
  <si>
    <t>徳島県企業会計収入支出決算額</t>
    <rPh sb="0" eb="3">
      <t>トクシマケン</t>
    </rPh>
    <rPh sb="3" eb="5">
      <t>キギョウ</t>
    </rPh>
    <rPh sb="5" eb="7">
      <t>カイケイ</t>
    </rPh>
    <rPh sb="7" eb="9">
      <t>シュウニュウ</t>
    </rPh>
    <rPh sb="9" eb="11">
      <t>シシュツ</t>
    </rPh>
    <rPh sb="11" eb="14">
      <t>ケッサンガク</t>
    </rPh>
    <phoneticPr fontId="4"/>
  </si>
  <si>
    <t>主な県有財産</t>
    <rPh sb="0" eb="1">
      <t>オモ</t>
    </rPh>
    <rPh sb="2" eb="4">
      <t>ケンユウ</t>
    </rPh>
    <rPh sb="4" eb="6">
      <t>ザイサン</t>
    </rPh>
    <phoneticPr fontId="4"/>
  </si>
  <si>
    <t>徳島県債目的別現在高</t>
    <rPh sb="0" eb="3">
      <t>トクシマケン</t>
    </rPh>
    <rPh sb="3" eb="4">
      <t>サイ</t>
    </rPh>
    <rPh sb="4" eb="7">
      <t>モクテキベツ</t>
    </rPh>
    <rPh sb="7" eb="10">
      <t>ゲンザイダカ</t>
    </rPh>
    <phoneticPr fontId="4"/>
  </si>
  <si>
    <t>市町村別普通会計決算状況</t>
    <rPh sb="0" eb="3">
      <t>シチョウソン</t>
    </rPh>
    <rPh sb="3" eb="4">
      <t>ベツ</t>
    </rPh>
    <rPh sb="4" eb="6">
      <t>フツウ</t>
    </rPh>
    <rPh sb="6" eb="8">
      <t>カイケイ</t>
    </rPh>
    <rPh sb="8" eb="10">
      <t>ケッサン</t>
    </rPh>
    <rPh sb="10" eb="12">
      <t>ジョウキョウ</t>
    </rPh>
    <phoneticPr fontId="4"/>
  </si>
  <si>
    <t>市町村別・税目別市町村税徴収状況</t>
    <rPh sb="0" eb="3">
      <t>シチョウソン</t>
    </rPh>
    <rPh sb="3" eb="4">
      <t>ベツ</t>
    </rPh>
    <rPh sb="5" eb="8">
      <t>ゼイモクベツ</t>
    </rPh>
    <rPh sb="8" eb="11">
      <t>シチョウソン</t>
    </rPh>
    <rPh sb="11" eb="12">
      <t>ゼイ</t>
    </rPh>
    <rPh sb="12" eb="14">
      <t>チョウシュウ</t>
    </rPh>
    <rPh sb="14" eb="16">
      <t>ジョウキョウ</t>
    </rPh>
    <phoneticPr fontId="4"/>
  </si>
  <si>
    <t>（単位：千円）</t>
    <phoneticPr fontId="11"/>
  </si>
  <si>
    <t>税        目</t>
  </si>
  <si>
    <t>徴  収  決  定  済  額</t>
  </si>
  <si>
    <t>収    納    済    額</t>
  </si>
  <si>
    <t>計</t>
  </si>
  <si>
    <t>本年度分</t>
    <phoneticPr fontId="11"/>
  </si>
  <si>
    <t>繰 越 分</t>
    <rPh sb="0" eb="1">
      <t>グリ</t>
    </rPh>
    <rPh sb="2" eb="3">
      <t>コシ</t>
    </rPh>
    <phoneticPr fontId="11"/>
  </si>
  <si>
    <t>源泉所得税</t>
  </si>
  <si>
    <t>申告所得税</t>
  </si>
  <si>
    <t>法人税</t>
  </si>
  <si>
    <t>相続税</t>
  </si>
  <si>
    <t>消費税</t>
  </si>
  <si>
    <t>-</t>
    <phoneticPr fontId="11"/>
  </si>
  <si>
    <t>-</t>
  </si>
  <si>
    <t>消費税及地方消費税</t>
  </si>
  <si>
    <t>酒税</t>
  </si>
  <si>
    <t>たばこ税</t>
  </si>
  <si>
    <t>たばこ税及たばこ特別税</t>
  </si>
  <si>
    <t>揮発油税及地方道路税</t>
    <rPh sb="0" eb="3">
      <t>キハツユ</t>
    </rPh>
    <rPh sb="3" eb="4">
      <t>ゼイ</t>
    </rPh>
    <rPh sb="4" eb="5">
      <t>オヨ</t>
    </rPh>
    <rPh sb="5" eb="7">
      <t>チホウ</t>
    </rPh>
    <rPh sb="7" eb="9">
      <t>ドウロ</t>
    </rPh>
    <rPh sb="9" eb="10">
      <t>ゼイ</t>
    </rPh>
    <phoneticPr fontId="11"/>
  </si>
  <si>
    <t>印紙収入</t>
  </si>
  <si>
    <t>その他</t>
    <rPh sb="2" eb="3">
      <t>タ</t>
    </rPh>
    <phoneticPr fontId="11"/>
  </si>
  <si>
    <t>注    各計数は，単位未満を四捨五入したものであり，計とは符号しないものがある。</t>
    <phoneticPr fontId="11"/>
  </si>
  <si>
    <t>資料  高松国税局</t>
    <phoneticPr fontId="11"/>
  </si>
  <si>
    <t>146　県　　　　税</t>
    <phoneticPr fontId="11"/>
  </si>
  <si>
    <t>（単位：円）</t>
    <phoneticPr fontId="11"/>
  </si>
  <si>
    <t>税          目</t>
  </si>
  <si>
    <t>調定額</t>
    <rPh sb="0" eb="1">
      <t>チョウ</t>
    </rPh>
    <rPh sb="1" eb="3">
      <t>テイガク</t>
    </rPh>
    <phoneticPr fontId="11"/>
  </si>
  <si>
    <t>収入額</t>
    <rPh sb="0" eb="3">
      <t>シュウニュウガク</t>
    </rPh>
    <phoneticPr fontId="11"/>
  </si>
  <si>
    <t>欠損額</t>
    <rPh sb="0" eb="3">
      <t>ケッソンガク</t>
    </rPh>
    <phoneticPr fontId="11"/>
  </si>
  <si>
    <t>過誤納額</t>
    <phoneticPr fontId="11"/>
  </si>
  <si>
    <t>収入未済額</t>
  </si>
  <si>
    <t>県民税計</t>
  </si>
  <si>
    <t>個人</t>
  </si>
  <si>
    <t>法人</t>
  </si>
  <si>
    <t>利子割</t>
  </si>
  <si>
    <t xml:space="preserve">        </t>
  </si>
  <si>
    <t>事業税計</t>
  </si>
  <si>
    <t>地方消費税計</t>
  </si>
  <si>
    <t>譲渡割</t>
  </si>
  <si>
    <t>貨物割</t>
  </si>
  <si>
    <t>不動産取得税</t>
    <phoneticPr fontId="11"/>
  </si>
  <si>
    <t>県たばこ税</t>
  </si>
  <si>
    <t>ゴルフ場利用税</t>
  </si>
  <si>
    <t>自動車取得税</t>
    <phoneticPr fontId="11"/>
  </si>
  <si>
    <t>軽油引取税</t>
  </si>
  <si>
    <t>自動車税</t>
    <phoneticPr fontId="11"/>
  </si>
  <si>
    <t>鉱区税</t>
    <rPh sb="0" eb="2">
      <t>コウク</t>
    </rPh>
    <phoneticPr fontId="11"/>
  </si>
  <si>
    <t>狩猟税</t>
    <rPh sb="0" eb="1">
      <t>カ</t>
    </rPh>
    <phoneticPr fontId="11"/>
  </si>
  <si>
    <t>旧法による税</t>
    <rPh sb="5" eb="6">
      <t>ゼイ</t>
    </rPh>
    <phoneticPr fontId="11"/>
  </si>
  <si>
    <t>（特別地方消費税）</t>
    <rPh sb="1" eb="3">
      <t>トクベツ</t>
    </rPh>
    <rPh sb="3" eb="5">
      <t>チホウ</t>
    </rPh>
    <rPh sb="5" eb="8">
      <t>ショウヒゼイ</t>
    </rPh>
    <phoneticPr fontId="11"/>
  </si>
  <si>
    <t>(料理飲食等消費税)</t>
    <phoneticPr fontId="11"/>
  </si>
  <si>
    <t>資料　県税務課</t>
  </si>
  <si>
    <t>税       目</t>
  </si>
  <si>
    <t>調定額</t>
    <phoneticPr fontId="11"/>
  </si>
  <si>
    <t>収入済額</t>
    <phoneticPr fontId="11"/>
  </si>
  <si>
    <t>欠損額</t>
    <phoneticPr fontId="11"/>
  </si>
  <si>
    <t>現年度分計</t>
  </si>
  <si>
    <t>延滞金</t>
  </si>
  <si>
    <t>過少申告加算金</t>
  </si>
  <si>
    <t>不申告加算金</t>
  </si>
  <si>
    <t>重加算金</t>
  </si>
  <si>
    <t>滞納処分費</t>
  </si>
  <si>
    <t>滞納繰越分計</t>
  </si>
  <si>
    <t>歳                   入</t>
  </si>
  <si>
    <t>歳                   出</t>
  </si>
  <si>
    <t>款</t>
  </si>
  <si>
    <t>予算現額</t>
    <phoneticPr fontId="11"/>
  </si>
  <si>
    <t>支出済額</t>
    <phoneticPr fontId="11"/>
  </si>
  <si>
    <t>県税　　　　　　　　　　　　　　　　　　</t>
  </si>
  <si>
    <t>議会費　　　　　　　　　　　　　　　　　　　　　　　　　　</t>
  </si>
  <si>
    <t>地方消費税清算金　　　　　　　　　　　　　　</t>
  </si>
  <si>
    <t>総務費　　　　　　　　　　　　　　　　　　　　　　　　　　</t>
  </si>
  <si>
    <t>地方譲与税　　　　　　　　　　　　　　　</t>
  </si>
  <si>
    <t>民生費　　　　　　　　　　　　　　　　　　　　　　　　　　</t>
  </si>
  <si>
    <t>地方特例交付金　　　　　　　　　　　　　　　</t>
    <rPh sb="2" eb="4">
      <t>トクレイ</t>
    </rPh>
    <rPh sb="4" eb="7">
      <t>コウフキン</t>
    </rPh>
    <phoneticPr fontId="11"/>
  </si>
  <si>
    <t>衛生費　　　　　　　　　　　　　　　　　　　　　　　　　　</t>
  </si>
  <si>
    <t>地方交付税　　　　　　　　　　　　　　　</t>
  </si>
  <si>
    <t>労働費　　　　　　　　　　　　　　　　　　　　　　　　　　</t>
  </si>
  <si>
    <t>交通安全対策特別交付金</t>
  </si>
  <si>
    <t>農林水産業費　　　　　　　　　　　　　　　　　　　　　　　</t>
  </si>
  <si>
    <t>分担金及び負担金</t>
  </si>
  <si>
    <t>商工費　　　　　　　　　　　　　　　　　　　　　　　　　　</t>
  </si>
  <si>
    <t>使用料及び手数料</t>
  </si>
  <si>
    <t>土木費　　　　　　　　　　　　　　　　　　　　　　　　　　</t>
  </si>
  <si>
    <t>国庫支出金</t>
  </si>
  <si>
    <t>警察費　　　　　　　　　　　　　　　　　　　　　　　　　　</t>
  </si>
  <si>
    <t>財産収入　　</t>
  </si>
  <si>
    <t>教育費　　　　　　　　　　　　　　　　　　　　　　　　　　</t>
  </si>
  <si>
    <t>寄附金　　　　　　　　　　　　　　　　　</t>
  </si>
  <si>
    <t>災害復旧費　　　　　　　　　　　　　　　　　　　　　　　　</t>
  </si>
  <si>
    <t>繰入金　　　　　　　　　　　　　　　　　</t>
  </si>
  <si>
    <t>公債費　　　　　　　　　　　　　　　　　　　　　　　　　　</t>
  </si>
  <si>
    <t>繰越金　　　　　　　　　　　　　　　　　</t>
  </si>
  <si>
    <t>諸支出金　　　　　　　　　　　　　　　　　　　　　　　　　</t>
  </si>
  <si>
    <t>諸収入　　　　　　　　　　　　　　　　　</t>
  </si>
  <si>
    <t>予備費　　　　　　　　　　　　　　　　　　　　　　　　　　</t>
  </si>
  <si>
    <t>県債　　　　　　　　　　　　　　　　　　</t>
  </si>
  <si>
    <t>資料　県会計課</t>
    <rPh sb="4" eb="6">
      <t>カイケイ</t>
    </rPh>
    <phoneticPr fontId="11"/>
  </si>
  <si>
    <t>会     計    名</t>
    <phoneticPr fontId="11"/>
  </si>
  <si>
    <t>予   算   額</t>
  </si>
  <si>
    <t>歳   入   額</t>
  </si>
  <si>
    <t>歳   出   額</t>
  </si>
  <si>
    <t>用度事業</t>
  </si>
  <si>
    <t>市町村振興資金貸付金</t>
  </si>
  <si>
    <t>都市用水水源費負担金</t>
  </si>
  <si>
    <t>母子寡婦福祉資金貸付金</t>
  </si>
  <si>
    <t>中小企業・雇用対策事業</t>
    <rPh sb="5" eb="7">
      <t>コヨウ</t>
    </rPh>
    <rPh sb="7" eb="9">
      <t>タイサク</t>
    </rPh>
    <rPh sb="9" eb="11">
      <t>ジギョウ</t>
    </rPh>
    <phoneticPr fontId="2"/>
  </si>
  <si>
    <t>中小企業近代化資金貸付金</t>
  </si>
  <si>
    <t>徳島ビル管理事業</t>
    <rPh sb="0" eb="2">
      <t>トクシマ</t>
    </rPh>
    <rPh sb="4" eb="6">
      <t>カンリ</t>
    </rPh>
    <rPh sb="6" eb="8">
      <t>ジギョウ</t>
    </rPh>
    <phoneticPr fontId="2"/>
  </si>
  <si>
    <t>農業改良資金貸付金</t>
  </si>
  <si>
    <t>林業改善資金貸付金</t>
  </si>
  <si>
    <t>県有林県行造林事業</t>
  </si>
  <si>
    <t>沿岸漁業改善資金貸付金</t>
  </si>
  <si>
    <t>公用地公共用地取得事業</t>
  </si>
  <si>
    <t>流域下水道事業</t>
    <rPh sb="0" eb="2">
      <t>リュウイキ</t>
    </rPh>
    <rPh sb="2" eb="5">
      <t>ゲスイドウ</t>
    </rPh>
    <rPh sb="5" eb="7">
      <t>ジギョウ</t>
    </rPh>
    <phoneticPr fontId="11"/>
  </si>
  <si>
    <t>港湾等整備事業</t>
  </si>
  <si>
    <t>県営住宅敷金等管理</t>
  </si>
  <si>
    <t>奨学金貸付金</t>
  </si>
  <si>
    <t>証紙収入</t>
  </si>
  <si>
    <t>公債管理</t>
    <rPh sb="0" eb="2">
      <t>コウサイ</t>
    </rPh>
    <rPh sb="2" eb="4">
      <t>カンリ</t>
    </rPh>
    <phoneticPr fontId="11"/>
  </si>
  <si>
    <t>給与集中管理</t>
  </si>
  <si>
    <t>資料　県会計課</t>
    <rPh sb="0" eb="2">
      <t>シリョウ</t>
    </rPh>
    <rPh sb="3" eb="4">
      <t>ケン</t>
    </rPh>
    <rPh sb="4" eb="7">
      <t>カイケイカ</t>
    </rPh>
    <phoneticPr fontId="11"/>
  </si>
  <si>
    <t>事         業</t>
  </si>
  <si>
    <t>収       入</t>
    <phoneticPr fontId="11"/>
  </si>
  <si>
    <t>支       出</t>
    <phoneticPr fontId="11"/>
  </si>
  <si>
    <t>平成23年度</t>
  </si>
  <si>
    <t>総　　　　額</t>
    <phoneticPr fontId="11"/>
  </si>
  <si>
    <t>事業合計</t>
    <rPh sb="2" eb="4">
      <t>ゴウケイ</t>
    </rPh>
    <phoneticPr fontId="11"/>
  </si>
  <si>
    <t>収益的収支</t>
  </si>
  <si>
    <t>資本的収支</t>
  </si>
  <si>
    <t>電気事業</t>
  </si>
  <si>
    <t>工業用水道事業</t>
  </si>
  <si>
    <t>土地造成事業</t>
  </si>
  <si>
    <t>駐車場事業</t>
  </si>
  <si>
    <t>病院事業</t>
    <phoneticPr fontId="11"/>
  </si>
  <si>
    <t>資料　県企業局，県病院局</t>
    <rPh sb="11" eb="12">
      <t>キョク</t>
    </rPh>
    <phoneticPr fontId="11"/>
  </si>
  <si>
    <r>
      <t>（単位：円，m</t>
    </r>
    <r>
      <rPr>
        <vertAlign val="superscript"/>
        <sz val="6"/>
        <color indexed="8"/>
        <rFont val="ＭＳ 明朝"/>
        <family val="1"/>
        <charset val="128"/>
      </rPr>
      <t>2</t>
    </r>
    <r>
      <rPr>
        <sz val="10"/>
        <color indexed="8"/>
        <rFont val="ＭＳ 明朝"/>
        <family val="1"/>
        <charset val="128"/>
      </rPr>
      <t>，m</t>
    </r>
    <r>
      <rPr>
        <vertAlign val="superscript"/>
        <sz val="6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）</t>
    </r>
    <phoneticPr fontId="11"/>
  </si>
  <si>
    <t>区         分</t>
  </si>
  <si>
    <t>総     額</t>
    <phoneticPr fontId="11"/>
  </si>
  <si>
    <t>行 政 財 産</t>
    <phoneticPr fontId="11"/>
  </si>
  <si>
    <t>普 通 財 産</t>
    <phoneticPr fontId="11"/>
  </si>
  <si>
    <t>(㎡)</t>
  </si>
  <si>
    <t>建物</t>
  </si>
  <si>
    <t>立木</t>
  </si>
  <si>
    <t>船舶</t>
  </si>
  <si>
    <t>(隻)</t>
  </si>
  <si>
    <t>航空機</t>
  </si>
  <si>
    <t>(機)</t>
  </si>
  <si>
    <t>地上権</t>
  </si>
  <si>
    <t>有価証券</t>
  </si>
  <si>
    <t>(株)</t>
  </si>
  <si>
    <t>出資による権利</t>
  </si>
  <si>
    <t>(件)</t>
  </si>
  <si>
    <t>工作物</t>
  </si>
  <si>
    <t>浮さん橋</t>
  </si>
  <si>
    <t>(個)</t>
  </si>
  <si>
    <t>無体財産権</t>
  </si>
  <si>
    <t>不動産の信託の受益権</t>
  </si>
  <si>
    <t>注１　道路, 河川, 海岸保全施設, 港湾施設, 漁港施設, 公園施設, 急傾斜地崩壊防止施設及び公営</t>
    <rPh sb="0" eb="1">
      <t>チュウ</t>
    </rPh>
    <rPh sb="3" eb="5">
      <t>ドウロ</t>
    </rPh>
    <rPh sb="7" eb="9">
      <t>カセン</t>
    </rPh>
    <rPh sb="11" eb="13">
      <t>カイガン</t>
    </rPh>
    <rPh sb="13" eb="15">
      <t>ホゼン</t>
    </rPh>
    <rPh sb="15" eb="17">
      <t>シセツ</t>
    </rPh>
    <rPh sb="19" eb="21">
      <t>コウワン</t>
    </rPh>
    <rPh sb="21" eb="23">
      <t>シセツ</t>
    </rPh>
    <rPh sb="25" eb="27">
      <t>ギョコウ</t>
    </rPh>
    <rPh sb="27" eb="29">
      <t>シセツ</t>
    </rPh>
    <rPh sb="31" eb="33">
      <t>コウエン</t>
    </rPh>
    <rPh sb="33" eb="35">
      <t>シセツ</t>
    </rPh>
    <rPh sb="37" eb="38">
      <t>キュウ</t>
    </rPh>
    <rPh sb="38" eb="41">
      <t>ケイシャチ</t>
    </rPh>
    <rPh sb="41" eb="43">
      <t>ホウカイ</t>
    </rPh>
    <rPh sb="43" eb="45">
      <t>ボウシ</t>
    </rPh>
    <rPh sb="45" eb="47">
      <t>シセツ</t>
    </rPh>
    <rPh sb="47" eb="48">
      <t>オヨ</t>
    </rPh>
    <rPh sb="49" eb="51">
      <t>コウエイ</t>
    </rPh>
    <phoneticPr fontId="11"/>
  </si>
  <si>
    <t>円</t>
    <rPh sb="0" eb="1">
      <t>エン</t>
    </rPh>
    <phoneticPr fontId="11"/>
  </si>
  <si>
    <t>資料　県管財課，県病院局，県企業局</t>
    <rPh sb="11" eb="12">
      <t>キョク</t>
    </rPh>
    <rPh sb="13" eb="14">
      <t>ケン</t>
    </rPh>
    <phoneticPr fontId="11"/>
  </si>
  <si>
    <t>目　　　　　　　　的</t>
  </si>
  <si>
    <t>現在高(Ａ)</t>
  </si>
  <si>
    <t>発行額(Ｂ)</t>
  </si>
  <si>
    <t>元 金 (C)</t>
  </si>
  <si>
    <t>利　　子</t>
  </si>
  <si>
    <t>(D)=(A)+(B)-(C)</t>
  </si>
  <si>
    <t>総　　額</t>
    <phoneticPr fontId="11"/>
  </si>
  <si>
    <t xml:space="preserve">一 般 公 共  </t>
    <phoneticPr fontId="11"/>
  </si>
  <si>
    <t>事業債</t>
    <rPh sb="0" eb="3">
      <t>ジギョウサイ</t>
    </rPh>
    <phoneticPr fontId="11"/>
  </si>
  <si>
    <t>公営住宅建設</t>
    <phoneticPr fontId="11"/>
  </si>
  <si>
    <t>災害復旧</t>
    <phoneticPr fontId="11"/>
  </si>
  <si>
    <t>(1)</t>
  </si>
  <si>
    <t>単独災害復旧</t>
    <phoneticPr fontId="11"/>
  </si>
  <si>
    <t>(2)</t>
  </si>
  <si>
    <t>補助災害復旧</t>
    <phoneticPr fontId="11"/>
  </si>
  <si>
    <t>緊急防災・減債</t>
    <rPh sb="0" eb="2">
      <t>キンキュウ</t>
    </rPh>
    <rPh sb="2" eb="4">
      <t>ボウサイ</t>
    </rPh>
    <rPh sb="5" eb="7">
      <t>ゲンサイ</t>
    </rPh>
    <phoneticPr fontId="4"/>
  </si>
  <si>
    <t>事業債</t>
    <rPh sb="0" eb="3">
      <t>ジギョウサイ</t>
    </rPh>
    <phoneticPr fontId="4"/>
  </si>
  <si>
    <t>補 助・直 轄</t>
    <rPh sb="0" eb="1">
      <t>タスク</t>
    </rPh>
    <rPh sb="2" eb="3">
      <t>スケ</t>
    </rPh>
    <rPh sb="4" eb="5">
      <t>チョク</t>
    </rPh>
    <rPh sb="6" eb="7">
      <t>カツ</t>
    </rPh>
    <phoneticPr fontId="11"/>
  </si>
  <si>
    <t>緊急防災・減債事業計画に基づく単独</t>
    <rPh sb="0" eb="2">
      <t>キンキュウ</t>
    </rPh>
    <rPh sb="2" eb="4">
      <t>ボウサイ</t>
    </rPh>
    <rPh sb="5" eb="7">
      <t>ゲンサイ</t>
    </rPh>
    <rPh sb="7" eb="9">
      <t>ジギョウ</t>
    </rPh>
    <rPh sb="9" eb="11">
      <t>ケイカク</t>
    </rPh>
    <rPh sb="12" eb="13">
      <t>モト</t>
    </rPh>
    <rPh sb="15" eb="17">
      <t>タンドク</t>
    </rPh>
    <phoneticPr fontId="11"/>
  </si>
  <si>
    <t>継ぎ足し単独</t>
    <rPh sb="0" eb="1">
      <t>ツ</t>
    </rPh>
    <rPh sb="2" eb="3">
      <t>タ</t>
    </rPh>
    <rPh sb="4" eb="6">
      <t>タンドク</t>
    </rPh>
    <phoneticPr fontId="11"/>
  </si>
  <si>
    <t>教育・福祉施設等整備</t>
    <rPh sb="3" eb="5">
      <t>フクシ</t>
    </rPh>
    <rPh sb="7" eb="8">
      <t>トウ</t>
    </rPh>
    <phoneticPr fontId="11"/>
  </si>
  <si>
    <t>一般単独</t>
    <rPh sb="0" eb="2">
      <t>イッパン</t>
    </rPh>
    <rPh sb="2" eb="4">
      <t>タンドク</t>
    </rPh>
    <phoneticPr fontId="11"/>
  </si>
  <si>
    <t>首都圏等整備</t>
    <rPh sb="0" eb="3">
      <t>シュトケン</t>
    </rPh>
    <rPh sb="3" eb="4">
      <t>トウ</t>
    </rPh>
    <rPh sb="4" eb="6">
      <t>セイビ</t>
    </rPh>
    <phoneticPr fontId="11"/>
  </si>
  <si>
    <t>公共用地先行取得等</t>
    <phoneticPr fontId="11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</si>
  <si>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11"/>
  </si>
  <si>
    <t>厚生福祉施設整備</t>
    <rPh sb="0" eb="2">
      <t>コウセイ</t>
    </rPh>
    <rPh sb="2" eb="4">
      <t>フクシ</t>
    </rPh>
    <rPh sb="4" eb="6">
      <t>シセツ</t>
    </rPh>
    <rPh sb="6" eb="8">
      <t>セイビ</t>
    </rPh>
    <phoneticPr fontId="11"/>
  </si>
  <si>
    <t>退職手当債</t>
  </si>
  <si>
    <t>国の予算貸付</t>
  </si>
  <si>
    <t>うち転貸によるもの</t>
    <rPh sb="2" eb="4">
      <t>テンタイ</t>
    </rPh>
    <phoneticPr fontId="1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</si>
  <si>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1"/>
  </si>
  <si>
    <t>その他</t>
  </si>
  <si>
    <t>資料　県財政課</t>
  </si>
  <si>
    <t xml:space="preserve"> （単位：千円）</t>
    <phoneticPr fontId="11"/>
  </si>
  <si>
    <t>歳 入 総 額</t>
    <phoneticPr fontId="11"/>
  </si>
  <si>
    <t>歳 出 総 額</t>
    <phoneticPr fontId="11"/>
  </si>
  <si>
    <t>歳入歳出　差　　引</t>
    <phoneticPr fontId="11"/>
  </si>
  <si>
    <t>翌年度へ繰り越すべき財      源</t>
    <rPh sb="0" eb="3">
      <t>ヨクネンド</t>
    </rPh>
    <rPh sb="4" eb="5">
      <t>ク</t>
    </rPh>
    <rPh sb="6" eb="7">
      <t>コ</t>
    </rPh>
    <rPh sb="10" eb="11">
      <t>ザイ</t>
    </rPh>
    <rPh sb="17" eb="18">
      <t>ミナモト</t>
    </rPh>
    <phoneticPr fontId="11"/>
  </si>
  <si>
    <t>実質収支</t>
  </si>
  <si>
    <t>単年度　　　　収　支</t>
    <phoneticPr fontId="11"/>
  </si>
  <si>
    <t>積 立 金</t>
  </si>
  <si>
    <t>繰　上　　　償還金</t>
    <phoneticPr fontId="11"/>
  </si>
  <si>
    <t>積 立 金      取崩し額</t>
    <rPh sb="0" eb="1">
      <t>セキ</t>
    </rPh>
    <rPh sb="2" eb="3">
      <t>リツ</t>
    </rPh>
    <rPh sb="4" eb="5">
      <t>キン</t>
    </rPh>
    <rPh sb="11" eb="12">
      <t>ト</t>
    </rPh>
    <rPh sb="12" eb="13">
      <t>クズ</t>
    </rPh>
    <rPh sb="14" eb="15">
      <t>ガク</t>
    </rPh>
    <phoneticPr fontId="11"/>
  </si>
  <si>
    <t>実質単年度　収　　　支</t>
    <rPh sb="0" eb="2">
      <t>ジッシツ</t>
    </rPh>
    <rPh sb="2" eb="5">
      <t>タンネンド</t>
    </rPh>
    <rPh sb="6" eb="7">
      <t>オサム</t>
    </rPh>
    <rPh sb="10" eb="11">
      <t>ササ</t>
    </rPh>
    <phoneticPr fontId="11"/>
  </si>
  <si>
    <t>市 町 村</t>
    <phoneticPr fontId="11"/>
  </si>
  <si>
    <t>(A)-(B)</t>
    <phoneticPr fontId="11"/>
  </si>
  <si>
    <t>(C)-(D)</t>
    <phoneticPr fontId="11"/>
  </si>
  <si>
    <t>(F)+(G)+(H)-(I)</t>
    <phoneticPr fontId="11"/>
  </si>
  <si>
    <t>(A)</t>
    <phoneticPr fontId="11"/>
  </si>
  <si>
    <t>(B)</t>
    <phoneticPr fontId="11"/>
  </si>
  <si>
    <t>(C)</t>
    <phoneticPr fontId="11"/>
  </si>
  <si>
    <t>(D)</t>
    <phoneticPr fontId="11"/>
  </si>
  <si>
    <t>(E)</t>
    <phoneticPr fontId="11"/>
  </si>
  <si>
    <t>(F)</t>
    <phoneticPr fontId="11"/>
  </si>
  <si>
    <t>(G)</t>
    <phoneticPr fontId="11"/>
  </si>
  <si>
    <t>(H)</t>
    <phoneticPr fontId="11"/>
  </si>
  <si>
    <t>(I)</t>
    <phoneticPr fontId="11"/>
  </si>
  <si>
    <t>(J)</t>
    <phoneticPr fontId="11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</si>
  <si>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</si>
  <si>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</si>
  <si>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</si>
  <si>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</si>
  <si>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</si>
  <si>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</si>
  <si>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</si>
  <si>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</si>
  <si>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</si>
  <si>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</si>
  <si>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</si>
  <si>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</si>
  <si>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</si>
  <si>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</si>
  <si>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</si>
  <si>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</si>
  <si>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</si>
  <si>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</si>
  <si>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</si>
  <si>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</si>
  <si>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</si>
  <si>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</si>
  <si>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</si>
  <si>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</si>
  <si>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資料　県市町村課</t>
  </si>
  <si>
    <t>総　額</t>
    <phoneticPr fontId="11"/>
  </si>
  <si>
    <t>普通</t>
  </si>
  <si>
    <t>税</t>
  </si>
  <si>
    <t>目的税</t>
  </si>
  <si>
    <t>市　町　村</t>
  </si>
  <si>
    <t>市町村民税</t>
  </si>
  <si>
    <t>固定資産税</t>
  </si>
  <si>
    <t>軽自動車税</t>
  </si>
  <si>
    <t>市町村たばこ税</t>
  </si>
  <si>
    <t>その他の税</t>
  </si>
  <si>
    <t>調定済額</t>
    <phoneticPr fontId="11"/>
  </si>
  <si>
    <t>調定済額</t>
  </si>
  <si>
    <t>収入済額</t>
  </si>
  <si>
    <t>徳島市</t>
  </si>
  <si>
    <t>鳴門市</t>
  </si>
  <si>
    <t>小松島市</t>
  </si>
  <si>
    <t>阿南市</t>
  </si>
  <si>
    <t>吉野川市</t>
    <rPh sb="0" eb="3">
      <t>ヨシノガワ</t>
    </rPh>
    <phoneticPr fontId="20"/>
  </si>
  <si>
    <t>阿波市</t>
    <rPh sb="0" eb="1">
      <t>オク</t>
    </rPh>
    <rPh sb="1" eb="2">
      <t>ナミ</t>
    </rPh>
    <phoneticPr fontId="20"/>
  </si>
  <si>
    <t>美馬市</t>
    <rPh sb="0" eb="1">
      <t>ビ</t>
    </rPh>
    <rPh sb="1" eb="2">
      <t>ウマ</t>
    </rPh>
    <rPh sb="2" eb="3">
      <t>シ</t>
    </rPh>
    <phoneticPr fontId="20"/>
  </si>
  <si>
    <t>三好市</t>
    <rPh sb="0" eb="1">
      <t>サン</t>
    </rPh>
    <rPh sb="1" eb="2">
      <t>ヨシミ</t>
    </rPh>
    <rPh sb="2" eb="3">
      <t>シ</t>
    </rPh>
    <phoneticPr fontId="20"/>
  </si>
  <si>
    <t>勝浦町</t>
    <rPh sb="0" eb="1">
      <t>マサル</t>
    </rPh>
    <rPh sb="1" eb="2">
      <t>ウラ</t>
    </rPh>
    <rPh sb="2" eb="3">
      <t>チョウ</t>
    </rPh>
    <phoneticPr fontId="20"/>
  </si>
  <si>
    <t>上勝町</t>
    <rPh sb="0" eb="1">
      <t>ウエ</t>
    </rPh>
    <rPh sb="1" eb="2">
      <t>カツ</t>
    </rPh>
    <rPh sb="2" eb="3">
      <t>マチ</t>
    </rPh>
    <phoneticPr fontId="20"/>
  </si>
  <si>
    <t>佐那河内村</t>
    <rPh sb="0" eb="5">
      <t>サナゴウチソン</t>
    </rPh>
    <phoneticPr fontId="20"/>
  </si>
  <si>
    <t>石井町</t>
    <rPh sb="0" eb="1">
      <t>イシ</t>
    </rPh>
    <rPh sb="1" eb="2">
      <t>セイ</t>
    </rPh>
    <rPh sb="2" eb="3">
      <t>チョウ</t>
    </rPh>
    <phoneticPr fontId="20"/>
  </si>
  <si>
    <t>神山町</t>
    <rPh sb="0" eb="1">
      <t>カミ</t>
    </rPh>
    <rPh sb="1" eb="2">
      <t>ヤマ</t>
    </rPh>
    <rPh sb="2" eb="3">
      <t>マチ</t>
    </rPh>
    <phoneticPr fontId="20"/>
  </si>
  <si>
    <t>那賀町</t>
    <rPh sb="0" eb="1">
      <t>トモ</t>
    </rPh>
    <rPh sb="1" eb="2">
      <t>ガ</t>
    </rPh>
    <rPh sb="2" eb="3">
      <t>マチ</t>
    </rPh>
    <phoneticPr fontId="20"/>
  </si>
  <si>
    <t>牟岐町</t>
    <rPh sb="0" eb="1">
      <t>ム</t>
    </rPh>
    <rPh sb="1" eb="2">
      <t>チマタ</t>
    </rPh>
    <rPh sb="2" eb="3">
      <t>マチ</t>
    </rPh>
    <phoneticPr fontId="20"/>
  </si>
  <si>
    <t>美波町</t>
    <rPh sb="0" eb="1">
      <t>ビ</t>
    </rPh>
    <rPh sb="1" eb="2">
      <t>ナミ</t>
    </rPh>
    <rPh sb="2" eb="3">
      <t>チョウ</t>
    </rPh>
    <phoneticPr fontId="20"/>
  </si>
  <si>
    <t>海陽町</t>
    <rPh sb="0" eb="1">
      <t>ウミ</t>
    </rPh>
    <rPh sb="1" eb="2">
      <t>ヨウ</t>
    </rPh>
    <rPh sb="2" eb="3">
      <t>マチ</t>
    </rPh>
    <phoneticPr fontId="20"/>
  </si>
  <si>
    <t>松茂町</t>
    <rPh sb="0" eb="1">
      <t>マツ</t>
    </rPh>
    <rPh sb="1" eb="2">
      <t>シゲル</t>
    </rPh>
    <rPh sb="2" eb="3">
      <t>マチ</t>
    </rPh>
    <phoneticPr fontId="20"/>
  </si>
  <si>
    <t>北島町</t>
    <rPh sb="0" eb="1">
      <t>キタ</t>
    </rPh>
    <rPh sb="1" eb="2">
      <t>シマ</t>
    </rPh>
    <rPh sb="2" eb="3">
      <t>マチ</t>
    </rPh>
    <phoneticPr fontId="20"/>
  </si>
  <si>
    <t>藍住町</t>
    <rPh sb="0" eb="1">
      <t>アイ</t>
    </rPh>
    <rPh sb="1" eb="2">
      <t>ジュウ</t>
    </rPh>
    <rPh sb="2" eb="3">
      <t>マチ</t>
    </rPh>
    <phoneticPr fontId="20"/>
  </si>
  <si>
    <t>板野町</t>
    <rPh sb="0" eb="1">
      <t>イタ</t>
    </rPh>
    <rPh sb="1" eb="2">
      <t>ノ</t>
    </rPh>
    <rPh sb="2" eb="3">
      <t>チョウ</t>
    </rPh>
    <phoneticPr fontId="20"/>
  </si>
  <si>
    <t>上板町</t>
    <rPh sb="0" eb="1">
      <t>ウエ</t>
    </rPh>
    <rPh sb="1" eb="2">
      <t>イタ</t>
    </rPh>
    <rPh sb="2" eb="3">
      <t>マチ</t>
    </rPh>
    <phoneticPr fontId="20"/>
  </si>
  <si>
    <t>つるぎ町</t>
    <rPh sb="3" eb="4">
      <t>チョウ</t>
    </rPh>
    <phoneticPr fontId="20"/>
  </si>
  <si>
    <t>東みよし町</t>
    <rPh sb="0" eb="1">
      <t>ヒガシ</t>
    </rPh>
    <rPh sb="4" eb="5">
      <t>チョウ</t>
    </rPh>
    <phoneticPr fontId="20"/>
  </si>
  <si>
    <r>
      <t xml:space="preserve">   145　国税賦課及び徴収状況</t>
    </r>
    <r>
      <rPr>
        <sz val="12"/>
        <color indexed="8"/>
        <rFont val="ＭＳ 明朝"/>
        <family val="1"/>
        <charset val="128"/>
      </rPr>
      <t>（平成22～24年度）</t>
    </r>
    <phoneticPr fontId="11"/>
  </si>
  <si>
    <t>復興特別法人税</t>
  </si>
  <si>
    <t>平成22年度</t>
    <phoneticPr fontId="11"/>
  </si>
  <si>
    <t>源泉所得税及
復興特別所得税</t>
    <phoneticPr fontId="4"/>
  </si>
  <si>
    <t>申告所得税及
復興特別所得税</t>
    <phoneticPr fontId="4"/>
  </si>
  <si>
    <r>
      <t>(1)収入総括</t>
    </r>
    <r>
      <rPr>
        <sz val="11"/>
        <color indexed="8"/>
        <rFont val="ＭＳ 明朝"/>
        <family val="1"/>
        <charset val="128"/>
      </rPr>
      <t>（平成23～25年度）</t>
    </r>
    <phoneticPr fontId="11"/>
  </si>
  <si>
    <t>平成23年度</t>
    <rPh sb="0" eb="2">
      <t>ヘイセイ</t>
    </rPh>
    <rPh sb="4" eb="6">
      <t>ネンド</t>
    </rPh>
    <phoneticPr fontId="11"/>
  </si>
  <si>
    <r>
      <t>(2)現年度調定及び徴収状況</t>
    </r>
    <r>
      <rPr>
        <sz val="11"/>
        <color indexed="8"/>
        <rFont val="ＭＳ 明朝"/>
        <family val="1"/>
        <charset val="128"/>
      </rPr>
      <t>（平成23～25年度）</t>
    </r>
    <rPh sb="3" eb="4">
      <t>ゲン</t>
    </rPh>
    <rPh sb="4" eb="6">
      <t>ネンド</t>
    </rPh>
    <rPh sb="6" eb="8">
      <t>チョウテイ</t>
    </rPh>
    <rPh sb="8" eb="9">
      <t>オヨ</t>
    </rPh>
    <rPh sb="10" eb="12">
      <t>チョウシュウ</t>
    </rPh>
    <rPh sb="12" eb="14">
      <t>ジョウキョウ</t>
    </rPh>
    <phoneticPr fontId="11"/>
  </si>
  <si>
    <r>
      <t>(3)滞納繰越分の徴収状況</t>
    </r>
    <r>
      <rPr>
        <sz val="11"/>
        <color indexed="8"/>
        <rFont val="ＭＳ 明朝"/>
        <family val="1"/>
        <charset val="128"/>
      </rPr>
      <t>（平成23～25年度）</t>
    </r>
    <rPh sb="3" eb="5">
      <t>タイノウ</t>
    </rPh>
    <rPh sb="5" eb="6">
      <t>ク</t>
    </rPh>
    <rPh sb="6" eb="7">
      <t>コ</t>
    </rPh>
    <rPh sb="7" eb="8">
      <t>ブン</t>
    </rPh>
    <rPh sb="9" eb="11">
      <t>チョウシュウ</t>
    </rPh>
    <rPh sb="11" eb="13">
      <t>ジョウキョウ</t>
    </rPh>
    <phoneticPr fontId="11"/>
  </si>
  <si>
    <t>※軽油引取税は旧法による分を含んだ額となっております。</t>
    <phoneticPr fontId="11"/>
  </si>
  <si>
    <r>
      <t>146　県         税</t>
    </r>
    <r>
      <rPr>
        <sz val="12"/>
        <color indexed="8"/>
        <rFont val="ＭＳ 明朝"/>
        <family val="1"/>
        <charset val="128"/>
      </rPr>
      <t>（続き）</t>
    </r>
    <rPh sb="16" eb="17">
      <t>ツヅ</t>
    </rPh>
    <phoneticPr fontId="11"/>
  </si>
  <si>
    <r>
      <t>(4)税外収入状況</t>
    </r>
    <r>
      <rPr>
        <sz val="11"/>
        <color indexed="8"/>
        <rFont val="ＭＳ 明朝"/>
        <family val="1"/>
        <charset val="128"/>
      </rPr>
      <t>（平成23～25年度）</t>
    </r>
    <phoneticPr fontId="11"/>
  </si>
  <si>
    <r>
      <t>147　徳島県一般会計決算額</t>
    </r>
    <r>
      <rPr>
        <sz val="12"/>
        <color indexed="8"/>
        <rFont val="ＭＳ 明朝"/>
        <family val="1"/>
        <charset val="128"/>
      </rPr>
      <t>（平成22～24年度）</t>
    </r>
    <phoneticPr fontId="4"/>
  </si>
  <si>
    <t>平成 22 年度</t>
    <rPh sb="0" eb="2">
      <t>ヘイセイ</t>
    </rPh>
    <rPh sb="6" eb="8">
      <t>ネンド</t>
    </rPh>
    <phoneticPr fontId="2"/>
  </si>
  <si>
    <r>
      <t xml:space="preserve"> 148　徳島県特別会計決算額</t>
    </r>
    <r>
      <rPr>
        <sz val="12"/>
        <color indexed="8"/>
        <rFont val="ＭＳ 明朝"/>
        <family val="1"/>
        <charset val="128"/>
      </rPr>
      <t>（平成22～24年度）</t>
    </r>
    <phoneticPr fontId="11"/>
  </si>
  <si>
    <t>平成 22 年度</t>
    <phoneticPr fontId="11"/>
  </si>
  <si>
    <r>
      <t>149　徳島県企業会計収入支出決算額</t>
    </r>
    <r>
      <rPr>
        <sz val="12"/>
        <color indexed="8"/>
        <rFont val="ＭＳ 明朝"/>
        <family val="1"/>
        <charset val="128"/>
      </rPr>
      <t>（平成23・24年度）</t>
    </r>
    <phoneticPr fontId="11"/>
  </si>
  <si>
    <t>平成24年度</t>
    <phoneticPr fontId="11"/>
  </si>
  <si>
    <t>－</t>
    <phoneticPr fontId="11"/>
  </si>
  <si>
    <r>
      <t>150　主な県有財産</t>
    </r>
    <r>
      <rPr>
        <sz val="12"/>
        <color indexed="8"/>
        <rFont val="ＭＳ 明朝"/>
        <family val="1"/>
        <charset val="128"/>
      </rPr>
      <t>（平成24年度）</t>
    </r>
    <phoneticPr fontId="11"/>
  </si>
  <si>
    <t>土   地</t>
    <phoneticPr fontId="11"/>
  </si>
  <si>
    <t>　庁舎敷地等</t>
    <phoneticPr fontId="11"/>
  </si>
  <si>
    <t>　山　　　　林</t>
    <phoneticPr fontId="11"/>
  </si>
  <si>
    <t>(㎡)</t>
    <phoneticPr fontId="11"/>
  </si>
  <si>
    <r>
      <t>(ｍ</t>
    </r>
    <r>
      <rPr>
        <vertAlign val="superscript"/>
        <sz val="6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)</t>
    </r>
    <phoneticPr fontId="11"/>
  </si>
  <si>
    <t>　　　住宅として，公共用に供している財産を除く。</t>
    <phoneticPr fontId="11"/>
  </si>
  <si>
    <t>企業局</t>
    <phoneticPr fontId="11"/>
  </si>
  <si>
    <t>電気事業</t>
    <phoneticPr fontId="11"/>
  </si>
  <si>
    <t>工業用水道事業</t>
    <phoneticPr fontId="11"/>
  </si>
  <si>
    <t>土地造成事業</t>
    <phoneticPr fontId="11"/>
  </si>
  <si>
    <t>駐車場事業</t>
    <phoneticPr fontId="11"/>
  </si>
  <si>
    <t>病院事業</t>
    <phoneticPr fontId="11"/>
  </si>
  <si>
    <t>　２　病院事業は，企業用財産台帳による。</t>
    <phoneticPr fontId="11"/>
  </si>
  <si>
    <r>
      <t>151　徳島県債目的別現在高</t>
    </r>
    <r>
      <rPr>
        <sz val="12"/>
        <color indexed="8"/>
        <rFont val="ＭＳ 明朝"/>
        <family val="1"/>
        <charset val="128"/>
      </rPr>
      <t>（平成24年度）</t>
    </r>
    <phoneticPr fontId="11"/>
  </si>
  <si>
    <t>（単位：千円）</t>
    <phoneticPr fontId="11"/>
  </si>
  <si>
    <t>平成23年度末</t>
    <phoneticPr fontId="11"/>
  </si>
  <si>
    <t>平成24年度</t>
    <phoneticPr fontId="11"/>
  </si>
  <si>
    <t xml:space="preserve">平成24年度元利償還額  </t>
    <phoneticPr fontId="11"/>
  </si>
  <si>
    <t>差引現在高</t>
    <phoneticPr fontId="11"/>
  </si>
  <si>
    <r>
      <t>152　市町村別普通会計決算状況</t>
    </r>
    <r>
      <rPr>
        <sz val="12"/>
        <color indexed="8"/>
        <rFont val="ＭＳ 明朝"/>
        <family val="1"/>
        <charset val="128"/>
      </rPr>
      <t>（平成22～24年度）</t>
    </r>
    <phoneticPr fontId="11"/>
  </si>
  <si>
    <t>平成22年度</t>
    <rPh sb="4" eb="6">
      <t>ネンド</t>
    </rPh>
    <phoneticPr fontId="11"/>
  </si>
  <si>
    <t>　　23</t>
    <phoneticPr fontId="11"/>
  </si>
  <si>
    <t>　　24</t>
    <phoneticPr fontId="11"/>
  </si>
  <si>
    <r>
      <t>153　市町村別・税目別市町村税徴収状況</t>
    </r>
    <r>
      <rPr>
        <sz val="12"/>
        <color indexed="8"/>
        <rFont val="ＭＳ 明朝"/>
        <family val="1"/>
        <charset val="128"/>
      </rPr>
      <t>（平成22～24年度）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</si>
</sst>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[Red]#,##0.00"/>
    <numFmt numFmtId="177" formatCode="#,##0.00_);[Red]\(#,##0.00\)"/>
    <numFmt numFmtId="178" formatCode="#,##0;[Red]#,##0"/>
    <numFmt numFmtId="179" formatCode="#,##0_);[Red]\(#,##0\)"/>
    <numFmt numFmtId="180" formatCode="#,##0;&quot;△ &quot;#,##0"/>
  </numFmts>
  <fonts count="39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4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u/>
      <sz val="8.4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/>
      </right>
      <top style="medium">
        <color indexed="8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8"/>
      </top>
      <bottom style="thin">
        <color theme="1"/>
      </bottom>
      <diagonal/>
    </border>
    <border>
      <left style="thin">
        <color theme="1"/>
      </left>
      <right/>
      <top style="medium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0" fontId="2" fillId="0" borderId="0"/>
    <xf numFmtId="37" fontId="2" fillId="0" borderId="0"/>
    <xf numFmtId="37" fontId="2" fillId="0" borderId="0"/>
  </cellStyleXfs>
  <cellXfs count="378">
    <xf numFmtId="0" fontId="0" fillId="0" borderId="0" xfId="0">
      <alignment vertical="center"/>
    </xf>
    <xf numFmtId="0" fontId="2" fillId="0" borderId="0" xfId="1"/>
    <xf numFmtId="0" fontId="8" fillId="0" borderId="0" xfId="1" applyFont="1"/>
    <xf numFmtId="0" fontId="8" fillId="0" borderId="0" xfId="1" applyFont="1" applyAlignment="1">
      <alignment horizontal="center"/>
    </xf>
    <xf numFmtId="37" fontId="8" fillId="0" borderId="0" xfId="1" applyNumberFormat="1" applyFont="1"/>
    <xf numFmtId="0" fontId="9" fillId="0" borderId="0" xfId="2" applyFont="1" applyAlignment="1" applyProtection="1"/>
    <xf numFmtId="0" fontId="8" fillId="0" borderId="0" xfId="1" applyFont="1" applyAlignment="1">
      <alignment vertical="center"/>
    </xf>
    <xf numFmtId="0" fontId="15" fillId="0" borderId="1" xfId="1" applyFont="1" applyBorder="1" applyAlignment="1">
      <alignment vertical="center"/>
    </xf>
    <xf numFmtId="0" fontId="16" fillId="0" borderId="1" xfId="1" applyFont="1" applyBorder="1" applyAlignment="1">
      <alignment horizontal="right" vertical="center"/>
    </xf>
    <xf numFmtId="0" fontId="16" fillId="0" borderId="3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38" fontId="8" fillId="0" borderId="0" xfId="1" applyNumberFormat="1" applyFont="1"/>
    <xf numFmtId="37" fontId="16" fillId="0" borderId="0" xfId="1" applyNumberFormat="1" applyFont="1" applyBorder="1" applyAlignment="1" applyProtection="1">
      <alignment vertical="center"/>
    </xf>
    <xf numFmtId="37" fontId="16" fillId="0" borderId="0" xfId="1" applyNumberFormat="1" applyFont="1" applyBorder="1" applyAlignment="1">
      <alignment vertical="center"/>
    </xf>
    <xf numFmtId="37" fontId="16" fillId="0" borderId="1" xfId="1" applyNumberFormat="1" applyFont="1" applyBorder="1" applyAlignment="1" applyProtection="1">
      <alignment vertical="center"/>
    </xf>
    <xf numFmtId="37" fontId="16" fillId="0" borderId="1" xfId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176" fontId="15" fillId="0" borderId="1" xfId="1" applyNumberFormat="1" applyFont="1" applyBorder="1" applyAlignment="1">
      <alignment vertical="center"/>
    </xf>
    <xf numFmtId="0" fontId="16" fillId="0" borderId="12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37" fontId="16" fillId="0" borderId="0" xfId="1" applyNumberFormat="1" applyFont="1" applyAlignment="1" applyProtection="1">
      <alignment horizontal="center" vertical="center"/>
    </xf>
    <xf numFmtId="37" fontId="16" fillId="0" borderId="0" xfId="1" applyNumberFormat="1" applyFont="1" applyAlignment="1" applyProtection="1">
      <alignment horizontal="right" vertical="center"/>
    </xf>
    <xf numFmtId="176" fontId="16" fillId="0" borderId="18" xfId="1" applyNumberFormat="1" applyFont="1" applyBorder="1" applyAlignment="1">
      <alignment vertical="center"/>
    </xf>
    <xf numFmtId="176" fontId="16" fillId="0" borderId="17" xfId="1" applyNumberFormat="1" applyFont="1" applyBorder="1" applyAlignment="1">
      <alignment vertical="center"/>
    </xf>
    <xf numFmtId="0" fontId="16" fillId="0" borderId="0" xfId="1" applyFont="1" applyAlignment="1">
      <alignment horizontal="center" vertical="center"/>
    </xf>
    <xf numFmtId="37" fontId="16" fillId="0" borderId="0" xfId="1" applyNumberFormat="1" applyFont="1" applyAlignment="1" applyProtection="1">
      <alignment horizontal="distributed" vertical="center"/>
    </xf>
    <xf numFmtId="176" fontId="16" fillId="0" borderId="9" xfId="1" applyNumberFormat="1" applyFont="1" applyBorder="1" applyAlignment="1">
      <alignment vertical="center"/>
    </xf>
    <xf numFmtId="176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177" fontId="16" fillId="0" borderId="9" xfId="1" applyNumberFormat="1" applyFont="1" applyBorder="1" applyAlignment="1">
      <alignment vertical="center"/>
    </xf>
    <xf numFmtId="177" fontId="16" fillId="0" borderId="0" xfId="1" applyNumberFormat="1" applyFont="1" applyAlignment="1">
      <alignment vertical="center"/>
    </xf>
    <xf numFmtId="0" fontId="16" fillId="0" borderId="0" xfId="1" applyFont="1" applyAlignment="1">
      <alignment horizontal="distributed" vertical="center"/>
    </xf>
    <xf numFmtId="37" fontId="16" fillId="0" borderId="0" xfId="1" quotePrefix="1" applyNumberFormat="1" applyFont="1" applyAlignment="1" applyProtection="1">
      <alignment horizontal="right" vertical="center"/>
    </xf>
    <xf numFmtId="178" fontId="16" fillId="0" borderId="9" xfId="1" applyNumberFormat="1" applyFont="1" applyBorder="1" applyAlignment="1">
      <alignment vertical="center"/>
    </xf>
    <xf numFmtId="178" fontId="16" fillId="0" borderId="0" xfId="1" applyNumberFormat="1" applyFont="1" applyAlignment="1">
      <alignment vertical="center"/>
    </xf>
    <xf numFmtId="179" fontId="16" fillId="0" borderId="0" xfId="1" applyNumberFormat="1" applyFont="1" applyAlignment="1">
      <alignment horizontal="right" vertical="center"/>
    </xf>
    <xf numFmtId="178" fontId="16" fillId="0" borderId="0" xfId="1" applyNumberFormat="1" applyFont="1" applyAlignment="1">
      <alignment horizontal="right" vertical="center"/>
    </xf>
    <xf numFmtId="0" fontId="16" fillId="0" borderId="1" xfId="1" applyFont="1" applyBorder="1" applyAlignment="1">
      <alignment horizontal="distributed" vertical="center"/>
    </xf>
    <xf numFmtId="37" fontId="16" fillId="0" borderId="1" xfId="1" applyNumberFormat="1" applyFont="1" applyBorder="1" applyAlignment="1" applyProtection="1">
      <alignment horizontal="right" vertical="center"/>
    </xf>
    <xf numFmtId="178" fontId="16" fillId="0" borderId="10" xfId="1" applyNumberFormat="1" applyFont="1" applyBorder="1" applyAlignment="1">
      <alignment horizontal="right" vertical="center"/>
    </xf>
    <xf numFmtId="178" fontId="16" fillId="0" borderId="1" xfId="1" applyNumberFormat="1" applyFont="1" applyBorder="1" applyAlignment="1">
      <alignment horizontal="right" vertical="center"/>
    </xf>
    <xf numFmtId="0" fontId="16" fillId="0" borderId="0" xfId="1" applyFont="1" applyAlignment="1">
      <alignment horizontal="left" vertical="center"/>
    </xf>
    <xf numFmtId="3" fontId="16" fillId="0" borderId="0" xfId="1" applyNumberFormat="1" applyFont="1" applyBorder="1" applyAlignment="1">
      <alignment vertical="center"/>
    </xf>
    <xf numFmtId="0" fontId="8" fillId="0" borderId="0" xfId="4" applyFont="1"/>
    <xf numFmtId="0" fontId="7" fillId="0" borderId="0" xfId="2" applyFont="1" applyAlignment="1" applyProtection="1"/>
    <xf numFmtId="0" fontId="12" fillId="0" borderId="0" xfId="4" applyFont="1"/>
    <xf numFmtId="37" fontId="12" fillId="0" borderId="0" xfId="4" applyNumberFormat="1" applyFont="1"/>
    <xf numFmtId="0" fontId="19" fillId="0" borderId="0" xfId="4" applyFont="1"/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right" vertical="center"/>
    </xf>
    <xf numFmtId="49" fontId="22" fillId="0" borderId="0" xfId="1" applyNumberFormat="1" applyFont="1" applyAlignment="1">
      <alignment horizontal="center" vertical="center"/>
    </xf>
    <xf numFmtId="0" fontId="10" fillId="0" borderId="0" xfId="1" applyFont="1"/>
    <xf numFmtId="0" fontId="23" fillId="0" borderId="0" xfId="2" applyFont="1" applyAlignment="1" applyProtection="1">
      <alignment vertical="center"/>
    </xf>
    <xf numFmtId="0" fontId="24" fillId="0" borderId="0" xfId="2" applyFont="1" applyAlignment="1" applyProtection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16" fillId="0" borderId="43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37" fontId="16" fillId="0" borderId="46" xfId="1" applyNumberFormat="1" applyFont="1" applyBorder="1" applyAlignment="1" applyProtection="1">
      <alignment vertical="center"/>
    </xf>
    <xf numFmtId="37" fontId="16" fillId="0" borderId="47" xfId="1" applyNumberFormat="1" applyFont="1" applyBorder="1" applyAlignment="1" applyProtection="1">
      <alignment vertical="center"/>
    </xf>
    <xf numFmtId="0" fontId="16" fillId="0" borderId="48" xfId="1" quotePrefix="1" applyFont="1" applyBorder="1" applyAlignment="1">
      <alignment horizontal="center" vertical="center"/>
    </xf>
    <xf numFmtId="37" fontId="16" fillId="0" borderId="49" xfId="1" applyNumberFormat="1" applyFont="1" applyBorder="1" applyAlignment="1">
      <alignment vertical="center"/>
    </xf>
    <xf numFmtId="0" fontId="16" fillId="0" borderId="4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6" fillId="0" borderId="48" xfId="1" applyFont="1" applyBorder="1" applyAlignment="1">
      <alignment horizontal="distributed" vertical="center"/>
    </xf>
    <xf numFmtId="37" fontId="16" fillId="0" borderId="49" xfId="1" applyNumberFormat="1" applyFont="1" applyBorder="1" applyAlignment="1" applyProtection="1">
      <alignment vertical="center"/>
    </xf>
    <xf numFmtId="0" fontId="16" fillId="0" borderId="48" xfId="1" applyFont="1" applyBorder="1" applyAlignment="1">
      <alignment horizontal="distributed" vertical="center" wrapText="1"/>
    </xf>
    <xf numFmtId="37" fontId="16" fillId="0" borderId="0" xfId="1" applyNumberFormat="1" applyFont="1" applyBorder="1" applyAlignment="1" applyProtection="1">
      <alignment horizontal="right" vertical="center"/>
    </xf>
    <xf numFmtId="0" fontId="16" fillId="0" borderId="48" xfId="1" applyFont="1" applyBorder="1" applyAlignment="1">
      <alignment horizontal="distributed" vertical="center" shrinkToFit="1"/>
    </xf>
    <xf numFmtId="37" fontId="16" fillId="0" borderId="49" xfId="1" applyNumberFormat="1" applyFont="1" applyBorder="1" applyAlignment="1" applyProtection="1">
      <alignment horizontal="right" vertical="center"/>
    </xf>
    <xf numFmtId="0" fontId="26" fillId="0" borderId="48" xfId="1" applyFont="1" applyBorder="1" applyAlignment="1">
      <alignment horizontal="distributed" vertical="center" shrinkToFit="1"/>
    </xf>
    <xf numFmtId="0" fontId="16" fillId="0" borderId="50" xfId="1" applyFont="1" applyFill="1" applyBorder="1" applyAlignment="1">
      <alignment horizontal="distributed" vertical="center"/>
    </xf>
    <xf numFmtId="37" fontId="16" fillId="0" borderId="51" xfId="1" applyNumberFormat="1" applyFont="1" applyBorder="1" applyAlignment="1" applyProtection="1">
      <alignment horizontal="right" vertical="center"/>
    </xf>
    <xf numFmtId="37" fontId="16" fillId="0" borderId="52" xfId="1" applyNumberFormat="1" applyFont="1" applyBorder="1" applyAlignment="1" applyProtection="1">
      <alignment horizontal="right" vertical="center"/>
    </xf>
    <xf numFmtId="0" fontId="27" fillId="0" borderId="0" xfId="1" applyFont="1" applyAlignment="1">
      <alignment vertical="center"/>
    </xf>
    <xf numFmtId="0" fontId="15" fillId="0" borderId="0" xfId="1" applyFont="1"/>
    <xf numFmtId="0" fontId="15" fillId="0" borderId="0" xfId="1" applyFont="1" applyAlignment="1">
      <alignment horizontal="center"/>
    </xf>
    <xf numFmtId="37" fontId="15" fillId="0" borderId="0" xfId="1" applyNumberFormat="1" applyFont="1"/>
    <xf numFmtId="0" fontId="28" fillId="0" borderId="0" xfId="2" applyFont="1" applyAlignment="1" applyProtection="1"/>
    <xf numFmtId="0" fontId="27" fillId="0" borderId="5" xfId="0" applyFont="1" applyBorder="1" applyAlignment="1">
      <alignment horizontal="center" vertical="center"/>
    </xf>
    <xf numFmtId="37" fontId="27" fillId="0" borderId="9" xfId="0" applyNumberFormat="1" applyFont="1" applyBorder="1" applyAlignment="1">
      <alignment vertical="center"/>
    </xf>
    <xf numFmtId="37" fontId="27" fillId="0" borderId="0" xfId="0" applyNumberFormat="1" applyFont="1" applyAlignment="1">
      <alignment vertical="center"/>
    </xf>
    <xf numFmtId="37" fontId="27" fillId="0" borderId="0" xfId="0" applyNumberFormat="1" applyFont="1" applyAlignment="1" applyProtection="1">
      <alignment horizontal="right" vertical="center"/>
    </xf>
    <xf numFmtId="0" fontId="27" fillId="0" borderId="0" xfId="0" applyFont="1" applyAlignment="1">
      <alignment vertical="center"/>
    </xf>
    <xf numFmtId="37" fontId="27" fillId="0" borderId="0" xfId="0" applyNumberFormat="1" applyFont="1" applyAlignment="1">
      <alignment horizontal="right" vertical="center"/>
    </xf>
    <xf numFmtId="37" fontId="27" fillId="0" borderId="0" xfId="0" applyNumberFormat="1" applyFont="1" applyAlignment="1" applyProtection="1">
      <alignment vertical="center"/>
    </xf>
    <xf numFmtId="0" fontId="27" fillId="0" borderId="0" xfId="0" applyFont="1" applyAlignment="1">
      <alignment horizontal="distributed" vertical="center"/>
    </xf>
    <xf numFmtId="0" fontId="16" fillId="0" borderId="0" xfId="0" applyFont="1" applyAlignment="1">
      <alignment vertical="center"/>
    </xf>
    <xf numFmtId="37" fontId="16" fillId="0" borderId="9" xfId="0" applyNumberFormat="1" applyFont="1" applyBorder="1" applyAlignment="1">
      <alignment vertical="center"/>
    </xf>
    <xf numFmtId="37" fontId="16" fillId="0" borderId="0" xfId="0" applyNumberFormat="1" applyFont="1" applyAlignment="1" applyProtection="1">
      <alignment vertical="center"/>
    </xf>
    <xf numFmtId="37" fontId="16" fillId="0" borderId="0" xfId="0" applyNumberFormat="1" applyFont="1" applyAlignment="1" applyProtection="1">
      <alignment horizontal="right" vertical="center"/>
    </xf>
    <xf numFmtId="0" fontId="26" fillId="0" borderId="0" xfId="0" applyFont="1" applyBorder="1" applyAlignment="1">
      <alignment horizontal="distributed" vertical="center" shrinkToFit="1"/>
    </xf>
    <xf numFmtId="37" fontId="27" fillId="0" borderId="0" xfId="0" applyNumberFormat="1" applyFont="1" applyBorder="1" applyAlignment="1" applyProtection="1">
      <alignment horizontal="right" vertical="center"/>
    </xf>
    <xf numFmtId="37" fontId="27" fillId="0" borderId="0" xfId="0" applyNumberFormat="1" applyFont="1" applyBorder="1" applyAlignment="1">
      <alignment horizontal="right" vertical="center"/>
    </xf>
    <xf numFmtId="37" fontId="27" fillId="0" borderId="0" xfId="0" applyNumberFormat="1" applyFont="1" applyBorder="1" applyAlignment="1" applyProtection="1">
      <alignment vertical="center"/>
    </xf>
    <xf numFmtId="0" fontId="26" fillId="0" borderId="1" xfId="0" applyFont="1" applyBorder="1" applyAlignment="1">
      <alignment horizontal="distributed" vertical="center" shrinkToFit="1"/>
    </xf>
    <xf numFmtId="37" fontId="27" fillId="0" borderId="10" xfId="0" applyNumberFormat="1" applyFont="1" applyBorder="1" applyAlignment="1">
      <alignment horizontal="right" vertical="center"/>
    </xf>
    <xf numFmtId="37" fontId="27" fillId="0" borderId="1" xfId="0" applyNumberFormat="1" applyFont="1" applyBorder="1" applyAlignment="1" applyProtection="1">
      <alignment horizontal="right" vertical="center"/>
    </xf>
    <xf numFmtId="37" fontId="16" fillId="0" borderId="1" xfId="0" applyNumberFormat="1" applyFont="1" applyBorder="1" applyAlignment="1" applyProtection="1">
      <alignment horizontal="right" vertical="center"/>
    </xf>
    <xf numFmtId="37" fontId="27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27" fillId="0" borderId="5" xfId="1" applyFont="1" applyBorder="1" applyAlignment="1">
      <alignment horizontal="center" vertical="center"/>
    </xf>
    <xf numFmtId="37" fontId="27" fillId="0" borderId="9" xfId="1" applyNumberFormat="1" applyFont="1" applyBorder="1" applyAlignment="1">
      <alignment vertical="center"/>
    </xf>
    <xf numFmtId="37" fontId="27" fillId="0" borderId="0" xfId="1" applyNumberFormat="1" applyFont="1" applyAlignment="1">
      <alignment vertical="center"/>
    </xf>
    <xf numFmtId="37" fontId="27" fillId="0" borderId="0" xfId="1" applyNumberFormat="1" applyFont="1" applyAlignment="1" applyProtection="1">
      <alignment horizontal="right" vertical="center"/>
    </xf>
    <xf numFmtId="37" fontId="27" fillId="0" borderId="0" xfId="1" applyNumberFormat="1" applyFont="1" applyAlignment="1">
      <alignment horizontal="right" vertical="center"/>
    </xf>
    <xf numFmtId="37" fontId="27" fillId="0" borderId="0" xfId="1" applyNumberFormat="1" applyFont="1" applyAlignment="1" applyProtection="1">
      <alignment vertical="center"/>
    </xf>
    <xf numFmtId="0" fontId="27" fillId="0" borderId="0" xfId="1" applyFont="1" applyAlignment="1">
      <alignment horizontal="distributed" vertical="center"/>
    </xf>
    <xf numFmtId="0" fontId="27" fillId="0" borderId="0" xfId="1" applyFont="1" applyBorder="1" applyAlignment="1">
      <alignment vertical="center" shrinkToFit="1"/>
    </xf>
    <xf numFmtId="37" fontId="27" fillId="0" borderId="9" xfId="1" applyNumberFormat="1" applyFont="1" applyBorder="1" applyAlignment="1">
      <alignment horizontal="right" vertical="center"/>
    </xf>
    <xf numFmtId="37" fontId="27" fillId="0" borderId="0" xfId="1" applyNumberFormat="1" applyFont="1" applyBorder="1" applyAlignment="1">
      <alignment horizontal="right" vertical="center"/>
    </xf>
    <xf numFmtId="0" fontId="27" fillId="0" borderId="1" xfId="1" applyFont="1" applyBorder="1" applyAlignment="1">
      <alignment horizontal="left" vertical="center" shrinkToFit="1"/>
    </xf>
    <xf numFmtId="37" fontId="27" fillId="0" borderId="10" xfId="1" applyNumberFormat="1" applyFont="1" applyBorder="1" applyAlignment="1">
      <alignment horizontal="right" vertical="center"/>
    </xf>
    <xf numFmtId="37" fontId="27" fillId="0" borderId="1" xfId="1" applyNumberFormat="1" applyFont="1" applyBorder="1" applyAlignment="1">
      <alignment horizontal="right" vertical="center"/>
    </xf>
    <xf numFmtId="0" fontId="27" fillId="0" borderId="0" xfId="1" applyFont="1" applyBorder="1" applyAlignment="1">
      <alignment horizontal="distributed" vertical="center"/>
    </xf>
    <xf numFmtId="37" fontId="27" fillId="0" borderId="0" xfId="1" applyNumberFormat="1" applyFont="1" applyBorder="1" applyAlignment="1" applyProtection="1">
      <alignment horizontal="right" vertical="center"/>
    </xf>
    <xf numFmtId="37" fontId="27" fillId="0" borderId="0" xfId="1" applyNumberFormat="1" applyFont="1" applyBorder="1" applyAlignment="1" applyProtection="1">
      <alignment vertical="center"/>
    </xf>
    <xf numFmtId="37" fontId="27" fillId="0" borderId="1" xfId="1" applyNumberFormat="1" applyFont="1" applyBorder="1" applyAlignment="1" applyProtection="1">
      <alignment horizontal="right" vertical="center"/>
    </xf>
    <xf numFmtId="0" fontId="16" fillId="0" borderId="0" xfId="1" applyFont="1"/>
    <xf numFmtId="0" fontId="29" fillId="0" borderId="1" xfId="1" applyFont="1" applyBorder="1" applyAlignment="1">
      <alignment vertical="center"/>
    </xf>
    <xf numFmtId="37" fontId="16" fillId="0" borderId="0" xfId="1" applyNumberFormat="1" applyFont="1" applyAlignment="1">
      <alignment vertical="center"/>
    </xf>
    <xf numFmtId="37" fontId="15" fillId="0" borderId="0" xfId="1" applyNumberFormat="1" applyFont="1" applyProtection="1"/>
    <xf numFmtId="37" fontId="16" fillId="0" borderId="9" xfId="1" applyNumberFormat="1" applyFont="1" applyBorder="1" applyAlignment="1">
      <alignment vertical="center"/>
    </xf>
    <xf numFmtId="37" fontId="16" fillId="0" borderId="9" xfId="1" applyNumberFormat="1" applyFont="1" applyBorder="1" applyAlignment="1" applyProtection="1">
      <alignment vertical="center"/>
    </xf>
    <xf numFmtId="37" fontId="16" fillId="0" borderId="0" xfId="1" applyNumberFormat="1" applyFont="1" applyAlignment="1" applyProtection="1">
      <alignment vertical="center"/>
    </xf>
    <xf numFmtId="0" fontId="16" fillId="0" borderId="0" xfId="1" applyFont="1" applyAlignment="1">
      <alignment horizontal="centerContinuous" vertical="center"/>
    </xf>
    <xf numFmtId="0" fontId="16" fillId="0" borderId="7" xfId="1" applyFont="1" applyBorder="1" applyAlignment="1">
      <alignment horizontal="distributed" vertical="center"/>
    </xf>
    <xf numFmtId="37" fontId="16" fillId="0" borderId="9" xfId="1" applyNumberFormat="1" applyFont="1" applyBorder="1" applyAlignment="1" applyProtection="1">
      <alignment horizontal="right" vertical="center"/>
    </xf>
    <xf numFmtId="0" fontId="16" fillId="0" borderId="1" xfId="1" applyFont="1" applyBorder="1" applyAlignment="1">
      <alignment horizontal="centerContinuous" vertical="center"/>
    </xf>
    <xf numFmtId="37" fontId="16" fillId="0" borderId="10" xfId="1" applyNumberFormat="1" applyFont="1" applyBorder="1" applyAlignment="1" applyProtection="1">
      <alignment vertical="center"/>
    </xf>
    <xf numFmtId="37" fontId="26" fillId="0" borderId="1" xfId="1" applyNumberFormat="1" applyFont="1" applyBorder="1" applyAlignment="1">
      <alignment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0" xfId="1" quotePrefix="1" applyFont="1" applyBorder="1" applyAlignment="1">
      <alignment horizontal="center" vertical="center"/>
    </xf>
    <xf numFmtId="38" fontId="16" fillId="0" borderId="9" xfId="3" applyFont="1" applyBorder="1" applyAlignment="1">
      <alignment vertical="center"/>
    </xf>
    <xf numFmtId="38" fontId="16" fillId="0" borderId="0" xfId="3" applyFont="1" applyAlignment="1">
      <alignment vertical="center"/>
    </xf>
    <xf numFmtId="0" fontId="16" fillId="0" borderId="20" xfId="1" quotePrefix="1" applyFont="1" applyBorder="1" applyAlignment="1">
      <alignment horizontal="center" vertical="center"/>
    </xf>
    <xf numFmtId="0" fontId="16" fillId="0" borderId="9" xfId="1" applyFont="1" applyBorder="1" applyAlignment="1">
      <alignment vertical="center"/>
    </xf>
    <xf numFmtId="0" fontId="16" fillId="0" borderId="21" xfId="1" applyFont="1" applyBorder="1" applyAlignment="1">
      <alignment vertical="center"/>
    </xf>
    <xf numFmtId="0" fontId="16" fillId="0" borderId="0" xfId="1" applyFont="1" applyAlignment="1">
      <alignment horizontal="distributed" vertical="center" shrinkToFit="1"/>
    </xf>
    <xf numFmtId="37" fontId="16" fillId="0" borderId="21" xfId="1" applyNumberFormat="1" applyFont="1" applyBorder="1" applyAlignment="1" applyProtection="1">
      <alignment horizontal="distributed" vertical="center" shrinkToFit="1"/>
    </xf>
    <xf numFmtId="0" fontId="27" fillId="0" borderId="0" xfId="1" applyFont="1" applyAlignment="1">
      <alignment horizontal="distributed" vertical="center" shrinkToFit="1"/>
    </xf>
    <xf numFmtId="37" fontId="16" fillId="0" borderId="22" xfId="1" applyNumberFormat="1" applyFont="1" applyBorder="1" applyAlignment="1" applyProtection="1">
      <alignment vertical="center"/>
    </xf>
    <xf numFmtId="0" fontId="16" fillId="0" borderId="0" xfId="1" applyFont="1" applyBorder="1" applyAlignment="1">
      <alignment horizontal="distributed"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1" xfId="1" applyFont="1" applyBorder="1" applyAlignment="1">
      <alignment horizontal="distributed" vertical="center" shrinkToFit="1"/>
    </xf>
    <xf numFmtId="37" fontId="16" fillId="0" borderId="23" xfId="1" applyNumberFormat="1" applyFont="1" applyBorder="1" applyAlignment="1" applyProtection="1">
      <alignment horizontal="distributed" vertical="center" shrinkToFit="1"/>
    </xf>
    <xf numFmtId="0" fontId="16" fillId="0" borderId="24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37" fontId="16" fillId="0" borderId="0" xfId="1" applyNumberFormat="1" applyFont="1" applyFill="1" applyBorder="1" applyAlignment="1" applyProtection="1">
      <alignment vertical="center"/>
    </xf>
    <xf numFmtId="0" fontId="15" fillId="0" borderId="0" xfId="1" applyFont="1" applyBorder="1"/>
    <xf numFmtId="0" fontId="16" fillId="0" borderId="5" xfId="0" applyFont="1" applyBorder="1" applyAlignment="1">
      <alignment horizontal="center" vertical="center"/>
    </xf>
    <xf numFmtId="37" fontId="16" fillId="0" borderId="7" xfId="0" applyNumberFormat="1" applyFont="1" applyBorder="1" applyAlignment="1" applyProtection="1">
      <alignment vertical="center"/>
    </xf>
    <xf numFmtId="37" fontId="16" fillId="0" borderId="7" xfId="0" applyNumberFormat="1" applyFont="1" applyBorder="1" applyAlignment="1" applyProtection="1">
      <alignment horizontal="right" vertical="center"/>
    </xf>
    <xf numFmtId="0" fontId="16" fillId="0" borderId="7" xfId="0" applyFont="1" applyBorder="1" applyAlignment="1">
      <alignment horizontal="right" vertical="center"/>
    </xf>
    <xf numFmtId="38" fontId="16" fillId="2" borderId="0" xfId="3" applyFont="1" applyFill="1" applyAlignment="1">
      <alignment vertical="center"/>
    </xf>
    <xf numFmtId="0" fontId="16" fillId="0" borderId="0" xfId="0" applyFont="1" applyAlignment="1">
      <alignment horizontal="distributed" vertical="center"/>
    </xf>
    <xf numFmtId="38" fontId="16" fillId="2" borderId="0" xfId="3" applyFont="1" applyFill="1" applyAlignment="1">
      <alignment horizontal="right" vertical="center"/>
    </xf>
    <xf numFmtId="37" fontId="16" fillId="0" borderId="0" xfId="0" applyNumberFormat="1" applyFont="1" applyBorder="1" applyAlignment="1">
      <alignment vertical="center"/>
    </xf>
    <xf numFmtId="0" fontId="16" fillId="0" borderId="8" xfId="0" applyFont="1" applyBorder="1" applyAlignment="1">
      <alignment horizontal="right" vertical="center"/>
    </xf>
    <xf numFmtId="37" fontId="16" fillId="0" borderId="1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7" fontId="16" fillId="0" borderId="0" xfId="0" applyNumberFormat="1" applyFont="1" applyBorder="1" applyAlignment="1" applyProtection="1">
      <alignment vertical="center"/>
    </xf>
    <xf numFmtId="176" fontId="15" fillId="0" borderId="0" xfId="1" applyNumberFormat="1" applyFont="1"/>
    <xf numFmtId="0" fontId="16" fillId="0" borderId="0" xfId="1" applyFont="1" applyFill="1" applyAlignment="1">
      <alignment horizontal="left" vertical="center"/>
    </xf>
    <xf numFmtId="0" fontId="16" fillId="0" borderId="0" xfId="1" applyFont="1" applyFill="1" applyAlignment="1">
      <alignment vertical="center"/>
    </xf>
    <xf numFmtId="176" fontId="16" fillId="0" borderId="0" xfId="1" applyNumberFormat="1" applyFont="1" applyAlignment="1">
      <alignment horizontal="left" vertical="center"/>
    </xf>
    <xf numFmtId="0" fontId="15" fillId="0" borderId="1" xfId="4" applyFont="1" applyBorder="1" applyAlignment="1">
      <alignment vertical="center"/>
    </xf>
    <xf numFmtId="0" fontId="16" fillId="0" borderId="1" xfId="4" applyFont="1" applyBorder="1" applyAlignment="1">
      <alignment horizontal="right" vertical="center"/>
    </xf>
    <xf numFmtId="0" fontId="16" fillId="0" borderId="9" xfId="4" applyFont="1" applyBorder="1" applyAlignment="1">
      <alignment horizontal="center" vertical="center" shrinkToFit="1"/>
    </xf>
    <xf numFmtId="0" fontId="16" fillId="0" borderId="9" xfId="4" applyFont="1" applyBorder="1" applyAlignment="1">
      <alignment horizontal="distributed" vertical="center"/>
    </xf>
    <xf numFmtId="0" fontId="16" fillId="0" borderId="5" xfId="4" applyFont="1" applyBorder="1" applyAlignment="1">
      <alignment horizontal="center" vertical="center" wrapText="1"/>
    </xf>
    <xf numFmtId="0" fontId="16" fillId="0" borderId="5" xfId="4" applyFont="1" applyBorder="1" applyAlignment="1">
      <alignment horizontal="center" vertical="center"/>
    </xf>
    <xf numFmtId="0" fontId="16" fillId="0" borderId="5" xfId="4" applyFont="1" applyBorder="1" applyAlignment="1">
      <alignment horizontal="center" vertical="center" shrinkToFit="1"/>
    </xf>
    <xf numFmtId="37" fontId="16" fillId="2" borderId="0" xfId="4" applyNumberFormat="1" applyFont="1" applyFill="1" applyAlignment="1" applyProtection="1">
      <alignment horizontal="right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vertical="center"/>
    </xf>
    <xf numFmtId="0" fontId="16" fillId="0" borderId="7" xfId="4" applyFont="1" applyBorder="1" applyAlignment="1">
      <alignment horizontal="distributed" vertical="center"/>
    </xf>
    <xf numFmtId="0" fontId="16" fillId="0" borderId="0" xfId="4" applyFont="1" applyAlignment="1">
      <alignment vertical="center"/>
    </xf>
    <xf numFmtId="0" fontId="16" fillId="0" borderId="0" xfId="4" applyFont="1" applyAlignment="1">
      <alignment horizontal="center" vertical="center"/>
    </xf>
    <xf numFmtId="0" fontId="16" fillId="0" borderId="1" xfId="4" applyFont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37" fontId="16" fillId="2" borderId="1" xfId="4" applyNumberFormat="1" applyFont="1" applyFill="1" applyBorder="1" applyAlignment="1" applyProtection="1">
      <alignment horizontal="right" vertical="center"/>
    </xf>
    <xf numFmtId="37" fontId="16" fillId="2" borderId="27" xfId="4" applyNumberFormat="1" applyFont="1" applyFill="1" applyBorder="1" applyAlignment="1" applyProtection="1">
      <alignment horizontal="right" vertical="center"/>
    </xf>
    <xf numFmtId="0" fontId="32" fillId="0" borderId="0" xfId="4" applyFont="1" applyAlignment="1">
      <alignment vertical="center"/>
    </xf>
    <xf numFmtId="0" fontId="32" fillId="0" borderId="0" xfId="4" applyFont="1" applyBorder="1" applyAlignment="1">
      <alignment vertical="center"/>
    </xf>
    <xf numFmtId="37" fontId="28" fillId="0" borderId="0" xfId="2" applyNumberFormat="1" applyFont="1" applyAlignment="1" applyProtection="1"/>
    <xf numFmtId="37" fontId="15" fillId="0" borderId="0" xfId="5" applyFont="1"/>
    <xf numFmtId="37" fontId="16" fillId="0" borderId="0" xfId="5" applyFont="1"/>
    <xf numFmtId="37" fontId="16" fillId="0" borderId="27" xfId="5" applyFont="1" applyBorder="1" applyAlignment="1" applyProtection="1">
      <alignment horizontal="left" vertical="center"/>
    </xf>
    <xf numFmtId="37" fontId="16" fillId="0" borderId="27" xfId="5" applyFont="1" applyBorder="1" applyAlignment="1">
      <alignment vertical="center"/>
    </xf>
    <xf numFmtId="37" fontId="16" fillId="0" borderId="27" xfId="5" applyFont="1" applyBorder="1" applyAlignment="1" applyProtection="1">
      <alignment horizontal="right" vertical="center"/>
    </xf>
    <xf numFmtId="37" fontId="16" fillId="0" borderId="0" xfId="5" applyFont="1" applyBorder="1"/>
    <xf numFmtId="37" fontId="33" fillId="0" borderId="0" xfId="5" applyFont="1"/>
    <xf numFmtId="37" fontId="26" fillId="0" borderId="0" xfId="5" applyFont="1" applyAlignment="1">
      <alignment vertical="center"/>
    </xf>
    <xf numFmtId="37" fontId="33" fillId="0" borderId="0" xfId="5" applyFont="1" applyBorder="1"/>
    <xf numFmtId="37" fontId="26" fillId="0" borderId="0" xfId="5" applyFont="1"/>
    <xf numFmtId="37" fontId="26" fillId="0" borderId="32" xfId="5" applyFont="1" applyBorder="1" applyAlignment="1" applyProtection="1">
      <alignment horizontal="left" vertical="center" shrinkToFit="1"/>
    </xf>
    <xf numFmtId="37" fontId="26" fillId="0" borderId="32" xfId="5" applyFont="1" applyBorder="1" applyAlignment="1" applyProtection="1">
      <alignment horizontal="center" vertical="center" shrinkToFit="1"/>
    </xf>
    <xf numFmtId="37" fontId="26" fillId="0" borderId="32" xfId="5" quotePrefix="1" applyFont="1" applyBorder="1" applyAlignment="1" applyProtection="1">
      <alignment horizontal="center" vertical="center" shrinkToFit="1"/>
    </xf>
    <xf numFmtId="37" fontId="26" fillId="0" borderId="0" xfId="5" applyFont="1" applyBorder="1"/>
    <xf numFmtId="37" fontId="26" fillId="0" borderId="33" xfId="5" applyFont="1" applyBorder="1" applyAlignment="1">
      <alignment vertical="center"/>
    </xf>
    <xf numFmtId="37" fontId="26" fillId="0" borderId="34" xfId="5" applyFont="1" applyBorder="1" applyAlignment="1" applyProtection="1">
      <alignment horizontal="center" vertical="center"/>
    </xf>
    <xf numFmtId="37" fontId="34" fillId="0" borderId="30" xfId="5" applyFont="1" applyBorder="1" applyAlignment="1" applyProtection="1">
      <alignment horizontal="left" vertical="center"/>
    </xf>
    <xf numFmtId="180" fontId="26" fillId="0" borderId="0" xfId="5" applyNumberFormat="1" applyFont="1" applyAlignment="1">
      <alignment vertical="center"/>
    </xf>
    <xf numFmtId="49" fontId="34" fillId="0" borderId="30" xfId="5" quotePrefix="1" applyNumberFormat="1" applyFont="1" applyBorder="1" applyAlignment="1" applyProtection="1">
      <alignment horizontal="left" vertical="center"/>
    </xf>
    <xf numFmtId="37" fontId="26" fillId="0" borderId="0" xfId="5" applyFont="1" applyBorder="1" applyAlignment="1">
      <alignment vertical="center"/>
    </xf>
    <xf numFmtId="180" fontId="26" fillId="0" borderId="32" xfId="5" applyNumberFormat="1" applyFont="1" applyBorder="1" applyAlignment="1">
      <alignment vertical="center"/>
    </xf>
    <xf numFmtId="180" fontId="26" fillId="0" borderId="0" xfId="5" applyNumberFormat="1" applyFont="1" applyAlignment="1" applyProtection="1">
      <alignment vertical="center"/>
    </xf>
    <xf numFmtId="180" fontId="26" fillId="0" borderId="0" xfId="5" applyNumberFormat="1" applyFont="1" applyBorder="1" applyAlignment="1" applyProtection="1">
      <alignment vertical="center"/>
    </xf>
    <xf numFmtId="180" fontId="26" fillId="0" borderId="0" xfId="5" applyNumberFormat="1" applyFont="1" applyBorder="1" applyAlignment="1">
      <alignment vertical="center"/>
    </xf>
    <xf numFmtId="37" fontId="26" fillId="0" borderId="0" xfId="5" applyFont="1" applyBorder="1" applyAlignment="1" applyProtection="1">
      <alignment horizontal="distributed" vertical="center"/>
    </xf>
    <xf numFmtId="180" fontId="26" fillId="0" borderId="32" xfId="5" applyNumberFormat="1" applyFont="1" applyBorder="1" applyAlignment="1" applyProtection="1">
      <alignment vertical="center"/>
    </xf>
    <xf numFmtId="180" fontId="26" fillId="0" borderId="0" xfId="5" applyNumberFormat="1" applyFont="1" applyBorder="1" applyAlignment="1" applyProtection="1">
      <alignment horizontal="right" vertical="center"/>
    </xf>
    <xf numFmtId="180" fontId="26" fillId="0" borderId="0" xfId="5" applyNumberFormat="1" applyFont="1" applyAlignment="1">
      <alignment horizontal="right" vertical="center"/>
    </xf>
    <xf numFmtId="180" fontId="26" fillId="0" borderId="0" xfId="5" applyNumberFormat="1" applyFont="1" applyBorder="1" applyAlignment="1" applyProtection="1">
      <alignment vertical="center" shrinkToFit="1"/>
    </xf>
    <xf numFmtId="37" fontId="26" fillId="0" borderId="30" xfId="5" applyFont="1" applyBorder="1" applyAlignment="1">
      <alignment horizontal="distributed" vertical="center"/>
    </xf>
    <xf numFmtId="37" fontId="26" fillId="0" borderId="30" xfId="5" applyFont="1" applyBorder="1" applyAlignment="1" applyProtection="1">
      <alignment horizontal="distributed" vertical="center"/>
    </xf>
    <xf numFmtId="37" fontId="26" fillId="0" borderId="30" xfId="5" applyFont="1" applyBorder="1" applyAlignment="1">
      <alignment horizontal="center" vertical="center" shrinkToFit="1"/>
    </xf>
    <xf numFmtId="180" fontId="26" fillId="0" borderId="0" xfId="5" quotePrefix="1" applyNumberFormat="1" applyFont="1" applyBorder="1" applyAlignment="1" applyProtection="1">
      <alignment horizontal="right" vertical="center"/>
    </xf>
    <xf numFmtId="180" fontId="26" fillId="0" borderId="0" xfId="5" applyNumberFormat="1" applyFont="1" applyFill="1" applyBorder="1" applyAlignment="1" applyProtection="1">
      <alignment vertical="center"/>
    </xf>
    <xf numFmtId="37" fontId="26" fillId="0" borderId="27" xfId="5" applyFont="1" applyBorder="1" applyAlignment="1" applyProtection="1">
      <alignment vertical="center" shrinkToFit="1"/>
    </xf>
    <xf numFmtId="180" fontId="26" fillId="0" borderId="35" xfId="5" applyNumberFormat="1" applyFont="1" applyBorder="1" applyAlignment="1">
      <alignment vertical="center"/>
    </xf>
    <xf numFmtId="180" fontId="26" fillId="0" borderId="27" xfId="5" applyNumberFormat="1" applyFont="1" applyBorder="1" applyAlignment="1" applyProtection="1">
      <alignment vertical="center"/>
    </xf>
    <xf numFmtId="180" fontId="26" fillId="0" borderId="27" xfId="5" applyNumberFormat="1" applyFont="1" applyBorder="1" applyAlignment="1">
      <alignment vertical="center"/>
    </xf>
    <xf numFmtId="180" fontId="26" fillId="0" borderId="27" xfId="5" applyNumberFormat="1" applyFont="1" applyBorder="1" applyAlignment="1" applyProtection="1">
      <alignment horizontal="right" vertical="center"/>
    </xf>
    <xf numFmtId="37" fontId="16" fillId="0" borderId="0" xfId="5" applyFont="1" applyBorder="1" applyAlignment="1" applyProtection="1">
      <alignment horizontal="left" vertical="center"/>
    </xf>
    <xf numFmtId="37" fontId="33" fillId="0" borderId="0" xfId="5" applyFont="1" applyBorder="1" applyAlignment="1">
      <alignment vertical="center"/>
    </xf>
    <xf numFmtId="37" fontId="15" fillId="0" borderId="0" xfId="5" applyFont="1" applyBorder="1"/>
    <xf numFmtId="37" fontId="15" fillId="0" borderId="0" xfId="6" applyFont="1"/>
    <xf numFmtId="37" fontId="15" fillId="0" borderId="0" xfId="6" applyFont="1" applyAlignment="1">
      <alignment horizontal="centerContinuous"/>
    </xf>
    <xf numFmtId="37" fontId="15" fillId="0" borderId="0" xfId="6" applyFont="1" applyBorder="1" applyAlignment="1">
      <alignment horizontal="centerContinuous"/>
    </xf>
    <xf numFmtId="37" fontId="35" fillId="0" borderId="0" xfId="2" applyNumberFormat="1" applyFont="1" applyAlignment="1" applyProtection="1"/>
    <xf numFmtId="37" fontId="36" fillId="0" borderId="0" xfId="6" applyFont="1" applyBorder="1" applyAlignment="1">
      <alignment vertical="center"/>
    </xf>
    <xf numFmtId="37" fontId="37" fillId="0" borderId="0" xfId="6" applyFont="1" applyAlignment="1">
      <alignment vertical="center"/>
    </xf>
    <xf numFmtId="37" fontId="36" fillId="0" borderId="0" xfId="6" applyFont="1" applyAlignment="1">
      <alignment vertical="center"/>
    </xf>
    <xf numFmtId="37" fontId="36" fillId="0" borderId="0" xfId="6" applyFont="1" applyAlignment="1">
      <alignment horizontal="centerContinuous" vertical="center"/>
    </xf>
    <xf numFmtId="37" fontId="36" fillId="0" borderId="0" xfId="6" applyFont="1"/>
    <xf numFmtId="37" fontId="15" fillId="0" borderId="1" xfId="6" applyFont="1" applyBorder="1" applyAlignment="1">
      <alignment vertical="center"/>
    </xf>
    <xf numFmtId="37" fontId="15" fillId="0" borderId="0" xfId="6" applyFont="1" applyBorder="1" applyAlignment="1">
      <alignment vertical="center"/>
    </xf>
    <xf numFmtId="37" fontId="15" fillId="0" borderId="0" xfId="6" applyFont="1" applyBorder="1"/>
    <xf numFmtId="37" fontId="15" fillId="0" borderId="0" xfId="6" applyFont="1" applyAlignment="1">
      <alignment horizontal="center" vertical="center"/>
    </xf>
    <xf numFmtId="37" fontId="27" fillId="0" borderId="0" xfId="6" applyFont="1" applyAlignment="1">
      <alignment vertical="center"/>
    </xf>
    <xf numFmtId="37" fontId="27" fillId="0" borderId="5" xfId="6" applyFont="1" applyBorder="1" applyAlignment="1">
      <alignment vertical="center"/>
    </xf>
    <xf numFmtId="37" fontId="27" fillId="0" borderId="3" xfId="6" applyFont="1" applyBorder="1" applyAlignment="1">
      <alignment vertical="center"/>
    </xf>
    <xf numFmtId="37" fontId="27" fillId="0" borderId="0" xfId="6" applyFont="1" applyBorder="1" applyAlignment="1">
      <alignment vertical="center"/>
    </xf>
    <xf numFmtId="37" fontId="27" fillId="0" borderId="0" xfId="6" applyFont="1" applyBorder="1" applyAlignment="1">
      <alignment horizontal="centerContinuous" vertical="center"/>
    </xf>
    <xf numFmtId="37" fontId="27" fillId="0" borderId="0" xfId="6" applyFont="1" applyAlignment="1">
      <alignment horizontal="center" vertical="center"/>
    </xf>
    <xf numFmtId="37" fontId="27" fillId="0" borderId="5" xfId="6" applyFont="1" applyBorder="1" applyAlignment="1">
      <alignment horizontal="center" vertical="center"/>
    </xf>
    <xf numFmtId="37" fontId="27" fillId="0" borderId="37" xfId="6" applyFont="1" applyBorder="1" applyAlignment="1">
      <alignment horizontal="center" vertical="center"/>
    </xf>
    <xf numFmtId="37" fontId="27" fillId="0" borderId="3" xfId="6" applyFont="1" applyBorder="1" applyAlignment="1">
      <alignment horizontal="center" vertical="center"/>
    </xf>
    <xf numFmtId="37" fontId="27" fillId="0" borderId="0" xfId="6" applyFont="1" applyBorder="1" applyAlignment="1">
      <alignment horizontal="center" vertical="center"/>
    </xf>
    <xf numFmtId="37" fontId="27" fillId="0" borderId="0" xfId="6" applyFont="1"/>
    <xf numFmtId="37" fontId="27" fillId="0" borderId="6" xfId="6" applyFont="1" applyBorder="1" applyAlignment="1">
      <alignment horizontal="center" vertical="center"/>
    </xf>
    <xf numFmtId="37" fontId="38" fillId="0" borderId="0" xfId="6" applyFont="1" applyBorder="1" applyAlignment="1">
      <alignment vertical="center"/>
    </xf>
    <xf numFmtId="37" fontId="27" fillId="0" borderId="0" xfId="6" applyNumberFormat="1" applyFont="1" applyBorder="1" applyAlignment="1" applyProtection="1">
      <alignment horizontal="right"/>
    </xf>
    <xf numFmtId="37" fontId="27" fillId="0" borderId="7" xfId="6" applyFont="1" applyBorder="1" applyAlignment="1">
      <alignment horizontal="center" vertical="center"/>
    </xf>
    <xf numFmtId="37" fontId="27" fillId="0" borderId="0" xfId="6" applyNumberFormat="1" applyFont="1" applyAlignment="1" applyProtection="1">
      <alignment vertical="center"/>
    </xf>
    <xf numFmtId="37" fontId="27" fillId="0" borderId="0" xfId="6" applyNumberFormat="1" applyFont="1" applyBorder="1" applyProtection="1"/>
    <xf numFmtId="37" fontId="27" fillId="0" borderId="0" xfId="6" applyNumberFormat="1" applyFont="1" applyProtection="1"/>
    <xf numFmtId="37" fontId="27" fillId="0" borderId="7" xfId="6" applyFont="1" applyBorder="1" applyAlignment="1">
      <alignment horizontal="distributed" vertical="center"/>
    </xf>
    <xf numFmtId="38" fontId="27" fillId="0" borderId="0" xfId="3" applyFont="1" applyAlignment="1" applyProtection="1">
      <alignment vertical="center"/>
    </xf>
    <xf numFmtId="38" fontId="27" fillId="0" borderId="0" xfId="3" applyFont="1" applyAlignment="1" applyProtection="1">
      <alignment horizontal="right" vertical="center"/>
    </xf>
    <xf numFmtId="37" fontId="27" fillId="0" borderId="8" xfId="6" applyFont="1" applyBorder="1" applyAlignment="1">
      <alignment horizontal="distributed" vertical="center"/>
    </xf>
    <xf numFmtId="37" fontId="27" fillId="0" borderId="1" xfId="6" applyFont="1" applyBorder="1" applyAlignment="1">
      <alignment vertical="center"/>
    </xf>
    <xf numFmtId="37" fontId="27" fillId="0" borderId="1" xfId="6" applyNumberFormat="1" applyFont="1" applyBorder="1" applyAlignment="1" applyProtection="1">
      <alignment vertical="center"/>
    </xf>
    <xf numFmtId="37" fontId="27" fillId="0" borderId="0" xfId="6" applyNumberFormat="1" applyFont="1" applyBorder="1" applyAlignment="1" applyProtection="1">
      <alignment vertical="center"/>
    </xf>
    <xf numFmtId="38" fontId="27" fillId="0" borderId="0" xfId="3" applyFont="1" applyBorder="1" applyAlignment="1" applyProtection="1">
      <alignment horizontal="right" vertical="center"/>
    </xf>
    <xf numFmtId="37" fontId="15" fillId="0" borderId="26" xfId="6" applyFont="1" applyBorder="1" applyAlignment="1">
      <alignment vertical="center"/>
    </xf>
    <xf numFmtId="37" fontId="15" fillId="0" borderId="0" xfId="6" applyNumberFormat="1" applyFont="1" applyBorder="1" applyProtection="1"/>
    <xf numFmtId="37" fontId="27" fillId="0" borderId="0" xfId="6" applyFont="1" applyBorder="1"/>
    <xf numFmtId="37" fontId="15" fillId="0" borderId="0" xfId="6" applyNumberFormat="1" applyFont="1" applyProtection="1"/>
    <xf numFmtId="37" fontId="26" fillId="0" borderId="0" xfId="6" applyFont="1"/>
    <xf numFmtId="37" fontId="26" fillId="0" borderId="0" xfId="6" applyFont="1" applyBorder="1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27" fillId="0" borderId="0" xfId="1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0" xfId="0" applyFont="1" applyAlignment="1">
      <alignment horizontal="distributed" vertical="center"/>
    </xf>
    <xf numFmtId="0" fontId="27" fillId="0" borderId="7" xfId="0" applyFont="1" applyBorder="1" applyAlignment="1">
      <alignment horizontal="distributed" vertical="center"/>
    </xf>
    <xf numFmtId="0" fontId="27" fillId="0" borderId="0" xfId="1" applyFont="1" applyAlignment="1">
      <alignment horizontal="distributed" vertical="center"/>
    </xf>
    <xf numFmtId="0" fontId="27" fillId="0" borderId="0" xfId="1" applyFont="1" applyBorder="1" applyAlignment="1">
      <alignment horizontal="distributed" vertical="center"/>
    </xf>
    <xf numFmtId="0" fontId="27" fillId="0" borderId="0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0" fontId="27" fillId="0" borderId="3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distributed" vertical="center" shrinkToFit="1"/>
    </xf>
    <xf numFmtId="0" fontId="27" fillId="0" borderId="1" xfId="1" applyFont="1" applyBorder="1" applyAlignment="1">
      <alignment horizontal="distributed" vertical="center" shrinkToFit="1"/>
    </xf>
    <xf numFmtId="0" fontId="29" fillId="0" borderId="1" xfId="1" applyFont="1" applyBorder="1" applyAlignment="1">
      <alignment horizontal="left" vertical="center"/>
    </xf>
    <xf numFmtId="0" fontId="16" fillId="0" borderId="0" xfId="1" applyFont="1" applyAlignment="1">
      <alignment horizontal="distributed" vertical="center"/>
    </xf>
    <xf numFmtId="0" fontId="16" fillId="0" borderId="7" xfId="1" applyFont="1" applyBorder="1" applyAlignment="1">
      <alignment horizontal="distributed" vertical="center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2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distributed" vertical="center" shrinkToFit="1"/>
    </xf>
    <xf numFmtId="0" fontId="16" fillId="0" borderId="0" xfId="0" applyFont="1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0" fontId="16" fillId="0" borderId="0" xfId="1" applyFont="1" applyAlignment="1">
      <alignment horizontal="left" vertical="center"/>
    </xf>
    <xf numFmtId="0" fontId="16" fillId="0" borderId="1" xfId="1" applyFont="1" applyBorder="1" applyAlignment="1">
      <alignment horizontal="distributed" vertical="center"/>
    </xf>
    <xf numFmtId="0" fontId="16" fillId="0" borderId="0" xfId="1" applyFont="1" applyBorder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4" applyFont="1" applyBorder="1" applyAlignment="1">
      <alignment horizontal="distributed" vertical="center"/>
    </xf>
    <xf numFmtId="0" fontId="31" fillId="0" borderId="0" xfId="4" applyFont="1" applyAlignment="1">
      <alignment horizontal="center" vertical="center"/>
    </xf>
    <xf numFmtId="0" fontId="16" fillId="0" borderId="26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6" fillId="0" borderId="3" xfId="4" applyFont="1" applyBorder="1" applyAlignment="1">
      <alignment horizontal="center" vertical="center"/>
    </xf>
    <xf numFmtId="0" fontId="16" fillId="0" borderId="4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16" fillId="0" borderId="12" xfId="4" applyFont="1" applyBorder="1" applyAlignment="1">
      <alignment horizontal="center" vertical="center"/>
    </xf>
    <xf numFmtId="0" fontId="16" fillId="0" borderId="17" xfId="4" applyFont="1" applyBorder="1" applyAlignment="1">
      <alignment horizontal="distributed" vertical="center"/>
    </xf>
    <xf numFmtId="0" fontId="16" fillId="0" borderId="6" xfId="4" applyFont="1" applyBorder="1" applyAlignment="1">
      <alignment horizontal="distributed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distributed" vertical="center" shrinkToFit="1"/>
    </xf>
    <xf numFmtId="0" fontId="33" fillId="0" borderId="0" xfId="4" applyFont="1" applyBorder="1" applyAlignment="1">
      <alignment vertical="center" wrapText="1" shrinkToFit="1"/>
    </xf>
    <xf numFmtId="49" fontId="16" fillId="0" borderId="0" xfId="4" applyNumberFormat="1" applyFont="1" applyBorder="1" applyAlignment="1">
      <alignment horizontal="center" vertical="center"/>
    </xf>
    <xf numFmtId="0" fontId="16" fillId="0" borderId="26" xfId="4" applyFont="1" applyBorder="1" applyAlignment="1">
      <alignment horizontal="left" vertical="center"/>
    </xf>
    <xf numFmtId="0" fontId="16" fillId="0" borderId="0" xfId="4" applyFont="1" applyAlignment="1">
      <alignment horizontal="distributed" vertical="center"/>
    </xf>
    <xf numFmtId="0" fontId="16" fillId="0" borderId="7" xfId="4" applyFont="1" applyBorder="1" applyAlignment="1">
      <alignment horizontal="distributed" vertical="center"/>
    </xf>
    <xf numFmtId="0" fontId="27" fillId="0" borderId="0" xfId="4" applyFont="1" applyBorder="1" applyAlignment="1">
      <alignment horizontal="distributed" vertical="center" shrinkToFit="1"/>
    </xf>
    <xf numFmtId="0" fontId="16" fillId="0" borderId="1" xfId="4" applyFont="1" applyBorder="1" applyAlignment="1">
      <alignment horizontal="distributed" vertical="center"/>
    </xf>
    <xf numFmtId="0" fontId="16" fillId="0" borderId="8" xfId="4" applyFont="1" applyBorder="1" applyAlignment="1">
      <alignment horizontal="distributed" vertical="center"/>
    </xf>
    <xf numFmtId="37" fontId="26" fillId="0" borderId="29" xfId="5" applyFont="1" applyBorder="1" applyAlignment="1">
      <alignment horizontal="center" vertical="center" wrapText="1"/>
    </xf>
    <xf numFmtId="37" fontId="26" fillId="0" borderId="32" xfId="5" applyFont="1" applyBorder="1" applyAlignment="1">
      <alignment horizontal="center" vertical="center" wrapText="1"/>
    </xf>
    <xf numFmtId="37" fontId="26" fillId="0" borderId="30" xfId="5" applyFont="1" applyBorder="1" applyAlignment="1" applyProtection="1">
      <alignment horizontal="center" vertical="center"/>
    </xf>
    <xf numFmtId="37" fontId="31" fillId="0" borderId="0" xfId="5" applyFont="1" applyAlignment="1" applyProtection="1">
      <alignment horizontal="center" vertical="center"/>
    </xf>
    <xf numFmtId="37" fontId="26" fillId="0" borderId="28" xfId="5" applyFont="1" applyBorder="1" applyAlignment="1" applyProtection="1">
      <alignment horizontal="center" vertical="center"/>
    </xf>
    <xf numFmtId="37" fontId="26" fillId="0" borderId="31" xfId="5" applyFont="1" applyBorder="1" applyAlignment="1" applyProtection="1">
      <alignment horizontal="center" vertical="center"/>
    </xf>
    <xf numFmtId="37" fontId="26" fillId="0" borderId="28" xfId="5" applyFont="1" applyBorder="1" applyAlignment="1">
      <alignment horizontal="center" vertical="center" wrapText="1"/>
    </xf>
    <xf numFmtId="37" fontId="26" fillId="0" borderId="31" xfId="5" applyFont="1" applyBorder="1" applyAlignment="1">
      <alignment horizontal="center" vertical="center" wrapText="1"/>
    </xf>
    <xf numFmtId="37" fontId="26" fillId="0" borderId="28" xfId="5" applyFont="1" applyBorder="1" applyAlignment="1" applyProtection="1">
      <alignment horizontal="center" vertical="center" wrapText="1"/>
    </xf>
    <xf numFmtId="37" fontId="26" fillId="0" borderId="31" xfId="5" applyFont="1" applyBorder="1" applyAlignment="1" applyProtection="1">
      <alignment horizontal="center" vertical="center" wrapText="1"/>
    </xf>
    <xf numFmtId="37" fontId="27" fillId="0" borderId="37" xfId="6" applyFont="1" applyBorder="1" applyAlignment="1">
      <alignment horizontal="center" vertical="center"/>
    </xf>
    <xf numFmtId="37" fontId="27" fillId="0" borderId="38" xfId="6" applyFont="1" applyBorder="1" applyAlignment="1">
      <alignment horizontal="center" vertical="center"/>
    </xf>
    <xf numFmtId="37" fontId="16" fillId="0" borderId="0" xfId="6" applyFont="1" applyBorder="1" applyAlignment="1">
      <alignment horizontal="left" vertical="center"/>
    </xf>
    <xf numFmtId="37" fontId="31" fillId="0" borderId="0" xfId="6" applyFont="1" applyAlignment="1">
      <alignment horizontal="center" vertical="center"/>
    </xf>
    <xf numFmtId="37" fontId="16" fillId="0" borderId="1" xfId="6" applyFont="1" applyBorder="1" applyAlignment="1">
      <alignment horizontal="right" vertical="center"/>
    </xf>
    <xf numFmtId="37" fontId="27" fillId="0" borderId="36" xfId="6" applyFont="1" applyBorder="1" applyAlignment="1">
      <alignment horizontal="center" vertical="center"/>
    </xf>
    <xf numFmtId="37" fontId="27" fillId="0" borderId="2" xfId="6" applyFont="1" applyBorder="1" applyAlignment="1">
      <alignment horizontal="center" vertical="center"/>
    </xf>
    <xf numFmtId="37" fontId="27" fillId="0" borderId="5" xfId="6" applyFont="1" applyBorder="1" applyAlignment="1">
      <alignment horizontal="center" vertical="center"/>
    </xf>
    <xf numFmtId="37" fontId="27" fillId="0" borderId="4" xfId="6" applyFont="1" applyBorder="1" applyAlignment="1">
      <alignment horizontal="center" vertical="center"/>
    </xf>
    <xf numFmtId="37" fontId="27" fillId="0" borderId="11" xfId="6" applyFont="1" applyBorder="1" applyAlignment="1">
      <alignment horizontal="distributed" vertical="center"/>
    </xf>
    <xf numFmtId="0" fontId="27" fillId="0" borderId="26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37" fontId="27" fillId="0" borderId="15" xfId="6" applyFont="1" applyBorder="1" applyAlignment="1">
      <alignment horizontal="center" vertical="center"/>
    </xf>
  </cellXfs>
  <cellStyles count="7">
    <cellStyle name="ハイパーリンク" xfId="2" builtinId="8"/>
    <cellStyle name="桁区切り 2" xfId="3"/>
    <cellStyle name="標準" xfId="0" builtinId="0"/>
    <cellStyle name="標準 2" xfId="1"/>
    <cellStyle name="標準_163" xfId="5"/>
    <cellStyle name="標準_印刷用表154～表162" xfId="4"/>
    <cellStyle name="標準_表16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8</xdr:row>
      <xdr:rowOff>95250</xdr:rowOff>
    </xdr:from>
    <xdr:to>
      <xdr:col>2</xdr:col>
      <xdr:colOff>276225</xdr:colOff>
      <xdr:row>9</xdr:row>
      <xdr:rowOff>200025</xdr:rowOff>
    </xdr:to>
    <xdr:sp macro="" textlink="">
      <xdr:nvSpPr>
        <xdr:cNvPr id="2" name="AutoShape 7"/>
        <xdr:cNvSpPr>
          <a:spLocks/>
        </xdr:cNvSpPr>
      </xdr:nvSpPr>
      <xdr:spPr bwMode="auto">
        <a:xfrm>
          <a:off x="2324100" y="1876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11</xdr:row>
      <xdr:rowOff>95250</xdr:rowOff>
    </xdr:from>
    <xdr:to>
      <xdr:col>2</xdr:col>
      <xdr:colOff>276225</xdr:colOff>
      <xdr:row>12</xdr:row>
      <xdr:rowOff>200025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2324100" y="24098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14</xdr:row>
      <xdr:rowOff>95250</xdr:rowOff>
    </xdr:from>
    <xdr:to>
      <xdr:col>2</xdr:col>
      <xdr:colOff>276225</xdr:colOff>
      <xdr:row>15</xdr:row>
      <xdr:rowOff>200025</xdr:rowOff>
    </xdr:to>
    <xdr:sp macro="" textlink="">
      <xdr:nvSpPr>
        <xdr:cNvPr id="4" name="AutoShape 9"/>
        <xdr:cNvSpPr>
          <a:spLocks/>
        </xdr:cNvSpPr>
      </xdr:nvSpPr>
      <xdr:spPr bwMode="auto">
        <a:xfrm>
          <a:off x="2324100" y="29432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17</xdr:row>
      <xdr:rowOff>95250</xdr:rowOff>
    </xdr:from>
    <xdr:to>
      <xdr:col>2</xdr:col>
      <xdr:colOff>276225</xdr:colOff>
      <xdr:row>18</xdr:row>
      <xdr:rowOff>200025</xdr:rowOff>
    </xdr:to>
    <xdr:sp macro="" textlink="">
      <xdr:nvSpPr>
        <xdr:cNvPr id="5" name="AutoShape 10"/>
        <xdr:cNvSpPr>
          <a:spLocks/>
        </xdr:cNvSpPr>
      </xdr:nvSpPr>
      <xdr:spPr bwMode="auto">
        <a:xfrm>
          <a:off x="2324100" y="3476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20</xdr:row>
      <xdr:rowOff>95250</xdr:rowOff>
    </xdr:from>
    <xdr:to>
      <xdr:col>2</xdr:col>
      <xdr:colOff>276225</xdr:colOff>
      <xdr:row>21</xdr:row>
      <xdr:rowOff>200025</xdr:rowOff>
    </xdr:to>
    <xdr:sp macro="" textlink="">
      <xdr:nvSpPr>
        <xdr:cNvPr id="6" name="AutoShape 11"/>
        <xdr:cNvSpPr>
          <a:spLocks/>
        </xdr:cNvSpPr>
      </xdr:nvSpPr>
      <xdr:spPr bwMode="auto">
        <a:xfrm>
          <a:off x="2324100" y="40100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23</xdr:row>
      <xdr:rowOff>95250</xdr:rowOff>
    </xdr:from>
    <xdr:to>
      <xdr:col>2</xdr:col>
      <xdr:colOff>276225</xdr:colOff>
      <xdr:row>24</xdr:row>
      <xdr:rowOff>200025</xdr:rowOff>
    </xdr:to>
    <xdr:sp macro="" textlink="">
      <xdr:nvSpPr>
        <xdr:cNvPr id="7" name="AutoShape 12"/>
        <xdr:cNvSpPr>
          <a:spLocks/>
        </xdr:cNvSpPr>
      </xdr:nvSpPr>
      <xdr:spPr bwMode="auto">
        <a:xfrm>
          <a:off x="2324100" y="4543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8</xdr:row>
      <xdr:rowOff>95250</xdr:rowOff>
    </xdr:from>
    <xdr:to>
      <xdr:col>2</xdr:col>
      <xdr:colOff>276225</xdr:colOff>
      <xdr:row>9</xdr:row>
      <xdr:rowOff>200025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2324100" y="1876425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11</xdr:row>
      <xdr:rowOff>95250</xdr:rowOff>
    </xdr:from>
    <xdr:to>
      <xdr:col>2</xdr:col>
      <xdr:colOff>276225</xdr:colOff>
      <xdr:row>12</xdr:row>
      <xdr:rowOff>200025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2324100" y="2409825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14</xdr:row>
      <xdr:rowOff>95250</xdr:rowOff>
    </xdr:from>
    <xdr:to>
      <xdr:col>2</xdr:col>
      <xdr:colOff>276225</xdr:colOff>
      <xdr:row>15</xdr:row>
      <xdr:rowOff>200025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2324100" y="2943225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17</xdr:row>
      <xdr:rowOff>95250</xdr:rowOff>
    </xdr:from>
    <xdr:to>
      <xdr:col>2</xdr:col>
      <xdr:colOff>276225</xdr:colOff>
      <xdr:row>18</xdr:row>
      <xdr:rowOff>200025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2324100" y="3476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20</xdr:row>
      <xdr:rowOff>95250</xdr:rowOff>
    </xdr:from>
    <xdr:to>
      <xdr:col>2</xdr:col>
      <xdr:colOff>276225</xdr:colOff>
      <xdr:row>21</xdr:row>
      <xdr:rowOff>200025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2324100" y="40100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23</xdr:row>
      <xdr:rowOff>95250</xdr:rowOff>
    </xdr:from>
    <xdr:to>
      <xdr:col>2</xdr:col>
      <xdr:colOff>276225</xdr:colOff>
      <xdr:row>24</xdr:row>
      <xdr:rowOff>200025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2324100" y="4543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1638300" y="11430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4" name="AutoShape 2"/>
        <xdr:cNvSpPr>
          <a:spLocks/>
        </xdr:cNvSpPr>
      </xdr:nvSpPr>
      <xdr:spPr bwMode="auto">
        <a:xfrm>
          <a:off x="1638300" y="11430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5</xdr:col>
      <xdr:colOff>142875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71625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15" sqref="C14:C15"/>
    </sheetView>
  </sheetViews>
  <sheetFormatPr defaultRowHeight="17.25"/>
  <cols>
    <col min="1" max="1" width="5" style="1" customWidth="1"/>
    <col min="2" max="2" width="3.6640625" style="1" customWidth="1"/>
    <col min="3" max="3" width="38.33203125" style="1" customWidth="1"/>
    <col min="4" max="256" width="9.33203125" style="1"/>
    <col min="257" max="257" width="5" style="1" customWidth="1"/>
    <col min="258" max="258" width="3.6640625" style="1" customWidth="1"/>
    <col min="259" max="259" width="38.33203125" style="1" customWidth="1"/>
    <col min="260" max="512" width="9.33203125" style="1"/>
    <col min="513" max="513" width="5" style="1" customWidth="1"/>
    <col min="514" max="514" width="3.6640625" style="1" customWidth="1"/>
    <col min="515" max="515" width="38.33203125" style="1" customWidth="1"/>
    <col min="516" max="768" width="9.33203125" style="1"/>
    <col min="769" max="769" width="5" style="1" customWidth="1"/>
    <col min="770" max="770" width="3.6640625" style="1" customWidth="1"/>
    <col min="771" max="771" width="38.33203125" style="1" customWidth="1"/>
    <col min="772" max="1024" width="9.33203125" style="1"/>
    <col min="1025" max="1025" width="5" style="1" customWidth="1"/>
    <col min="1026" max="1026" width="3.6640625" style="1" customWidth="1"/>
    <col min="1027" max="1027" width="38.33203125" style="1" customWidth="1"/>
    <col min="1028" max="1280" width="9.33203125" style="1"/>
    <col min="1281" max="1281" width="5" style="1" customWidth="1"/>
    <col min="1282" max="1282" width="3.6640625" style="1" customWidth="1"/>
    <col min="1283" max="1283" width="38.33203125" style="1" customWidth="1"/>
    <col min="1284" max="1536" width="9.33203125" style="1"/>
    <col min="1537" max="1537" width="5" style="1" customWidth="1"/>
    <col min="1538" max="1538" width="3.6640625" style="1" customWidth="1"/>
    <col min="1539" max="1539" width="38.33203125" style="1" customWidth="1"/>
    <col min="1540" max="1792" width="9.33203125" style="1"/>
    <col min="1793" max="1793" width="5" style="1" customWidth="1"/>
    <col min="1794" max="1794" width="3.6640625" style="1" customWidth="1"/>
    <col min="1795" max="1795" width="38.33203125" style="1" customWidth="1"/>
    <col min="1796" max="2048" width="9.33203125" style="1"/>
    <col min="2049" max="2049" width="5" style="1" customWidth="1"/>
    <col min="2050" max="2050" width="3.6640625" style="1" customWidth="1"/>
    <col min="2051" max="2051" width="38.33203125" style="1" customWidth="1"/>
    <col min="2052" max="2304" width="9.33203125" style="1"/>
    <col min="2305" max="2305" width="5" style="1" customWidth="1"/>
    <col min="2306" max="2306" width="3.6640625" style="1" customWidth="1"/>
    <col min="2307" max="2307" width="38.33203125" style="1" customWidth="1"/>
    <col min="2308" max="2560" width="9.33203125" style="1"/>
    <col min="2561" max="2561" width="5" style="1" customWidth="1"/>
    <col min="2562" max="2562" width="3.6640625" style="1" customWidth="1"/>
    <col min="2563" max="2563" width="38.33203125" style="1" customWidth="1"/>
    <col min="2564" max="2816" width="9.33203125" style="1"/>
    <col min="2817" max="2817" width="5" style="1" customWidth="1"/>
    <col min="2818" max="2818" width="3.6640625" style="1" customWidth="1"/>
    <col min="2819" max="2819" width="38.33203125" style="1" customWidth="1"/>
    <col min="2820" max="3072" width="9.33203125" style="1"/>
    <col min="3073" max="3073" width="5" style="1" customWidth="1"/>
    <col min="3074" max="3074" width="3.6640625" style="1" customWidth="1"/>
    <col min="3075" max="3075" width="38.33203125" style="1" customWidth="1"/>
    <col min="3076" max="3328" width="9.33203125" style="1"/>
    <col min="3329" max="3329" width="5" style="1" customWidth="1"/>
    <col min="3330" max="3330" width="3.6640625" style="1" customWidth="1"/>
    <col min="3331" max="3331" width="38.33203125" style="1" customWidth="1"/>
    <col min="3332" max="3584" width="9.33203125" style="1"/>
    <col min="3585" max="3585" width="5" style="1" customWidth="1"/>
    <col min="3586" max="3586" width="3.6640625" style="1" customWidth="1"/>
    <col min="3587" max="3587" width="38.33203125" style="1" customWidth="1"/>
    <col min="3588" max="3840" width="9.33203125" style="1"/>
    <col min="3841" max="3841" width="5" style="1" customWidth="1"/>
    <col min="3842" max="3842" width="3.6640625" style="1" customWidth="1"/>
    <col min="3843" max="3843" width="38.33203125" style="1" customWidth="1"/>
    <col min="3844" max="4096" width="9.33203125" style="1"/>
    <col min="4097" max="4097" width="5" style="1" customWidth="1"/>
    <col min="4098" max="4098" width="3.6640625" style="1" customWidth="1"/>
    <col min="4099" max="4099" width="38.33203125" style="1" customWidth="1"/>
    <col min="4100" max="4352" width="9.33203125" style="1"/>
    <col min="4353" max="4353" width="5" style="1" customWidth="1"/>
    <col min="4354" max="4354" width="3.6640625" style="1" customWidth="1"/>
    <col min="4355" max="4355" width="38.33203125" style="1" customWidth="1"/>
    <col min="4356" max="4608" width="9.33203125" style="1"/>
    <col min="4609" max="4609" width="5" style="1" customWidth="1"/>
    <col min="4610" max="4610" width="3.6640625" style="1" customWidth="1"/>
    <col min="4611" max="4611" width="38.33203125" style="1" customWidth="1"/>
    <col min="4612" max="4864" width="9.33203125" style="1"/>
    <col min="4865" max="4865" width="5" style="1" customWidth="1"/>
    <col min="4866" max="4866" width="3.6640625" style="1" customWidth="1"/>
    <col min="4867" max="4867" width="38.33203125" style="1" customWidth="1"/>
    <col min="4868" max="5120" width="9.33203125" style="1"/>
    <col min="5121" max="5121" width="5" style="1" customWidth="1"/>
    <col min="5122" max="5122" width="3.6640625" style="1" customWidth="1"/>
    <col min="5123" max="5123" width="38.33203125" style="1" customWidth="1"/>
    <col min="5124" max="5376" width="9.33203125" style="1"/>
    <col min="5377" max="5377" width="5" style="1" customWidth="1"/>
    <col min="5378" max="5378" width="3.6640625" style="1" customWidth="1"/>
    <col min="5379" max="5379" width="38.33203125" style="1" customWidth="1"/>
    <col min="5380" max="5632" width="9.33203125" style="1"/>
    <col min="5633" max="5633" width="5" style="1" customWidth="1"/>
    <col min="5634" max="5634" width="3.6640625" style="1" customWidth="1"/>
    <col min="5635" max="5635" width="38.33203125" style="1" customWidth="1"/>
    <col min="5636" max="5888" width="9.33203125" style="1"/>
    <col min="5889" max="5889" width="5" style="1" customWidth="1"/>
    <col min="5890" max="5890" width="3.6640625" style="1" customWidth="1"/>
    <col min="5891" max="5891" width="38.33203125" style="1" customWidth="1"/>
    <col min="5892" max="6144" width="9.33203125" style="1"/>
    <col min="6145" max="6145" width="5" style="1" customWidth="1"/>
    <col min="6146" max="6146" width="3.6640625" style="1" customWidth="1"/>
    <col min="6147" max="6147" width="38.33203125" style="1" customWidth="1"/>
    <col min="6148" max="6400" width="9.33203125" style="1"/>
    <col min="6401" max="6401" width="5" style="1" customWidth="1"/>
    <col min="6402" max="6402" width="3.6640625" style="1" customWidth="1"/>
    <col min="6403" max="6403" width="38.33203125" style="1" customWidth="1"/>
    <col min="6404" max="6656" width="9.33203125" style="1"/>
    <col min="6657" max="6657" width="5" style="1" customWidth="1"/>
    <col min="6658" max="6658" width="3.6640625" style="1" customWidth="1"/>
    <col min="6659" max="6659" width="38.33203125" style="1" customWidth="1"/>
    <col min="6660" max="6912" width="9.33203125" style="1"/>
    <col min="6913" max="6913" width="5" style="1" customWidth="1"/>
    <col min="6914" max="6914" width="3.6640625" style="1" customWidth="1"/>
    <col min="6915" max="6915" width="38.33203125" style="1" customWidth="1"/>
    <col min="6916" max="7168" width="9.33203125" style="1"/>
    <col min="7169" max="7169" width="5" style="1" customWidth="1"/>
    <col min="7170" max="7170" width="3.6640625" style="1" customWidth="1"/>
    <col min="7171" max="7171" width="38.33203125" style="1" customWidth="1"/>
    <col min="7172" max="7424" width="9.33203125" style="1"/>
    <col min="7425" max="7425" width="5" style="1" customWidth="1"/>
    <col min="7426" max="7426" width="3.6640625" style="1" customWidth="1"/>
    <col min="7427" max="7427" width="38.33203125" style="1" customWidth="1"/>
    <col min="7428" max="7680" width="9.33203125" style="1"/>
    <col min="7681" max="7681" width="5" style="1" customWidth="1"/>
    <col min="7682" max="7682" width="3.6640625" style="1" customWidth="1"/>
    <col min="7683" max="7683" width="38.33203125" style="1" customWidth="1"/>
    <col min="7684" max="7936" width="9.33203125" style="1"/>
    <col min="7937" max="7937" width="5" style="1" customWidth="1"/>
    <col min="7938" max="7938" width="3.6640625" style="1" customWidth="1"/>
    <col min="7939" max="7939" width="38.33203125" style="1" customWidth="1"/>
    <col min="7940" max="8192" width="9.33203125" style="1"/>
    <col min="8193" max="8193" width="5" style="1" customWidth="1"/>
    <col min="8194" max="8194" width="3.6640625" style="1" customWidth="1"/>
    <col min="8195" max="8195" width="38.33203125" style="1" customWidth="1"/>
    <col min="8196" max="8448" width="9.33203125" style="1"/>
    <col min="8449" max="8449" width="5" style="1" customWidth="1"/>
    <col min="8450" max="8450" width="3.6640625" style="1" customWidth="1"/>
    <col min="8451" max="8451" width="38.33203125" style="1" customWidth="1"/>
    <col min="8452" max="8704" width="9.33203125" style="1"/>
    <col min="8705" max="8705" width="5" style="1" customWidth="1"/>
    <col min="8706" max="8706" width="3.6640625" style="1" customWidth="1"/>
    <col min="8707" max="8707" width="38.33203125" style="1" customWidth="1"/>
    <col min="8708" max="8960" width="9.33203125" style="1"/>
    <col min="8961" max="8961" width="5" style="1" customWidth="1"/>
    <col min="8962" max="8962" width="3.6640625" style="1" customWidth="1"/>
    <col min="8963" max="8963" width="38.33203125" style="1" customWidth="1"/>
    <col min="8964" max="9216" width="9.33203125" style="1"/>
    <col min="9217" max="9217" width="5" style="1" customWidth="1"/>
    <col min="9218" max="9218" width="3.6640625" style="1" customWidth="1"/>
    <col min="9219" max="9219" width="38.33203125" style="1" customWidth="1"/>
    <col min="9220" max="9472" width="9.33203125" style="1"/>
    <col min="9473" max="9473" width="5" style="1" customWidth="1"/>
    <col min="9474" max="9474" width="3.6640625" style="1" customWidth="1"/>
    <col min="9475" max="9475" width="38.33203125" style="1" customWidth="1"/>
    <col min="9476" max="9728" width="9.33203125" style="1"/>
    <col min="9729" max="9729" width="5" style="1" customWidth="1"/>
    <col min="9730" max="9730" width="3.6640625" style="1" customWidth="1"/>
    <col min="9731" max="9731" width="38.33203125" style="1" customWidth="1"/>
    <col min="9732" max="9984" width="9.33203125" style="1"/>
    <col min="9985" max="9985" width="5" style="1" customWidth="1"/>
    <col min="9986" max="9986" width="3.6640625" style="1" customWidth="1"/>
    <col min="9987" max="9987" width="38.33203125" style="1" customWidth="1"/>
    <col min="9988" max="10240" width="9.33203125" style="1"/>
    <col min="10241" max="10241" width="5" style="1" customWidth="1"/>
    <col min="10242" max="10242" width="3.6640625" style="1" customWidth="1"/>
    <col min="10243" max="10243" width="38.33203125" style="1" customWidth="1"/>
    <col min="10244" max="10496" width="9.33203125" style="1"/>
    <col min="10497" max="10497" width="5" style="1" customWidth="1"/>
    <col min="10498" max="10498" width="3.6640625" style="1" customWidth="1"/>
    <col min="10499" max="10499" width="38.33203125" style="1" customWidth="1"/>
    <col min="10500" max="10752" width="9.33203125" style="1"/>
    <col min="10753" max="10753" width="5" style="1" customWidth="1"/>
    <col min="10754" max="10754" width="3.6640625" style="1" customWidth="1"/>
    <col min="10755" max="10755" width="38.33203125" style="1" customWidth="1"/>
    <col min="10756" max="11008" width="9.33203125" style="1"/>
    <col min="11009" max="11009" width="5" style="1" customWidth="1"/>
    <col min="11010" max="11010" width="3.6640625" style="1" customWidth="1"/>
    <col min="11011" max="11011" width="38.33203125" style="1" customWidth="1"/>
    <col min="11012" max="11264" width="9.33203125" style="1"/>
    <col min="11265" max="11265" width="5" style="1" customWidth="1"/>
    <col min="11266" max="11266" width="3.6640625" style="1" customWidth="1"/>
    <col min="11267" max="11267" width="38.33203125" style="1" customWidth="1"/>
    <col min="11268" max="11520" width="9.33203125" style="1"/>
    <col min="11521" max="11521" width="5" style="1" customWidth="1"/>
    <col min="11522" max="11522" width="3.6640625" style="1" customWidth="1"/>
    <col min="11523" max="11523" width="38.33203125" style="1" customWidth="1"/>
    <col min="11524" max="11776" width="9.33203125" style="1"/>
    <col min="11777" max="11777" width="5" style="1" customWidth="1"/>
    <col min="11778" max="11778" width="3.6640625" style="1" customWidth="1"/>
    <col min="11779" max="11779" width="38.33203125" style="1" customWidth="1"/>
    <col min="11780" max="12032" width="9.33203125" style="1"/>
    <col min="12033" max="12033" width="5" style="1" customWidth="1"/>
    <col min="12034" max="12034" width="3.6640625" style="1" customWidth="1"/>
    <col min="12035" max="12035" width="38.33203125" style="1" customWidth="1"/>
    <col min="12036" max="12288" width="9.33203125" style="1"/>
    <col min="12289" max="12289" width="5" style="1" customWidth="1"/>
    <col min="12290" max="12290" width="3.6640625" style="1" customWidth="1"/>
    <col min="12291" max="12291" width="38.33203125" style="1" customWidth="1"/>
    <col min="12292" max="12544" width="9.33203125" style="1"/>
    <col min="12545" max="12545" width="5" style="1" customWidth="1"/>
    <col min="12546" max="12546" width="3.6640625" style="1" customWidth="1"/>
    <col min="12547" max="12547" width="38.33203125" style="1" customWidth="1"/>
    <col min="12548" max="12800" width="9.33203125" style="1"/>
    <col min="12801" max="12801" width="5" style="1" customWidth="1"/>
    <col min="12802" max="12802" width="3.6640625" style="1" customWidth="1"/>
    <col min="12803" max="12803" width="38.33203125" style="1" customWidth="1"/>
    <col min="12804" max="13056" width="9.33203125" style="1"/>
    <col min="13057" max="13057" width="5" style="1" customWidth="1"/>
    <col min="13058" max="13058" width="3.6640625" style="1" customWidth="1"/>
    <col min="13059" max="13059" width="38.33203125" style="1" customWidth="1"/>
    <col min="13060" max="13312" width="9.33203125" style="1"/>
    <col min="13313" max="13313" width="5" style="1" customWidth="1"/>
    <col min="13314" max="13314" width="3.6640625" style="1" customWidth="1"/>
    <col min="13315" max="13315" width="38.33203125" style="1" customWidth="1"/>
    <col min="13316" max="13568" width="9.33203125" style="1"/>
    <col min="13569" max="13569" width="5" style="1" customWidth="1"/>
    <col min="13570" max="13570" width="3.6640625" style="1" customWidth="1"/>
    <col min="13571" max="13571" width="38.33203125" style="1" customWidth="1"/>
    <col min="13572" max="13824" width="9.33203125" style="1"/>
    <col min="13825" max="13825" width="5" style="1" customWidth="1"/>
    <col min="13826" max="13826" width="3.6640625" style="1" customWidth="1"/>
    <col min="13827" max="13827" width="38.33203125" style="1" customWidth="1"/>
    <col min="13828" max="14080" width="9.33203125" style="1"/>
    <col min="14081" max="14081" width="5" style="1" customWidth="1"/>
    <col min="14082" max="14082" width="3.6640625" style="1" customWidth="1"/>
    <col min="14083" max="14083" width="38.33203125" style="1" customWidth="1"/>
    <col min="14084" max="14336" width="9.33203125" style="1"/>
    <col min="14337" max="14337" width="5" style="1" customWidth="1"/>
    <col min="14338" max="14338" width="3.6640625" style="1" customWidth="1"/>
    <col min="14339" max="14339" width="38.33203125" style="1" customWidth="1"/>
    <col min="14340" max="14592" width="9.33203125" style="1"/>
    <col min="14593" max="14593" width="5" style="1" customWidth="1"/>
    <col min="14594" max="14594" width="3.6640625" style="1" customWidth="1"/>
    <col min="14595" max="14595" width="38.33203125" style="1" customWidth="1"/>
    <col min="14596" max="14848" width="9.33203125" style="1"/>
    <col min="14849" max="14849" width="5" style="1" customWidth="1"/>
    <col min="14850" max="14850" width="3.6640625" style="1" customWidth="1"/>
    <col min="14851" max="14851" width="38.33203125" style="1" customWidth="1"/>
    <col min="14852" max="15104" width="9.33203125" style="1"/>
    <col min="15105" max="15105" width="5" style="1" customWidth="1"/>
    <col min="15106" max="15106" width="3.6640625" style="1" customWidth="1"/>
    <col min="15107" max="15107" width="38.33203125" style="1" customWidth="1"/>
    <col min="15108" max="15360" width="9.33203125" style="1"/>
    <col min="15361" max="15361" width="5" style="1" customWidth="1"/>
    <col min="15362" max="15362" width="3.6640625" style="1" customWidth="1"/>
    <col min="15363" max="15363" width="38.33203125" style="1" customWidth="1"/>
    <col min="15364" max="15616" width="9.33203125" style="1"/>
    <col min="15617" max="15617" width="5" style="1" customWidth="1"/>
    <col min="15618" max="15618" width="3.6640625" style="1" customWidth="1"/>
    <col min="15619" max="15619" width="38.33203125" style="1" customWidth="1"/>
    <col min="15620" max="15872" width="9.33203125" style="1"/>
    <col min="15873" max="15873" width="5" style="1" customWidth="1"/>
    <col min="15874" max="15874" width="3.6640625" style="1" customWidth="1"/>
    <col min="15875" max="15875" width="38.33203125" style="1" customWidth="1"/>
    <col min="15876" max="16128" width="9.33203125" style="1"/>
    <col min="16129" max="16129" width="5" style="1" customWidth="1"/>
    <col min="16130" max="16130" width="3.6640625" style="1" customWidth="1"/>
    <col min="16131" max="16131" width="38.33203125" style="1" customWidth="1"/>
    <col min="16132" max="16384" width="9.33203125" style="1"/>
  </cols>
  <sheetData>
    <row r="1" spans="1:3" ht="19.5" customHeight="1">
      <c r="A1" s="278" t="s">
        <v>0</v>
      </c>
      <c r="B1" s="279"/>
      <c r="C1" s="279"/>
    </row>
    <row r="2" spans="1:3" ht="13.5" customHeight="1">
      <c r="A2" s="48"/>
      <c r="B2" s="49"/>
      <c r="C2" s="49"/>
    </row>
    <row r="3" spans="1:3" ht="13.5" customHeight="1">
      <c r="A3" s="50">
        <v>145</v>
      </c>
      <c r="B3" s="49"/>
      <c r="C3" s="53" t="s">
        <v>1</v>
      </c>
    </row>
    <row r="4" spans="1:3" ht="13.5" customHeight="1">
      <c r="A4" s="50">
        <v>146</v>
      </c>
      <c r="B4" s="49"/>
      <c r="C4" s="49" t="s">
        <v>2</v>
      </c>
    </row>
    <row r="5" spans="1:3" ht="13.5" customHeight="1">
      <c r="A5" s="50"/>
      <c r="B5" s="51" t="s">
        <v>3</v>
      </c>
      <c r="C5" s="54" t="s">
        <v>4</v>
      </c>
    </row>
    <row r="6" spans="1:3" ht="13.5" customHeight="1">
      <c r="A6" s="50"/>
      <c r="B6" s="51" t="s">
        <v>5</v>
      </c>
      <c r="C6" s="54" t="s">
        <v>6</v>
      </c>
    </row>
    <row r="7" spans="1:3" ht="13.5" customHeight="1">
      <c r="A7" s="50"/>
      <c r="B7" s="51" t="s">
        <v>7</v>
      </c>
      <c r="C7" s="54" t="s">
        <v>8</v>
      </c>
    </row>
    <row r="8" spans="1:3" ht="13.5" customHeight="1">
      <c r="A8" s="50"/>
      <c r="B8" s="51" t="s">
        <v>9</v>
      </c>
      <c r="C8" s="53" t="s">
        <v>10</v>
      </c>
    </row>
    <row r="9" spans="1:3" ht="13.5" customHeight="1">
      <c r="A9" s="50">
        <v>147</v>
      </c>
      <c r="B9" s="49"/>
      <c r="C9" s="53" t="s">
        <v>11</v>
      </c>
    </row>
    <row r="10" spans="1:3" ht="13.5" customHeight="1">
      <c r="A10" s="50">
        <v>148</v>
      </c>
      <c r="B10" s="49"/>
      <c r="C10" s="53" t="s">
        <v>12</v>
      </c>
    </row>
    <row r="11" spans="1:3" ht="13.5" customHeight="1">
      <c r="A11" s="50">
        <v>149</v>
      </c>
      <c r="B11" s="49"/>
      <c r="C11" s="53" t="s">
        <v>13</v>
      </c>
    </row>
    <row r="12" spans="1:3" ht="13.5" customHeight="1">
      <c r="A12" s="50">
        <v>150</v>
      </c>
      <c r="B12" s="49"/>
      <c r="C12" s="53" t="s">
        <v>14</v>
      </c>
    </row>
    <row r="13" spans="1:3" ht="13.5" customHeight="1">
      <c r="A13" s="50">
        <v>151</v>
      </c>
      <c r="B13" s="49"/>
      <c r="C13" s="53" t="s">
        <v>15</v>
      </c>
    </row>
    <row r="14" spans="1:3" ht="13.5" customHeight="1">
      <c r="A14" s="50">
        <v>152</v>
      </c>
      <c r="B14" s="49"/>
      <c r="C14" s="54" t="s">
        <v>16</v>
      </c>
    </row>
    <row r="15" spans="1:3" ht="13.5" customHeight="1">
      <c r="A15" s="50">
        <v>153</v>
      </c>
      <c r="B15" s="49"/>
      <c r="C15" s="54" t="s">
        <v>17</v>
      </c>
    </row>
    <row r="16" spans="1:3">
      <c r="A16" s="52"/>
      <c r="B16" s="52"/>
      <c r="C16" s="52"/>
    </row>
  </sheetData>
  <mergeCells count="1">
    <mergeCell ref="A1:C1"/>
  </mergeCells>
  <phoneticPr fontId="1"/>
  <hyperlinks>
    <hyperlink ref="C3" location="'145'!A1" display="国税賦課及び徴収状況"/>
    <hyperlink ref="C5" location="'146(1)'!A1" display="収入総括"/>
    <hyperlink ref="C6" location="'146(2)(3)'!A1" display="現年度調定及び徴収状況"/>
    <hyperlink ref="C7" location="'146(2)(3)'!A1" display="滞納繰越分の徴収状況"/>
    <hyperlink ref="C8" location="'146(4)'!A1" display="税外収入状況"/>
    <hyperlink ref="C9" location="'147'!A1" display="徳島県一般会計決算額"/>
    <hyperlink ref="C10" location="'148'!A1" display="徳島県特別会計決算額"/>
    <hyperlink ref="C11" location="'149'!A1" display="徳島県企業会計収入支出決算額"/>
    <hyperlink ref="C12" location="'150'!A1" display="主な県有財産"/>
    <hyperlink ref="C13" location="'151'!A1" display="徳島県債目的別現在高"/>
    <hyperlink ref="C14" location="'152 '!A1" display="市町村別普通会計決算状況"/>
    <hyperlink ref="C15" location="'153 '!A1" display="市町村別・税目別市町村税徴収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N27"/>
  <sheetViews>
    <sheetView defaultGridColor="0" view="pageBreakPreview" colorId="22" zoomScaleNormal="100" zoomScaleSheetLayoutView="75" workbookViewId="0"/>
  </sheetViews>
  <sheetFormatPr defaultColWidth="17.83203125" defaultRowHeight="13.5"/>
  <cols>
    <col min="1" max="1" width="17.83203125" style="43"/>
    <col min="2" max="2" width="3.6640625" style="43" customWidth="1"/>
    <col min="3" max="3" width="1" style="43" customWidth="1"/>
    <col min="4" max="4" width="2.33203125" style="43" customWidth="1"/>
    <col min="5" max="5" width="1.5" style="43" customWidth="1"/>
    <col min="6" max="6" width="15" style="43" customWidth="1"/>
    <col min="7" max="7" width="10.6640625" style="43" customWidth="1"/>
    <col min="8" max="8" width="15.5" style="43" customWidth="1"/>
    <col min="9" max="11" width="14.1640625" style="43" customWidth="1"/>
    <col min="12" max="12" width="13.5" style="43" customWidth="1"/>
    <col min="13" max="13" width="15.5" style="43" customWidth="1"/>
    <col min="14" max="16384" width="17.83203125" style="43"/>
  </cols>
  <sheetData>
    <row r="2" spans="1:14" ht="21" customHeight="1">
      <c r="B2" s="335" t="s">
        <v>331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</row>
    <row r="3" spans="1:14" ht="19.5" customHeight="1" thickBot="1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2" t="s">
        <v>332</v>
      </c>
    </row>
    <row r="4" spans="1:14" s="45" customFormat="1" ht="17.25" customHeight="1">
      <c r="A4" s="44"/>
      <c r="B4" s="336" t="s">
        <v>179</v>
      </c>
      <c r="C4" s="336"/>
      <c r="D4" s="336"/>
      <c r="E4" s="336"/>
      <c r="F4" s="336"/>
      <c r="G4" s="337"/>
      <c r="H4" s="173" t="s">
        <v>333</v>
      </c>
      <c r="I4" s="173" t="s">
        <v>334</v>
      </c>
      <c r="J4" s="340" t="s">
        <v>335</v>
      </c>
      <c r="K4" s="341"/>
      <c r="L4" s="342"/>
      <c r="M4" s="174" t="s">
        <v>336</v>
      </c>
    </row>
    <row r="5" spans="1:14" s="45" customFormat="1" ht="12">
      <c r="B5" s="338"/>
      <c r="C5" s="338"/>
      <c r="D5" s="338"/>
      <c r="E5" s="338"/>
      <c r="F5" s="338"/>
      <c r="G5" s="339"/>
      <c r="H5" s="175" t="s">
        <v>180</v>
      </c>
      <c r="I5" s="176" t="s">
        <v>181</v>
      </c>
      <c r="J5" s="176" t="s">
        <v>22</v>
      </c>
      <c r="K5" s="176" t="s">
        <v>182</v>
      </c>
      <c r="L5" s="176" t="s">
        <v>183</v>
      </c>
      <c r="M5" s="177" t="s">
        <v>184</v>
      </c>
    </row>
    <row r="6" spans="1:14" s="45" customFormat="1" ht="14.1" customHeight="1">
      <c r="B6" s="343" t="s">
        <v>185</v>
      </c>
      <c r="C6" s="343"/>
      <c r="D6" s="343"/>
      <c r="E6" s="343"/>
      <c r="F6" s="343"/>
      <c r="G6" s="344"/>
      <c r="H6" s="178">
        <v>942342484</v>
      </c>
      <c r="I6" s="178">
        <v>63269000</v>
      </c>
      <c r="J6" s="178">
        <f t="shared" ref="J6:J25" si="0">IF(SUM(K6:L6)=0,"-",SUM(K6:L6))</f>
        <v>89635481</v>
      </c>
      <c r="K6" s="178">
        <v>75662006</v>
      </c>
      <c r="L6" s="178">
        <v>13973475</v>
      </c>
      <c r="M6" s="178">
        <f>(H6+I6)-K6</f>
        <v>929949478</v>
      </c>
    </row>
    <row r="7" spans="1:14" s="45" customFormat="1" ht="14.1" customHeight="1">
      <c r="B7" s="179">
        <v>1</v>
      </c>
      <c r="C7" s="180"/>
      <c r="D7" s="334" t="s">
        <v>186</v>
      </c>
      <c r="E7" s="334"/>
      <c r="F7" s="334"/>
      <c r="G7" s="181" t="s">
        <v>187</v>
      </c>
      <c r="H7" s="178">
        <v>299880766</v>
      </c>
      <c r="I7" s="178">
        <v>15043000</v>
      </c>
      <c r="J7" s="178">
        <f t="shared" si="0"/>
        <v>37397221</v>
      </c>
      <c r="K7" s="178">
        <v>32664736</v>
      </c>
      <c r="L7" s="178">
        <v>4732485</v>
      </c>
      <c r="M7" s="178">
        <f>(H7+I7)-K7</f>
        <v>282259030</v>
      </c>
      <c r="N7" s="46"/>
    </row>
    <row r="8" spans="1:14" s="45" customFormat="1" ht="14.1" customHeight="1">
      <c r="B8" s="179">
        <v>2</v>
      </c>
      <c r="C8" s="180"/>
      <c r="D8" s="334" t="s">
        <v>188</v>
      </c>
      <c r="E8" s="334"/>
      <c r="F8" s="334"/>
      <c r="G8" s="181" t="s">
        <v>187</v>
      </c>
      <c r="H8" s="178">
        <v>5892410</v>
      </c>
      <c r="I8" s="178">
        <v>150000</v>
      </c>
      <c r="J8" s="178">
        <f t="shared" si="0"/>
        <v>691511</v>
      </c>
      <c r="K8" s="178">
        <v>578593</v>
      </c>
      <c r="L8" s="178">
        <v>112918</v>
      </c>
      <c r="M8" s="178">
        <f t="shared" ref="M8:M26" si="1">(H8+I8)-K8</f>
        <v>5463817</v>
      </c>
    </row>
    <row r="9" spans="1:14" s="45" customFormat="1" ht="14.1" customHeight="1">
      <c r="B9" s="179">
        <v>3</v>
      </c>
      <c r="C9" s="180"/>
      <c r="D9" s="334" t="s">
        <v>189</v>
      </c>
      <c r="E9" s="334"/>
      <c r="F9" s="334"/>
      <c r="G9" s="181" t="s">
        <v>187</v>
      </c>
      <c r="H9" s="178">
        <v>7687963</v>
      </c>
      <c r="I9" s="178">
        <f>SUM(I10:I11)</f>
        <v>1177000</v>
      </c>
      <c r="J9" s="178">
        <f t="shared" si="0"/>
        <v>1777167</v>
      </c>
      <c r="K9" s="178">
        <f>SUM(K10:K11)</f>
        <v>1692373</v>
      </c>
      <c r="L9" s="178">
        <f>SUM(L10:L11)</f>
        <v>84794</v>
      </c>
      <c r="M9" s="178">
        <f t="shared" si="1"/>
        <v>7172590</v>
      </c>
    </row>
    <row r="10" spans="1:14" s="45" customFormat="1" ht="14.1" customHeight="1">
      <c r="B10" s="179"/>
      <c r="C10" s="345" t="s">
        <v>190</v>
      </c>
      <c r="D10" s="345"/>
      <c r="E10" s="346" t="s">
        <v>191</v>
      </c>
      <c r="F10" s="346"/>
      <c r="G10" s="181" t="s">
        <v>187</v>
      </c>
      <c r="H10" s="178">
        <v>40601</v>
      </c>
      <c r="I10" s="178">
        <v>0</v>
      </c>
      <c r="J10" s="178">
        <f t="shared" si="0"/>
        <v>10472</v>
      </c>
      <c r="K10" s="178">
        <v>9938</v>
      </c>
      <c r="L10" s="178">
        <v>534</v>
      </c>
      <c r="M10" s="178">
        <f t="shared" si="1"/>
        <v>30663</v>
      </c>
    </row>
    <row r="11" spans="1:14" s="45" customFormat="1" ht="14.1" customHeight="1">
      <c r="B11" s="179"/>
      <c r="C11" s="345" t="s">
        <v>192</v>
      </c>
      <c r="D11" s="345"/>
      <c r="E11" s="346" t="s">
        <v>193</v>
      </c>
      <c r="F11" s="346"/>
      <c r="G11" s="181" t="s">
        <v>187</v>
      </c>
      <c r="H11" s="178">
        <v>7647362</v>
      </c>
      <c r="I11" s="178">
        <v>1177000</v>
      </c>
      <c r="J11" s="178">
        <f t="shared" si="0"/>
        <v>1766695</v>
      </c>
      <c r="K11" s="178">
        <v>1682435</v>
      </c>
      <c r="L11" s="178">
        <v>84260</v>
      </c>
      <c r="M11" s="178">
        <f t="shared" si="1"/>
        <v>7141927</v>
      </c>
    </row>
    <row r="12" spans="1:14" s="45" customFormat="1" ht="14.1" customHeight="1">
      <c r="B12" s="179">
        <v>4</v>
      </c>
      <c r="C12" s="179"/>
      <c r="D12" s="334" t="s">
        <v>194</v>
      </c>
      <c r="E12" s="334"/>
      <c r="F12" s="334"/>
      <c r="G12" s="181" t="s">
        <v>195</v>
      </c>
      <c r="H12" s="178">
        <v>4107000</v>
      </c>
      <c r="I12" s="178">
        <f>SUM(I13:I15)</f>
        <v>6099000</v>
      </c>
      <c r="J12" s="178">
        <f t="shared" si="0"/>
        <v>20593</v>
      </c>
      <c r="K12" s="178" t="s">
        <v>30</v>
      </c>
      <c r="L12" s="178">
        <f>SUM(L13:L15)</f>
        <v>20593</v>
      </c>
      <c r="M12" s="178">
        <f>H12+I12</f>
        <v>10206000</v>
      </c>
    </row>
    <row r="13" spans="1:14" s="45" customFormat="1" ht="14.1" customHeight="1">
      <c r="B13" s="179"/>
      <c r="C13" s="345" t="s">
        <v>190</v>
      </c>
      <c r="D13" s="345"/>
      <c r="E13" s="346" t="s">
        <v>196</v>
      </c>
      <c r="F13" s="346"/>
      <c r="G13" s="181" t="s">
        <v>187</v>
      </c>
      <c r="H13" s="178">
        <v>4061000</v>
      </c>
      <c r="I13" s="178">
        <v>4855000</v>
      </c>
      <c r="J13" s="178">
        <f t="shared" si="0"/>
        <v>20369</v>
      </c>
      <c r="K13" s="178" t="s">
        <v>30</v>
      </c>
      <c r="L13" s="178">
        <v>20369</v>
      </c>
      <c r="M13" s="178">
        <f>H13+I13</f>
        <v>8916000</v>
      </c>
    </row>
    <row r="14" spans="1:14" s="45" customFormat="1" ht="21" customHeight="1">
      <c r="B14" s="179"/>
      <c r="C14" s="345" t="s">
        <v>192</v>
      </c>
      <c r="D14" s="345"/>
      <c r="E14" s="347" t="s">
        <v>197</v>
      </c>
      <c r="F14" s="347"/>
      <c r="G14" s="181" t="s">
        <v>187</v>
      </c>
      <c r="H14" s="178">
        <v>46000</v>
      </c>
      <c r="I14" s="178">
        <v>1233000</v>
      </c>
      <c r="J14" s="178">
        <f>IF(SUM(K14:L14)=0,"-",SUM(K14:L14))</f>
        <v>224</v>
      </c>
      <c r="K14" s="178" t="s">
        <v>30</v>
      </c>
      <c r="L14" s="178">
        <v>224</v>
      </c>
      <c r="M14" s="178">
        <f>H14+I14</f>
        <v>1279000</v>
      </c>
    </row>
    <row r="15" spans="1:14" s="45" customFormat="1" ht="14.1" customHeight="1">
      <c r="B15" s="179"/>
      <c r="C15" s="348" t="s">
        <v>7</v>
      </c>
      <c r="D15" s="348"/>
      <c r="E15" s="346" t="s">
        <v>198</v>
      </c>
      <c r="F15" s="346"/>
      <c r="G15" s="181" t="s">
        <v>187</v>
      </c>
      <c r="H15" s="178" t="s">
        <v>31</v>
      </c>
      <c r="I15" s="178">
        <v>11000</v>
      </c>
      <c r="J15" s="178" t="str">
        <f>IF(SUM(K15:L15)=0,"-",SUM(K15:L15))</f>
        <v>-</v>
      </c>
      <c r="K15" s="178" t="s">
        <v>30</v>
      </c>
      <c r="L15" s="178" t="s">
        <v>30</v>
      </c>
      <c r="M15" s="178">
        <f>I15</f>
        <v>11000</v>
      </c>
    </row>
    <row r="16" spans="1:14" s="45" customFormat="1" ht="23.25" customHeight="1">
      <c r="B16" s="179">
        <v>5</v>
      </c>
      <c r="C16" s="180"/>
      <c r="D16" s="346" t="s">
        <v>199</v>
      </c>
      <c r="E16" s="346"/>
      <c r="F16" s="346"/>
      <c r="G16" s="181" t="s">
        <v>187</v>
      </c>
      <c r="H16" s="178">
        <v>4750890</v>
      </c>
      <c r="I16" s="178">
        <v>88000</v>
      </c>
      <c r="J16" s="178">
        <f t="shared" si="0"/>
        <v>450772</v>
      </c>
      <c r="K16" s="178">
        <v>374038</v>
      </c>
      <c r="L16" s="178">
        <v>76734</v>
      </c>
      <c r="M16" s="178">
        <f t="shared" si="1"/>
        <v>4464852</v>
      </c>
    </row>
    <row r="17" spans="2:13" s="45" customFormat="1" ht="14.1" customHeight="1">
      <c r="B17" s="179">
        <v>6</v>
      </c>
      <c r="C17" s="180"/>
      <c r="D17" s="334" t="s">
        <v>200</v>
      </c>
      <c r="E17" s="334"/>
      <c r="F17" s="334"/>
      <c r="G17" s="181" t="s">
        <v>187</v>
      </c>
      <c r="H17" s="178">
        <v>252464029</v>
      </c>
      <c r="I17" s="178">
        <v>4046000</v>
      </c>
      <c r="J17" s="178">
        <f t="shared" si="0"/>
        <v>25718355</v>
      </c>
      <c r="K17" s="178">
        <v>21770450</v>
      </c>
      <c r="L17" s="178">
        <v>3947905</v>
      </c>
      <c r="M17" s="178">
        <f t="shared" si="1"/>
        <v>234739579</v>
      </c>
    </row>
    <row r="18" spans="2:13" s="45" customFormat="1" ht="14.1" customHeight="1">
      <c r="B18" s="179">
        <v>7</v>
      </c>
      <c r="C18" s="180"/>
      <c r="D18" s="334" t="s">
        <v>201</v>
      </c>
      <c r="E18" s="334"/>
      <c r="F18" s="334"/>
      <c r="G18" s="181" t="s">
        <v>187</v>
      </c>
      <c r="H18" s="178">
        <v>13315441</v>
      </c>
      <c r="I18" s="178" t="s">
        <v>30</v>
      </c>
      <c r="J18" s="178">
        <f t="shared" si="0"/>
        <v>1692943</v>
      </c>
      <c r="K18" s="178">
        <v>1471170</v>
      </c>
      <c r="L18" s="178">
        <v>221773</v>
      </c>
      <c r="M18" s="178">
        <f>H18-K18</f>
        <v>11844271</v>
      </c>
    </row>
    <row r="19" spans="2:13" s="45" customFormat="1" ht="27.75" customHeight="1">
      <c r="B19" s="179">
        <v>8</v>
      </c>
      <c r="C19" s="180"/>
      <c r="D19" s="346" t="s">
        <v>202</v>
      </c>
      <c r="E19" s="346"/>
      <c r="F19" s="346"/>
      <c r="G19" s="181" t="s">
        <v>187</v>
      </c>
      <c r="H19" s="178" t="s">
        <v>31</v>
      </c>
      <c r="I19" s="178" t="s">
        <v>30</v>
      </c>
      <c r="J19" s="178" t="str">
        <f t="shared" si="0"/>
        <v>-</v>
      </c>
      <c r="K19" s="178" t="s">
        <v>30</v>
      </c>
      <c r="L19" s="178" t="s">
        <v>30</v>
      </c>
      <c r="M19" s="178" t="s">
        <v>30</v>
      </c>
    </row>
    <row r="20" spans="2:13" s="45" customFormat="1" ht="14.1" customHeight="1">
      <c r="B20" s="179">
        <v>9</v>
      </c>
      <c r="C20" s="182"/>
      <c r="D20" s="350" t="s">
        <v>203</v>
      </c>
      <c r="E20" s="350"/>
      <c r="F20" s="350"/>
      <c r="G20" s="351"/>
      <c r="H20" s="178">
        <v>5317623</v>
      </c>
      <c r="I20" s="178" t="s">
        <v>30</v>
      </c>
      <c r="J20" s="178">
        <f t="shared" si="0"/>
        <v>599061</v>
      </c>
      <c r="K20" s="178">
        <v>509083</v>
      </c>
      <c r="L20" s="178">
        <v>89978</v>
      </c>
      <c r="M20" s="178">
        <f>H20-K20</f>
        <v>4808540</v>
      </c>
    </row>
    <row r="21" spans="2:13" s="45" customFormat="1" ht="14.1" customHeight="1">
      <c r="B21" s="179">
        <v>10</v>
      </c>
      <c r="C21" s="182"/>
      <c r="D21" s="352" t="s">
        <v>204</v>
      </c>
      <c r="E21" s="352"/>
      <c r="F21" s="352"/>
      <c r="G21" s="181" t="s">
        <v>187</v>
      </c>
      <c r="H21" s="178">
        <v>815823</v>
      </c>
      <c r="I21" s="178" t="s">
        <v>30</v>
      </c>
      <c r="J21" s="178">
        <f t="shared" si="0"/>
        <v>210613</v>
      </c>
      <c r="K21" s="178">
        <v>191108</v>
      </c>
      <c r="L21" s="178">
        <v>19505</v>
      </c>
      <c r="M21" s="178">
        <f>H21-K21</f>
        <v>624715</v>
      </c>
    </row>
    <row r="22" spans="2:13" s="45" customFormat="1" ht="14.1" customHeight="1">
      <c r="B22" s="179">
        <v>11</v>
      </c>
      <c r="C22" s="182"/>
      <c r="D22" s="350" t="s">
        <v>205</v>
      </c>
      <c r="E22" s="350"/>
      <c r="F22" s="350"/>
      <c r="G22" s="351"/>
      <c r="H22" s="178">
        <v>20023174</v>
      </c>
      <c r="I22" s="178">
        <v>3500000</v>
      </c>
      <c r="J22" s="178">
        <f t="shared" si="0"/>
        <v>492711</v>
      </c>
      <c r="K22" s="178">
        <v>201920</v>
      </c>
      <c r="L22" s="178">
        <v>290791</v>
      </c>
      <c r="M22" s="178">
        <f t="shared" si="1"/>
        <v>23321254</v>
      </c>
    </row>
    <row r="23" spans="2:13" s="47" customFormat="1" ht="16.5" customHeight="1">
      <c r="B23" s="179">
        <v>12</v>
      </c>
      <c r="C23" s="182"/>
      <c r="D23" s="350" t="s">
        <v>206</v>
      </c>
      <c r="E23" s="350"/>
      <c r="F23" s="350"/>
      <c r="G23" s="351"/>
      <c r="H23" s="178">
        <v>14927198</v>
      </c>
      <c r="I23" s="178">
        <v>170000</v>
      </c>
      <c r="J23" s="178">
        <f t="shared" si="0"/>
        <v>408919</v>
      </c>
      <c r="K23" s="178">
        <v>397691</v>
      </c>
      <c r="L23" s="178">
        <v>11228</v>
      </c>
      <c r="M23" s="178">
        <f t="shared" si="1"/>
        <v>14699507</v>
      </c>
    </row>
    <row r="24" spans="2:13" ht="13.5" customHeight="1">
      <c r="B24" s="183"/>
      <c r="C24" s="182"/>
      <c r="D24" s="350" t="s">
        <v>207</v>
      </c>
      <c r="E24" s="350"/>
      <c r="F24" s="350"/>
      <c r="G24" s="351"/>
      <c r="H24" s="178">
        <v>12553498</v>
      </c>
      <c r="I24" s="178" t="s">
        <v>30</v>
      </c>
      <c r="J24" s="178">
        <f t="shared" si="0"/>
        <v>408919</v>
      </c>
      <c r="K24" s="178">
        <v>397691</v>
      </c>
      <c r="L24" s="178">
        <v>11228</v>
      </c>
      <c r="M24" s="178">
        <f>H24-K24</f>
        <v>12155807</v>
      </c>
    </row>
    <row r="25" spans="2:13" ht="13.5" customHeight="1">
      <c r="B25" s="183">
        <v>13</v>
      </c>
      <c r="C25" s="182"/>
      <c r="D25" s="334" t="s">
        <v>208</v>
      </c>
      <c r="E25" s="334"/>
      <c r="F25" s="334"/>
      <c r="G25" s="351"/>
      <c r="H25" s="178">
        <v>268476432</v>
      </c>
      <c r="I25" s="178">
        <v>32683000</v>
      </c>
      <c r="J25" s="178">
        <f t="shared" si="0"/>
        <v>15590095</v>
      </c>
      <c r="K25" s="178">
        <v>11954217</v>
      </c>
      <c r="L25" s="178">
        <v>3635878</v>
      </c>
      <c r="M25" s="178">
        <f t="shared" si="1"/>
        <v>289205215</v>
      </c>
    </row>
    <row r="26" spans="2:13" ht="14.25" customHeight="1" thickBot="1">
      <c r="B26" s="184">
        <v>14</v>
      </c>
      <c r="C26" s="185"/>
      <c r="D26" s="353" t="s">
        <v>209</v>
      </c>
      <c r="E26" s="353"/>
      <c r="F26" s="353"/>
      <c r="G26" s="354"/>
      <c r="H26" s="186">
        <f>H6-SUM(H7:H9,H16:H23,H25,H12)</f>
        <v>44683735</v>
      </c>
      <c r="I26" s="186">
        <f>I6-SUM(I7:I9,I16:I23,I25,I12)</f>
        <v>313000</v>
      </c>
      <c r="J26" s="186">
        <f>J6-SUM(J7:J9,J16:J23,J25,J12)</f>
        <v>4585520</v>
      </c>
      <c r="K26" s="186">
        <f>K6-SUM(K7:K9,K16:K23,K25,K12)</f>
        <v>3856627</v>
      </c>
      <c r="L26" s="186">
        <f>L6-SUM(L7:L9,L16:L23,L25,L12)</f>
        <v>728893</v>
      </c>
      <c r="M26" s="187">
        <f t="shared" si="1"/>
        <v>41140108</v>
      </c>
    </row>
    <row r="27" spans="2:13">
      <c r="B27" s="349" t="s">
        <v>210</v>
      </c>
      <c r="C27" s="349"/>
      <c r="D27" s="349"/>
      <c r="E27" s="349"/>
      <c r="F27" s="349"/>
      <c r="G27" s="188"/>
      <c r="H27" s="189"/>
      <c r="I27" s="188"/>
      <c r="J27" s="188"/>
      <c r="K27" s="188"/>
      <c r="L27" s="188"/>
      <c r="M27" s="189"/>
    </row>
  </sheetData>
  <mergeCells count="30">
    <mergeCell ref="B27:F27"/>
    <mergeCell ref="D16:F16"/>
    <mergeCell ref="D17:F17"/>
    <mergeCell ref="D18:F18"/>
    <mergeCell ref="D19:F19"/>
    <mergeCell ref="D20:G20"/>
    <mergeCell ref="D21:F21"/>
    <mergeCell ref="D22:G22"/>
    <mergeCell ref="D23:G23"/>
    <mergeCell ref="D24:G24"/>
    <mergeCell ref="D25:G25"/>
    <mergeCell ref="D26:G26"/>
    <mergeCell ref="C13:D13"/>
    <mergeCell ref="E13:F13"/>
    <mergeCell ref="C14:D14"/>
    <mergeCell ref="E14:F14"/>
    <mergeCell ref="C15:D15"/>
    <mergeCell ref="E15:F15"/>
    <mergeCell ref="D12:F12"/>
    <mergeCell ref="B2:M2"/>
    <mergeCell ref="B4:G5"/>
    <mergeCell ref="J4:L4"/>
    <mergeCell ref="B6:G6"/>
    <mergeCell ref="D7:F7"/>
    <mergeCell ref="D8:F8"/>
    <mergeCell ref="D9:F9"/>
    <mergeCell ref="C10:D10"/>
    <mergeCell ref="E10:F10"/>
    <mergeCell ref="C11:D11"/>
    <mergeCell ref="E11:F11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M105"/>
  <sheetViews>
    <sheetView showGridLines="0" view="pageBreakPreview" zoomScaleNormal="100" workbookViewId="0">
      <selection activeCell="B2" sqref="B2:L2"/>
    </sheetView>
  </sheetViews>
  <sheetFormatPr defaultColWidth="19.5" defaultRowHeight="13.5"/>
  <cols>
    <col min="1" max="1" width="19.6640625" style="191" bestFit="1" customWidth="1"/>
    <col min="2" max="2" width="9.33203125" style="191" customWidth="1"/>
    <col min="3" max="4" width="12" style="191" customWidth="1"/>
    <col min="5" max="5" width="11.1640625" style="191" customWidth="1"/>
    <col min="6" max="7" width="10.83203125" style="191" customWidth="1"/>
    <col min="8" max="8" width="13.1640625" style="191" customWidth="1"/>
    <col min="9" max="9" width="10.83203125" style="191" customWidth="1"/>
    <col min="10" max="10" width="10.6640625" style="191" customWidth="1"/>
    <col min="11" max="11" width="10" style="191" customWidth="1"/>
    <col min="12" max="12" width="11.6640625" style="191" customWidth="1"/>
    <col min="13" max="13" width="19.5" style="191"/>
    <col min="14" max="14" width="19.6640625" style="191" bestFit="1" customWidth="1"/>
    <col min="15" max="256" width="19.5" style="191"/>
    <col min="257" max="257" width="19.6640625" style="191" bestFit="1" customWidth="1"/>
    <col min="258" max="258" width="9.33203125" style="191" customWidth="1"/>
    <col min="259" max="260" width="12" style="191" customWidth="1"/>
    <col min="261" max="261" width="11.1640625" style="191" customWidth="1"/>
    <col min="262" max="263" width="10.83203125" style="191" customWidth="1"/>
    <col min="264" max="264" width="13.1640625" style="191" customWidth="1"/>
    <col min="265" max="265" width="10.83203125" style="191" customWidth="1"/>
    <col min="266" max="266" width="10.6640625" style="191" customWidth="1"/>
    <col min="267" max="267" width="10" style="191" customWidth="1"/>
    <col min="268" max="268" width="11.6640625" style="191" customWidth="1"/>
    <col min="269" max="269" width="19.5" style="191"/>
    <col min="270" max="270" width="19.6640625" style="191" bestFit="1" customWidth="1"/>
    <col min="271" max="512" width="19.5" style="191"/>
    <col min="513" max="513" width="19.6640625" style="191" bestFit="1" customWidth="1"/>
    <col min="514" max="514" width="9.33203125" style="191" customWidth="1"/>
    <col min="515" max="516" width="12" style="191" customWidth="1"/>
    <col min="517" max="517" width="11.1640625" style="191" customWidth="1"/>
    <col min="518" max="519" width="10.83203125" style="191" customWidth="1"/>
    <col min="520" max="520" width="13.1640625" style="191" customWidth="1"/>
    <col min="521" max="521" width="10.83203125" style="191" customWidth="1"/>
    <col min="522" max="522" width="10.6640625" style="191" customWidth="1"/>
    <col min="523" max="523" width="10" style="191" customWidth="1"/>
    <col min="524" max="524" width="11.6640625" style="191" customWidth="1"/>
    <col min="525" max="525" width="19.5" style="191"/>
    <col min="526" max="526" width="19.6640625" style="191" bestFit="1" customWidth="1"/>
    <col min="527" max="768" width="19.5" style="191"/>
    <col min="769" max="769" width="19.6640625" style="191" bestFit="1" customWidth="1"/>
    <col min="770" max="770" width="9.33203125" style="191" customWidth="1"/>
    <col min="771" max="772" width="12" style="191" customWidth="1"/>
    <col min="773" max="773" width="11.1640625" style="191" customWidth="1"/>
    <col min="774" max="775" width="10.83203125" style="191" customWidth="1"/>
    <col min="776" max="776" width="13.1640625" style="191" customWidth="1"/>
    <col min="777" max="777" width="10.83203125" style="191" customWidth="1"/>
    <col min="778" max="778" width="10.6640625" style="191" customWidth="1"/>
    <col min="779" max="779" width="10" style="191" customWidth="1"/>
    <col min="780" max="780" width="11.6640625" style="191" customWidth="1"/>
    <col min="781" max="781" width="19.5" style="191"/>
    <col min="782" max="782" width="19.6640625" style="191" bestFit="1" customWidth="1"/>
    <col min="783" max="1024" width="19.5" style="191"/>
    <col min="1025" max="1025" width="19.6640625" style="191" bestFit="1" customWidth="1"/>
    <col min="1026" max="1026" width="9.33203125" style="191" customWidth="1"/>
    <col min="1027" max="1028" width="12" style="191" customWidth="1"/>
    <col min="1029" max="1029" width="11.1640625" style="191" customWidth="1"/>
    <col min="1030" max="1031" width="10.83203125" style="191" customWidth="1"/>
    <col min="1032" max="1032" width="13.1640625" style="191" customWidth="1"/>
    <col min="1033" max="1033" width="10.83203125" style="191" customWidth="1"/>
    <col min="1034" max="1034" width="10.6640625" style="191" customWidth="1"/>
    <col min="1035" max="1035" width="10" style="191" customWidth="1"/>
    <col min="1036" max="1036" width="11.6640625" style="191" customWidth="1"/>
    <col min="1037" max="1037" width="19.5" style="191"/>
    <col min="1038" max="1038" width="19.6640625" style="191" bestFit="1" customWidth="1"/>
    <col min="1039" max="1280" width="19.5" style="191"/>
    <col min="1281" max="1281" width="19.6640625" style="191" bestFit="1" customWidth="1"/>
    <col min="1282" max="1282" width="9.33203125" style="191" customWidth="1"/>
    <col min="1283" max="1284" width="12" style="191" customWidth="1"/>
    <col min="1285" max="1285" width="11.1640625" style="191" customWidth="1"/>
    <col min="1286" max="1287" width="10.83203125" style="191" customWidth="1"/>
    <col min="1288" max="1288" width="13.1640625" style="191" customWidth="1"/>
    <col min="1289" max="1289" width="10.83203125" style="191" customWidth="1"/>
    <col min="1290" max="1290" width="10.6640625" style="191" customWidth="1"/>
    <col min="1291" max="1291" width="10" style="191" customWidth="1"/>
    <col min="1292" max="1292" width="11.6640625" style="191" customWidth="1"/>
    <col min="1293" max="1293" width="19.5" style="191"/>
    <col min="1294" max="1294" width="19.6640625" style="191" bestFit="1" customWidth="1"/>
    <col min="1295" max="1536" width="19.5" style="191"/>
    <col min="1537" max="1537" width="19.6640625" style="191" bestFit="1" customWidth="1"/>
    <col min="1538" max="1538" width="9.33203125" style="191" customWidth="1"/>
    <col min="1539" max="1540" width="12" style="191" customWidth="1"/>
    <col min="1541" max="1541" width="11.1640625" style="191" customWidth="1"/>
    <col min="1542" max="1543" width="10.83203125" style="191" customWidth="1"/>
    <col min="1544" max="1544" width="13.1640625" style="191" customWidth="1"/>
    <col min="1545" max="1545" width="10.83203125" style="191" customWidth="1"/>
    <col min="1546" max="1546" width="10.6640625" style="191" customWidth="1"/>
    <col min="1547" max="1547" width="10" style="191" customWidth="1"/>
    <col min="1548" max="1548" width="11.6640625" style="191" customWidth="1"/>
    <col min="1549" max="1549" width="19.5" style="191"/>
    <col min="1550" max="1550" width="19.6640625" style="191" bestFit="1" customWidth="1"/>
    <col min="1551" max="1792" width="19.5" style="191"/>
    <col min="1793" max="1793" width="19.6640625" style="191" bestFit="1" customWidth="1"/>
    <col min="1794" max="1794" width="9.33203125" style="191" customWidth="1"/>
    <col min="1795" max="1796" width="12" style="191" customWidth="1"/>
    <col min="1797" max="1797" width="11.1640625" style="191" customWidth="1"/>
    <col min="1798" max="1799" width="10.83203125" style="191" customWidth="1"/>
    <col min="1800" max="1800" width="13.1640625" style="191" customWidth="1"/>
    <col min="1801" max="1801" width="10.83203125" style="191" customWidth="1"/>
    <col min="1802" max="1802" width="10.6640625" style="191" customWidth="1"/>
    <col min="1803" max="1803" width="10" style="191" customWidth="1"/>
    <col min="1804" max="1804" width="11.6640625" style="191" customWidth="1"/>
    <col min="1805" max="1805" width="19.5" style="191"/>
    <col min="1806" max="1806" width="19.6640625" style="191" bestFit="1" customWidth="1"/>
    <col min="1807" max="2048" width="19.5" style="191"/>
    <col min="2049" max="2049" width="19.6640625" style="191" bestFit="1" customWidth="1"/>
    <col min="2050" max="2050" width="9.33203125" style="191" customWidth="1"/>
    <col min="2051" max="2052" width="12" style="191" customWidth="1"/>
    <col min="2053" max="2053" width="11.1640625" style="191" customWidth="1"/>
    <col min="2054" max="2055" width="10.83203125" style="191" customWidth="1"/>
    <col min="2056" max="2056" width="13.1640625" style="191" customWidth="1"/>
    <col min="2057" max="2057" width="10.83203125" style="191" customWidth="1"/>
    <col min="2058" max="2058" width="10.6640625" style="191" customWidth="1"/>
    <col min="2059" max="2059" width="10" style="191" customWidth="1"/>
    <col min="2060" max="2060" width="11.6640625" style="191" customWidth="1"/>
    <col min="2061" max="2061" width="19.5" style="191"/>
    <col min="2062" max="2062" width="19.6640625" style="191" bestFit="1" customWidth="1"/>
    <col min="2063" max="2304" width="19.5" style="191"/>
    <col min="2305" max="2305" width="19.6640625" style="191" bestFit="1" customWidth="1"/>
    <col min="2306" max="2306" width="9.33203125" style="191" customWidth="1"/>
    <col min="2307" max="2308" width="12" style="191" customWidth="1"/>
    <col min="2309" max="2309" width="11.1640625" style="191" customWidth="1"/>
    <col min="2310" max="2311" width="10.83203125" style="191" customWidth="1"/>
    <col min="2312" max="2312" width="13.1640625" style="191" customWidth="1"/>
    <col min="2313" max="2313" width="10.83203125" style="191" customWidth="1"/>
    <col min="2314" max="2314" width="10.6640625" style="191" customWidth="1"/>
    <col min="2315" max="2315" width="10" style="191" customWidth="1"/>
    <col min="2316" max="2316" width="11.6640625" style="191" customWidth="1"/>
    <col min="2317" max="2317" width="19.5" style="191"/>
    <col min="2318" max="2318" width="19.6640625" style="191" bestFit="1" customWidth="1"/>
    <col min="2319" max="2560" width="19.5" style="191"/>
    <col min="2561" max="2561" width="19.6640625" style="191" bestFit="1" customWidth="1"/>
    <col min="2562" max="2562" width="9.33203125" style="191" customWidth="1"/>
    <col min="2563" max="2564" width="12" style="191" customWidth="1"/>
    <col min="2565" max="2565" width="11.1640625" style="191" customWidth="1"/>
    <col min="2566" max="2567" width="10.83203125" style="191" customWidth="1"/>
    <col min="2568" max="2568" width="13.1640625" style="191" customWidth="1"/>
    <col min="2569" max="2569" width="10.83203125" style="191" customWidth="1"/>
    <col min="2570" max="2570" width="10.6640625" style="191" customWidth="1"/>
    <col min="2571" max="2571" width="10" style="191" customWidth="1"/>
    <col min="2572" max="2572" width="11.6640625" style="191" customWidth="1"/>
    <col min="2573" max="2573" width="19.5" style="191"/>
    <col min="2574" max="2574" width="19.6640625" style="191" bestFit="1" customWidth="1"/>
    <col min="2575" max="2816" width="19.5" style="191"/>
    <col min="2817" max="2817" width="19.6640625" style="191" bestFit="1" customWidth="1"/>
    <col min="2818" max="2818" width="9.33203125" style="191" customWidth="1"/>
    <col min="2819" max="2820" width="12" style="191" customWidth="1"/>
    <col min="2821" max="2821" width="11.1640625" style="191" customWidth="1"/>
    <col min="2822" max="2823" width="10.83203125" style="191" customWidth="1"/>
    <col min="2824" max="2824" width="13.1640625" style="191" customWidth="1"/>
    <col min="2825" max="2825" width="10.83203125" style="191" customWidth="1"/>
    <col min="2826" max="2826" width="10.6640625" style="191" customWidth="1"/>
    <col min="2827" max="2827" width="10" style="191" customWidth="1"/>
    <col min="2828" max="2828" width="11.6640625" style="191" customWidth="1"/>
    <col min="2829" max="2829" width="19.5" style="191"/>
    <col min="2830" max="2830" width="19.6640625" style="191" bestFit="1" customWidth="1"/>
    <col min="2831" max="3072" width="19.5" style="191"/>
    <col min="3073" max="3073" width="19.6640625" style="191" bestFit="1" customWidth="1"/>
    <col min="3074" max="3074" width="9.33203125" style="191" customWidth="1"/>
    <col min="3075" max="3076" width="12" style="191" customWidth="1"/>
    <col min="3077" max="3077" width="11.1640625" style="191" customWidth="1"/>
    <col min="3078" max="3079" width="10.83203125" style="191" customWidth="1"/>
    <col min="3080" max="3080" width="13.1640625" style="191" customWidth="1"/>
    <col min="3081" max="3081" width="10.83203125" style="191" customWidth="1"/>
    <col min="3082" max="3082" width="10.6640625" style="191" customWidth="1"/>
    <col min="3083" max="3083" width="10" style="191" customWidth="1"/>
    <col min="3084" max="3084" width="11.6640625" style="191" customWidth="1"/>
    <col min="3085" max="3085" width="19.5" style="191"/>
    <col min="3086" max="3086" width="19.6640625" style="191" bestFit="1" customWidth="1"/>
    <col min="3087" max="3328" width="19.5" style="191"/>
    <col min="3329" max="3329" width="19.6640625" style="191" bestFit="1" customWidth="1"/>
    <col min="3330" max="3330" width="9.33203125" style="191" customWidth="1"/>
    <col min="3331" max="3332" width="12" style="191" customWidth="1"/>
    <col min="3333" max="3333" width="11.1640625" style="191" customWidth="1"/>
    <col min="3334" max="3335" width="10.83203125" style="191" customWidth="1"/>
    <col min="3336" max="3336" width="13.1640625" style="191" customWidth="1"/>
    <col min="3337" max="3337" width="10.83203125" style="191" customWidth="1"/>
    <col min="3338" max="3338" width="10.6640625" style="191" customWidth="1"/>
    <col min="3339" max="3339" width="10" style="191" customWidth="1"/>
    <col min="3340" max="3340" width="11.6640625" style="191" customWidth="1"/>
    <col min="3341" max="3341" width="19.5" style="191"/>
    <col min="3342" max="3342" width="19.6640625" style="191" bestFit="1" customWidth="1"/>
    <col min="3343" max="3584" width="19.5" style="191"/>
    <col min="3585" max="3585" width="19.6640625" style="191" bestFit="1" customWidth="1"/>
    <col min="3586" max="3586" width="9.33203125" style="191" customWidth="1"/>
    <col min="3587" max="3588" width="12" style="191" customWidth="1"/>
    <col min="3589" max="3589" width="11.1640625" style="191" customWidth="1"/>
    <col min="3590" max="3591" width="10.83203125" style="191" customWidth="1"/>
    <col min="3592" max="3592" width="13.1640625" style="191" customWidth="1"/>
    <col min="3593" max="3593" width="10.83203125" style="191" customWidth="1"/>
    <col min="3594" max="3594" width="10.6640625" style="191" customWidth="1"/>
    <col min="3595" max="3595" width="10" style="191" customWidth="1"/>
    <col min="3596" max="3596" width="11.6640625" style="191" customWidth="1"/>
    <col min="3597" max="3597" width="19.5" style="191"/>
    <col min="3598" max="3598" width="19.6640625" style="191" bestFit="1" customWidth="1"/>
    <col min="3599" max="3840" width="19.5" style="191"/>
    <col min="3841" max="3841" width="19.6640625" style="191" bestFit="1" customWidth="1"/>
    <col min="3842" max="3842" width="9.33203125" style="191" customWidth="1"/>
    <col min="3843" max="3844" width="12" style="191" customWidth="1"/>
    <col min="3845" max="3845" width="11.1640625" style="191" customWidth="1"/>
    <col min="3846" max="3847" width="10.83203125" style="191" customWidth="1"/>
    <col min="3848" max="3848" width="13.1640625" style="191" customWidth="1"/>
    <col min="3849" max="3849" width="10.83203125" style="191" customWidth="1"/>
    <col min="3850" max="3850" width="10.6640625" style="191" customWidth="1"/>
    <col min="3851" max="3851" width="10" style="191" customWidth="1"/>
    <col min="3852" max="3852" width="11.6640625" style="191" customWidth="1"/>
    <col min="3853" max="3853" width="19.5" style="191"/>
    <col min="3854" max="3854" width="19.6640625" style="191" bestFit="1" customWidth="1"/>
    <col min="3855" max="4096" width="19.5" style="191"/>
    <col min="4097" max="4097" width="19.6640625" style="191" bestFit="1" customWidth="1"/>
    <col min="4098" max="4098" width="9.33203125" style="191" customWidth="1"/>
    <col min="4099" max="4100" width="12" style="191" customWidth="1"/>
    <col min="4101" max="4101" width="11.1640625" style="191" customWidth="1"/>
    <col min="4102" max="4103" width="10.83203125" style="191" customWidth="1"/>
    <col min="4104" max="4104" width="13.1640625" style="191" customWidth="1"/>
    <col min="4105" max="4105" width="10.83203125" style="191" customWidth="1"/>
    <col min="4106" max="4106" width="10.6640625" style="191" customWidth="1"/>
    <col min="4107" max="4107" width="10" style="191" customWidth="1"/>
    <col min="4108" max="4108" width="11.6640625" style="191" customWidth="1"/>
    <col min="4109" max="4109" width="19.5" style="191"/>
    <col min="4110" max="4110" width="19.6640625" style="191" bestFit="1" customWidth="1"/>
    <col min="4111" max="4352" width="19.5" style="191"/>
    <col min="4353" max="4353" width="19.6640625" style="191" bestFit="1" customWidth="1"/>
    <col min="4354" max="4354" width="9.33203125" style="191" customWidth="1"/>
    <col min="4355" max="4356" width="12" style="191" customWidth="1"/>
    <col min="4357" max="4357" width="11.1640625" style="191" customWidth="1"/>
    <col min="4358" max="4359" width="10.83203125" style="191" customWidth="1"/>
    <col min="4360" max="4360" width="13.1640625" style="191" customWidth="1"/>
    <col min="4361" max="4361" width="10.83203125" style="191" customWidth="1"/>
    <col min="4362" max="4362" width="10.6640625" style="191" customWidth="1"/>
    <col min="4363" max="4363" width="10" style="191" customWidth="1"/>
    <col min="4364" max="4364" width="11.6640625" style="191" customWidth="1"/>
    <col min="4365" max="4365" width="19.5" style="191"/>
    <col min="4366" max="4366" width="19.6640625" style="191" bestFit="1" customWidth="1"/>
    <col min="4367" max="4608" width="19.5" style="191"/>
    <col min="4609" max="4609" width="19.6640625" style="191" bestFit="1" customWidth="1"/>
    <col min="4610" max="4610" width="9.33203125" style="191" customWidth="1"/>
    <col min="4611" max="4612" width="12" style="191" customWidth="1"/>
    <col min="4613" max="4613" width="11.1640625" style="191" customWidth="1"/>
    <col min="4614" max="4615" width="10.83203125" style="191" customWidth="1"/>
    <col min="4616" max="4616" width="13.1640625" style="191" customWidth="1"/>
    <col min="4617" max="4617" width="10.83203125" style="191" customWidth="1"/>
    <col min="4618" max="4618" width="10.6640625" style="191" customWidth="1"/>
    <col min="4619" max="4619" width="10" style="191" customWidth="1"/>
    <col min="4620" max="4620" width="11.6640625" style="191" customWidth="1"/>
    <col min="4621" max="4621" width="19.5" style="191"/>
    <col min="4622" max="4622" width="19.6640625" style="191" bestFit="1" customWidth="1"/>
    <col min="4623" max="4864" width="19.5" style="191"/>
    <col min="4865" max="4865" width="19.6640625" style="191" bestFit="1" customWidth="1"/>
    <col min="4866" max="4866" width="9.33203125" style="191" customWidth="1"/>
    <col min="4867" max="4868" width="12" style="191" customWidth="1"/>
    <col min="4869" max="4869" width="11.1640625" style="191" customWidth="1"/>
    <col min="4870" max="4871" width="10.83203125" style="191" customWidth="1"/>
    <col min="4872" max="4872" width="13.1640625" style="191" customWidth="1"/>
    <col min="4873" max="4873" width="10.83203125" style="191" customWidth="1"/>
    <col min="4874" max="4874" width="10.6640625" style="191" customWidth="1"/>
    <col min="4875" max="4875" width="10" style="191" customWidth="1"/>
    <col min="4876" max="4876" width="11.6640625" style="191" customWidth="1"/>
    <col min="4877" max="4877" width="19.5" style="191"/>
    <col min="4878" max="4878" width="19.6640625" style="191" bestFit="1" customWidth="1"/>
    <col min="4879" max="5120" width="19.5" style="191"/>
    <col min="5121" max="5121" width="19.6640625" style="191" bestFit="1" customWidth="1"/>
    <col min="5122" max="5122" width="9.33203125" style="191" customWidth="1"/>
    <col min="5123" max="5124" width="12" style="191" customWidth="1"/>
    <col min="5125" max="5125" width="11.1640625" style="191" customWidth="1"/>
    <col min="5126" max="5127" width="10.83203125" style="191" customWidth="1"/>
    <col min="5128" max="5128" width="13.1640625" style="191" customWidth="1"/>
    <col min="5129" max="5129" width="10.83203125" style="191" customWidth="1"/>
    <col min="5130" max="5130" width="10.6640625" style="191" customWidth="1"/>
    <col min="5131" max="5131" width="10" style="191" customWidth="1"/>
    <col min="5132" max="5132" width="11.6640625" style="191" customWidth="1"/>
    <col min="5133" max="5133" width="19.5" style="191"/>
    <col min="5134" max="5134" width="19.6640625" style="191" bestFit="1" customWidth="1"/>
    <col min="5135" max="5376" width="19.5" style="191"/>
    <col min="5377" max="5377" width="19.6640625" style="191" bestFit="1" customWidth="1"/>
    <col min="5378" max="5378" width="9.33203125" style="191" customWidth="1"/>
    <col min="5379" max="5380" width="12" style="191" customWidth="1"/>
    <col min="5381" max="5381" width="11.1640625" style="191" customWidth="1"/>
    <col min="5382" max="5383" width="10.83203125" style="191" customWidth="1"/>
    <col min="5384" max="5384" width="13.1640625" style="191" customWidth="1"/>
    <col min="5385" max="5385" width="10.83203125" style="191" customWidth="1"/>
    <col min="5386" max="5386" width="10.6640625" style="191" customWidth="1"/>
    <col min="5387" max="5387" width="10" style="191" customWidth="1"/>
    <col min="5388" max="5388" width="11.6640625" style="191" customWidth="1"/>
    <col min="5389" max="5389" width="19.5" style="191"/>
    <col min="5390" max="5390" width="19.6640625" style="191" bestFit="1" customWidth="1"/>
    <col min="5391" max="5632" width="19.5" style="191"/>
    <col min="5633" max="5633" width="19.6640625" style="191" bestFit="1" customWidth="1"/>
    <col min="5634" max="5634" width="9.33203125" style="191" customWidth="1"/>
    <col min="5635" max="5636" width="12" style="191" customWidth="1"/>
    <col min="5637" max="5637" width="11.1640625" style="191" customWidth="1"/>
    <col min="5638" max="5639" width="10.83203125" style="191" customWidth="1"/>
    <col min="5640" max="5640" width="13.1640625" style="191" customWidth="1"/>
    <col min="5641" max="5641" width="10.83203125" style="191" customWidth="1"/>
    <col min="5642" max="5642" width="10.6640625" style="191" customWidth="1"/>
    <col min="5643" max="5643" width="10" style="191" customWidth="1"/>
    <col min="5644" max="5644" width="11.6640625" style="191" customWidth="1"/>
    <col min="5645" max="5645" width="19.5" style="191"/>
    <col min="5646" max="5646" width="19.6640625" style="191" bestFit="1" customWidth="1"/>
    <col min="5647" max="5888" width="19.5" style="191"/>
    <col min="5889" max="5889" width="19.6640625" style="191" bestFit="1" customWidth="1"/>
    <col min="5890" max="5890" width="9.33203125" style="191" customWidth="1"/>
    <col min="5891" max="5892" width="12" style="191" customWidth="1"/>
    <col min="5893" max="5893" width="11.1640625" style="191" customWidth="1"/>
    <col min="5894" max="5895" width="10.83203125" style="191" customWidth="1"/>
    <col min="5896" max="5896" width="13.1640625" style="191" customWidth="1"/>
    <col min="5897" max="5897" width="10.83203125" style="191" customWidth="1"/>
    <col min="5898" max="5898" width="10.6640625" style="191" customWidth="1"/>
    <col min="5899" max="5899" width="10" style="191" customWidth="1"/>
    <col min="5900" max="5900" width="11.6640625" style="191" customWidth="1"/>
    <col min="5901" max="5901" width="19.5" style="191"/>
    <col min="5902" max="5902" width="19.6640625" style="191" bestFit="1" customWidth="1"/>
    <col min="5903" max="6144" width="19.5" style="191"/>
    <col min="6145" max="6145" width="19.6640625" style="191" bestFit="1" customWidth="1"/>
    <col min="6146" max="6146" width="9.33203125" style="191" customWidth="1"/>
    <col min="6147" max="6148" width="12" style="191" customWidth="1"/>
    <col min="6149" max="6149" width="11.1640625" style="191" customWidth="1"/>
    <col min="6150" max="6151" width="10.83203125" style="191" customWidth="1"/>
    <col min="6152" max="6152" width="13.1640625" style="191" customWidth="1"/>
    <col min="6153" max="6153" width="10.83203125" style="191" customWidth="1"/>
    <col min="6154" max="6154" width="10.6640625" style="191" customWidth="1"/>
    <col min="6155" max="6155" width="10" style="191" customWidth="1"/>
    <col min="6156" max="6156" width="11.6640625" style="191" customWidth="1"/>
    <col min="6157" max="6157" width="19.5" style="191"/>
    <col min="6158" max="6158" width="19.6640625" style="191" bestFit="1" customWidth="1"/>
    <col min="6159" max="6400" width="19.5" style="191"/>
    <col min="6401" max="6401" width="19.6640625" style="191" bestFit="1" customWidth="1"/>
    <col min="6402" max="6402" width="9.33203125" style="191" customWidth="1"/>
    <col min="6403" max="6404" width="12" style="191" customWidth="1"/>
    <col min="6405" max="6405" width="11.1640625" style="191" customWidth="1"/>
    <col min="6406" max="6407" width="10.83203125" style="191" customWidth="1"/>
    <col min="6408" max="6408" width="13.1640625" style="191" customWidth="1"/>
    <col min="6409" max="6409" width="10.83203125" style="191" customWidth="1"/>
    <col min="6410" max="6410" width="10.6640625" style="191" customWidth="1"/>
    <col min="6411" max="6411" width="10" style="191" customWidth="1"/>
    <col min="6412" max="6412" width="11.6640625" style="191" customWidth="1"/>
    <col min="6413" max="6413" width="19.5" style="191"/>
    <col min="6414" max="6414" width="19.6640625" style="191" bestFit="1" customWidth="1"/>
    <col min="6415" max="6656" width="19.5" style="191"/>
    <col min="6657" max="6657" width="19.6640625" style="191" bestFit="1" customWidth="1"/>
    <col min="6658" max="6658" width="9.33203125" style="191" customWidth="1"/>
    <col min="6659" max="6660" width="12" style="191" customWidth="1"/>
    <col min="6661" max="6661" width="11.1640625" style="191" customWidth="1"/>
    <col min="6662" max="6663" width="10.83203125" style="191" customWidth="1"/>
    <col min="6664" max="6664" width="13.1640625" style="191" customWidth="1"/>
    <col min="6665" max="6665" width="10.83203125" style="191" customWidth="1"/>
    <col min="6666" max="6666" width="10.6640625" style="191" customWidth="1"/>
    <col min="6667" max="6667" width="10" style="191" customWidth="1"/>
    <col min="6668" max="6668" width="11.6640625" style="191" customWidth="1"/>
    <col min="6669" max="6669" width="19.5" style="191"/>
    <col min="6670" max="6670" width="19.6640625" style="191" bestFit="1" customWidth="1"/>
    <col min="6671" max="6912" width="19.5" style="191"/>
    <col min="6913" max="6913" width="19.6640625" style="191" bestFit="1" customWidth="1"/>
    <col min="6914" max="6914" width="9.33203125" style="191" customWidth="1"/>
    <col min="6915" max="6916" width="12" style="191" customWidth="1"/>
    <col min="6917" max="6917" width="11.1640625" style="191" customWidth="1"/>
    <col min="6918" max="6919" width="10.83203125" style="191" customWidth="1"/>
    <col min="6920" max="6920" width="13.1640625" style="191" customWidth="1"/>
    <col min="6921" max="6921" width="10.83203125" style="191" customWidth="1"/>
    <col min="6922" max="6922" width="10.6640625" style="191" customWidth="1"/>
    <col min="6923" max="6923" width="10" style="191" customWidth="1"/>
    <col min="6924" max="6924" width="11.6640625" style="191" customWidth="1"/>
    <col min="6925" max="6925" width="19.5" style="191"/>
    <col min="6926" max="6926" width="19.6640625" style="191" bestFit="1" customWidth="1"/>
    <col min="6927" max="7168" width="19.5" style="191"/>
    <col min="7169" max="7169" width="19.6640625" style="191" bestFit="1" customWidth="1"/>
    <col min="7170" max="7170" width="9.33203125" style="191" customWidth="1"/>
    <col min="7171" max="7172" width="12" style="191" customWidth="1"/>
    <col min="7173" max="7173" width="11.1640625" style="191" customWidth="1"/>
    <col min="7174" max="7175" width="10.83203125" style="191" customWidth="1"/>
    <col min="7176" max="7176" width="13.1640625" style="191" customWidth="1"/>
    <col min="7177" max="7177" width="10.83203125" style="191" customWidth="1"/>
    <col min="7178" max="7178" width="10.6640625" style="191" customWidth="1"/>
    <col min="7179" max="7179" width="10" style="191" customWidth="1"/>
    <col min="7180" max="7180" width="11.6640625" style="191" customWidth="1"/>
    <col min="7181" max="7181" width="19.5" style="191"/>
    <col min="7182" max="7182" width="19.6640625" style="191" bestFit="1" customWidth="1"/>
    <col min="7183" max="7424" width="19.5" style="191"/>
    <col min="7425" max="7425" width="19.6640625" style="191" bestFit="1" customWidth="1"/>
    <col min="7426" max="7426" width="9.33203125" style="191" customWidth="1"/>
    <col min="7427" max="7428" width="12" style="191" customWidth="1"/>
    <col min="7429" max="7429" width="11.1640625" style="191" customWidth="1"/>
    <col min="7430" max="7431" width="10.83203125" style="191" customWidth="1"/>
    <col min="7432" max="7432" width="13.1640625" style="191" customWidth="1"/>
    <col min="7433" max="7433" width="10.83203125" style="191" customWidth="1"/>
    <col min="7434" max="7434" width="10.6640625" style="191" customWidth="1"/>
    <col min="7435" max="7435" width="10" style="191" customWidth="1"/>
    <col min="7436" max="7436" width="11.6640625" style="191" customWidth="1"/>
    <col min="7437" max="7437" width="19.5" style="191"/>
    <col min="7438" max="7438" width="19.6640625" style="191" bestFit="1" customWidth="1"/>
    <col min="7439" max="7680" width="19.5" style="191"/>
    <col min="7681" max="7681" width="19.6640625" style="191" bestFit="1" customWidth="1"/>
    <col min="7682" max="7682" width="9.33203125" style="191" customWidth="1"/>
    <col min="7683" max="7684" width="12" style="191" customWidth="1"/>
    <col min="7685" max="7685" width="11.1640625" style="191" customWidth="1"/>
    <col min="7686" max="7687" width="10.83203125" style="191" customWidth="1"/>
    <col min="7688" max="7688" width="13.1640625" style="191" customWidth="1"/>
    <col min="7689" max="7689" width="10.83203125" style="191" customWidth="1"/>
    <col min="7690" max="7690" width="10.6640625" style="191" customWidth="1"/>
    <col min="7691" max="7691" width="10" style="191" customWidth="1"/>
    <col min="7692" max="7692" width="11.6640625" style="191" customWidth="1"/>
    <col min="7693" max="7693" width="19.5" style="191"/>
    <col min="7694" max="7694" width="19.6640625" style="191" bestFit="1" customWidth="1"/>
    <col min="7695" max="7936" width="19.5" style="191"/>
    <col min="7937" max="7937" width="19.6640625" style="191" bestFit="1" customWidth="1"/>
    <col min="7938" max="7938" width="9.33203125" style="191" customWidth="1"/>
    <col min="7939" max="7940" width="12" style="191" customWidth="1"/>
    <col min="7941" max="7941" width="11.1640625" style="191" customWidth="1"/>
    <col min="7942" max="7943" width="10.83203125" style="191" customWidth="1"/>
    <col min="7944" max="7944" width="13.1640625" style="191" customWidth="1"/>
    <col min="7945" max="7945" width="10.83203125" style="191" customWidth="1"/>
    <col min="7946" max="7946" width="10.6640625" style="191" customWidth="1"/>
    <col min="7947" max="7947" width="10" style="191" customWidth="1"/>
    <col min="7948" max="7948" width="11.6640625" style="191" customWidth="1"/>
    <col min="7949" max="7949" width="19.5" style="191"/>
    <col min="7950" max="7950" width="19.6640625" style="191" bestFit="1" customWidth="1"/>
    <col min="7951" max="8192" width="19.5" style="191"/>
    <col min="8193" max="8193" width="19.6640625" style="191" bestFit="1" customWidth="1"/>
    <col min="8194" max="8194" width="9.33203125" style="191" customWidth="1"/>
    <col min="8195" max="8196" width="12" style="191" customWidth="1"/>
    <col min="8197" max="8197" width="11.1640625" style="191" customWidth="1"/>
    <col min="8198" max="8199" width="10.83203125" style="191" customWidth="1"/>
    <col min="8200" max="8200" width="13.1640625" style="191" customWidth="1"/>
    <col min="8201" max="8201" width="10.83203125" style="191" customWidth="1"/>
    <col min="8202" max="8202" width="10.6640625" style="191" customWidth="1"/>
    <col min="8203" max="8203" width="10" style="191" customWidth="1"/>
    <col min="8204" max="8204" width="11.6640625" style="191" customWidth="1"/>
    <col min="8205" max="8205" width="19.5" style="191"/>
    <col min="8206" max="8206" width="19.6640625" style="191" bestFit="1" customWidth="1"/>
    <col min="8207" max="8448" width="19.5" style="191"/>
    <col min="8449" max="8449" width="19.6640625" style="191" bestFit="1" customWidth="1"/>
    <col min="8450" max="8450" width="9.33203125" style="191" customWidth="1"/>
    <col min="8451" max="8452" width="12" style="191" customWidth="1"/>
    <col min="8453" max="8453" width="11.1640625" style="191" customWidth="1"/>
    <col min="8454" max="8455" width="10.83203125" style="191" customWidth="1"/>
    <col min="8456" max="8456" width="13.1640625" style="191" customWidth="1"/>
    <col min="8457" max="8457" width="10.83203125" style="191" customWidth="1"/>
    <col min="8458" max="8458" width="10.6640625" style="191" customWidth="1"/>
    <col min="8459" max="8459" width="10" style="191" customWidth="1"/>
    <col min="8460" max="8460" width="11.6640625" style="191" customWidth="1"/>
    <col min="8461" max="8461" width="19.5" style="191"/>
    <col min="8462" max="8462" width="19.6640625" style="191" bestFit="1" customWidth="1"/>
    <col min="8463" max="8704" width="19.5" style="191"/>
    <col min="8705" max="8705" width="19.6640625" style="191" bestFit="1" customWidth="1"/>
    <col min="8706" max="8706" width="9.33203125" style="191" customWidth="1"/>
    <col min="8707" max="8708" width="12" style="191" customWidth="1"/>
    <col min="8709" max="8709" width="11.1640625" style="191" customWidth="1"/>
    <col min="8710" max="8711" width="10.83203125" style="191" customWidth="1"/>
    <col min="8712" max="8712" width="13.1640625" style="191" customWidth="1"/>
    <col min="8713" max="8713" width="10.83203125" style="191" customWidth="1"/>
    <col min="8714" max="8714" width="10.6640625" style="191" customWidth="1"/>
    <col min="8715" max="8715" width="10" style="191" customWidth="1"/>
    <col min="8716" max="8716" width="11.6640625" style="191" customWidth="1"/>
    <col min="8717" max="8717" width="19.5" style="191"/>
    <col min="8718" max="8718" width="19.6640625" style="191" bestFit="1" customWidth="1"/>
    <col min="8719" max="8960" width="19.5" style="191"/>
    <col min="8961" max="8961" width="19.6640625" style="191" bestFit="1" customWidth="1"/>
    <col min="8962" max="8962" width="9.33203125" style="191" customWidth="1"/>
    <col min="8963" max="8964" width="12" style="191" customWidth="1"/>
    <col min="8965" max="8965" width="11.1640625" style="191" customWidth="1"/>
    <col min="8966" max="8967" width="10.83203125" style="191" customWidth="1"/>
    <col min="8968" max="8968" width="13.1640625" style="191" customWidth="1"/>
    <col min="8969" max="8969" width="10.83203125" style="191" customWidth="1"/>
    <col min="8970" max="8970" width="10.6640625" style="191" customWidth="1"/>
    <col min="8971" max="8971" width="10" style="191" customWidth="1"/>
    <col min="8972" max="8972" width="11.6640625" style="191" customWidth="1"/>
    <col min="8973" max="8973" width="19.5" style="191"/>
    <col min="8974" max="8974" width="19.6640625" style="191" bestFit="1" customWidth="1"/>
    <col min="8975" max="9216" width="19.5" style="191"/>
    <col min="9217" max="9217" width="19.6640625" style="191" bestFit="1" customWidth="1"/>
    <col min="9218" max="9218" width="9.33203125" style="191" customWidth="1"/>
    <col min="9219" max="9220" width="12" style="191" customWidth="1"/>
    <col min="9221" max="9221" width="11.1640625" style="191" customWidth="1"/>
    <col min="9222" max="9223" width="10.83203125" style="191" customWidth="1"/>
    <col min="9224" max="9224" width="13.1640625" style="191" customWidth="1"/>
    <col min="9225" max="9225" width="10.83203125" style="191" customWidth="1"/>
    <col min="9226" max="9226" width="10.6640625" style="191" customWidth="1"/>
    <col min="9227" max="9227" width="10" style="191" customWidth="1"/>
    <col min="9228" max="9228" width="11.6640625" style="191" customWidth="1"/>
    <col min="9229" max="9229" width="19.5" style="191"/>
    <col min="9230" max="9230" width="19.6640625" style="191" bestFit="1" customWidth="1"/>
    <col min="9231" max="9472" width="19.5" style="191"/>
    <col min="9473" max="9473" width="19.6640625" style="191" bestFit="1" customWidth="1"/>
    <col min="9474" max="9474" width="9.33203125" style="191" customWidth="1"/>
    <col min="9475" max="9476" width="12" style="191" customWidth="1"/>
    <col min="9477" max="9477" width="11.1640625" style="191" customWidth="1"/>
    <col min="9478" max="9479" width="10.83203125" style="191" customWidth="1"/>
    <col min="9480" max="9480" width="13.1640625" style="191" customWidth="1"/>
    <col min="9481" max="9481" width="10.83203125" style="191" customWidth="1"/>
    <col min="9482" max="9482" width="10.6640625" style="191" customWidth="1"/>
    <col min="9483" max="9483" width="10" style="191" customWidth="1"/>
    <col min="9484" max="9484" width="11.6640625" style="191" customWidth="1"/>
    <col min="9485" max="9485" width="19.5" style="191"/>
    <col min="9486" max="9486" width="19.6640625" style="191" bestFit="1" customWidth="1"/>
    <col min="9487" max="9728" width="19.5" style="191"/>
    <col min="9729" max="9729" width="19.6640625" style="191" bestFit="1" customWidth="1"/>
    <col min="9730" max="9730" width="9.33203125" style="191" customWidth="1"/>
    <col min="9731" max="9732" width="12" style="191" customWidth="1"/>
    <col min="9733" max="9733" width="11.1640625" style="191" customWidth="1"/>
    <col min="9734" max="9735" width="10.83203125" style="191" customWidth="1"/>
    <col min="9736" max="9736" width="13.1640625" style="191" customWidth="1"/>
    <col min="9737" max="9737" width="10.83203125" style="191" customWidth="1"/>
    <col min="9738" max="9738" width="10.6640625" style="191" customWidth="1"/>
    <col min="9739" max="9739" width="10" style="191" customWidth="1"/>
    <col min="9740" max="9740" width="11.6640625" style="191" customWidth="1"/>
    <col min="9741" max="9741" width="19.5" style="191"/>
    <col min="9742" max="9742" width="19.6640625" style="191" bestFit="1" customWidth="1"/>
    <col min="9743" max="9984" width="19.5" style="191"/>
    <col min="9985" max="9985" width="19.6640625" style="191" bestFit="1" customWidth="1"/>
    <col min="9986" max="9986" width="9.33203125" style="191" customWidth="1"/>
    <col min="9987" max="9988" width="12" style="191" customWidth="1"/>
    <col min="9989" max="9989" width="11.1640625" style="191" customWidth="1"/>
    <col min="9990" max="9991" width="10.83203125" style="191" customWidth="1"/>
    <col min="9992" max="9992" width="13.1640625" style="191" customWidth="1"/>
    <col min="9993" max="9993" width="10.83203125" style="191" customWidth="1"/>
    <col min="9994" max="9994" width="10.6640625" style="191" customWidth="1"/>
    <col min="9995" max="9995" width="10" style="191" customWidth="1"/>
    <col min="9996" max="9996" width="11.6640625" style="191" customWidth="1"/>
    <col min="9997" max="9997" width="19.5" style="191"/>
    <col min="9998" max="9998" width="19.6640625" style="191" bestFit="1" customWidth="1"/>
    <col min="9999" max="10240" width="19.5" style="191"/>
    <col min="10241" max="10241" width="19.6640625" style="191" bestFit="1" customWidth="1"/>
    <col min="10242" max="10242" width="9.33203125" style="191" customWidth="1"/>
    <col min="10243" max="10244" width="12" style="191" customWidth="1"/>
    <col min="10245" max="10245" width="11.1640625" style="191" customWidth="1"/>
    <col min="10246" max="10247" width="10.83203125" style="191" customWidth="1"/>
    <col min="10248" max="10248" width="13.1640625" style="191" customWidth="1"/>
    <col min="10249" max="10249" width="10.83203125" style="191" customWidth="1"/>
    <col min="10250" max="10250" width="10.6640625" style="191" customWidth="1"/>
    <col min="10251" max="10251" width="10" style="191" customWidth="1"/>
    <col min="10252" max="10252" width="11.6640625" style="191" customWidth="1"/>
    <col min="10253" max="10253" width="19.5" style="191"/>
    <col min="10254" max="10254" width="19.6640625" style="191" bestFit="1" customWidth="1"/>
    <col min="10255" max="10496" width="19.5" style="191"/>
    <col min="10497" max="10497" width="19.6640625" style="191" bestFit="1" customWidth="1"/>
    <col min="10498" max="10498" width="9.33203125" style="191" customWidth="1"/>
    <col min="10499" max="10500" width="12" style="191" customWidth="1"/>
    <col min="10501" max="10501" width="11.1640625" style="191" customWidth="1"/>
    <col min="10502" max="10503" width="10.83203125" style="191" customWidth="1"/>
    <col min="10504" max="10504" width="13.1640625" style="191" customWidth="1"/>
    <col min="10505" max="10505" width="10.83203125" style="191" customWidth="1"/>
    <col min="10506" max="10506" width="10.6640625" style="191" customWidth="1"/>
    <col min="10507" max="10507" width="10" style="191" customWidth="1"/>
    <col min="10508" max="10508" width="11.6640625" style="191" customWidth="1"/>
    <col min="10509" max="10509" width="19.5" style="191"/>
    <col min="10510" max="10510" width="19.6640625" style="191" bestFit="1" customWidth="1"/>
    <col min="10511" max="10752" width="19.5" style="191"/>
    <col min="10753" max="10753" width="19.6640625" style="191" bestFit="1" customWidth="1"/>
    <col min="10754" max="10754" width="9.33203125" style="191" customWidth="1"/>
    <col min="10755" max="10756" width="12" style="191" customWidth="1"/>
    <col min="10757" max="10757" width="11.1640625" style="191" customWidth="1"/>
    <col min="10758" max="10759" width="10.83203125" style="191" customWidth="1"/>
    <col min="10760" max="10760" width="13.1640625" style="191" customWidth="1"/>
    <col min="10761" max="10761" width="10.83203125" style="191" customWidth="1"/>
    <col min="10762" max="10762" width="10.6640625" style="191" customWidth="1"/>
    <col min="10763" max="10763" width="10" style="191" customWidth="1"/>
    <col min="10764" max="10764" width="11.6640625" style="191" customWidth="1"/>
    <col min="10765" max="10765" width="19.5" style="191"/>
    <col min="10766" max="10766" width="19.6640625" style="191" bestFit="1" customWidth="1"/>
    <col min="10767" max="11008" width="19.5" style="191"/>
    <col min="11009" max="11009" width="19.6640625" style="191" bestFit="1" customWidth="1"/>
    <col min="11010" max="11010" width="9.33203125" style="191" customWidth="1"/>
    <col min="11011" max="11012" width="12" style="191" customWidth="1"/>
    <col min="11013" max="11013" width="11.1640625" style="191" customWidth="1"/>
    <col min="11014" max="11015" width="10.83203125" style="191" customWidth="1"/>
    <col min="11016" max="11016" width="13.1640625" style="191" customWidth="1"/>
    <col min="11017" max="11017" width="10.83203125" style="191" customWidth="1"/>
    <col min="11018" max="11018" width="10.6640625" style="191" customWidth="1"/>
    <col min="11019" max="11019" width="10" style="191" customWidth="1"/>
    <col min="11020" max="11020" width="11.6640625" style="191" customWidth="1"/>
    <col min="11021" max="11021" width="19.5" style="191"/>
    <col min="11022" max="11022" width="19.6640625" style="191" bestFit="1" customWidth="1"/>
    <col min="11023" max="11264" width="19.5" style="191"/>
    <col min="11265" max="11265" width="19.6640625" style="191" bestFit="1" customWidth="1"/>
    <col min="11266" max="11266" width="9.33203125" style="191" customWidth="1"/>
    <col min="11267" max="11268" width="12" style="191" customWidth="1"/>
    <col min="11269" max="11269" width="11.1640625" style="191" customWidth="1"/>
    <col min="11270" max="11271" width="10.83203125" style="191" customWidth="1"/>
    <col min="11272" max="11272" width="13.1640625" style="191" customWidth="1"/>
    <col min="11273" max="11273" width="10.83203125" style="191" customWidth="1"/>
    <col min="11274" max="11274" width="10.6640625" style="191" customWidth="1"/>
    <col min="11275" max="11275" width="10" style="191" customWidth="1"/>
    <col min="11276" max="11276" width="11.6640625" style="191" customWidth="1"/>
    <col min="11277" max="11277" width="19.5" style="191"/>
    <col min="11278" max="11278" width="19.6640625" style="191" bestFit="1" customWidth="1"/>
    <col min="11279" max="11520" width="19.5" style="191"/>
    <col min="11521" max="11521" width="19.6640625" style="191" bestFit="1" customWidth="1"/>
    <col min="11522" max="11522" width="9.33203125" style="191" customWidth="1"/>
    <col min="11523" max="11524" width="12" style="191" customWidth="1"/>
    <col min="11525" max="11525" width="11.1640625" style="191" customWidth="1"/>
    <col min="11526" max="11527" width="10.83203125" style="191" customWidth="1"/>
    <col min="11528" max="11528" width="13.1640625" style="191" customWidth="1"/>
    <col min="11529" max="11529" width="10.83203125" style="191" customWidth="1"/>
    <col min="11530" max="11530" width="10.6640625" style="191" customWidth="1"/>
    <col min="11531" max="11531" width="10" style="191" customWidth="1"/>
    <col min="11532" max="11532" width="11.6640625" style="191" customWidth="1"/>
    <col min="11533" max="11533" width="19.5" style="191"/>
    <col min="11534" max="11534" width="19.6640625" style="191" bestFit="1" customWidth="1"/>
    <col min="11535" max="11776" width="19.5" style="191"/>
    <col min="11777" max="11777" width="19.6640625" style="191" bestFit="1" customWidth="1"/>
    <col min="11778" max="11778" width="9.33203125" style="191" customWidth="1"/>
    <col min="11779" max="11780" width="12" style="191" customWidth="1"/>
    <col min="11781" max="11781" width="11.1640625" style="191" customWidth="1"/>
    <col min="11782" max="11783" width="10.83203125" style="191" customWidth="1"/>
    <col min="11784" max="11784" width="13.1640625" style="191" customWidth="1"/>
    <col min="11785" max="11785" width="10.83203125" style="191" customWidth="1"/>
    <col min="11786" max="11786" width="10.6640625" style="191" customWidth="1"/>
    <col min="11787" max="11787" width="10" style="191" customWidth="1"/>
    <col min="11788" max="11788" width="11.6640625" style="191" customWidth="1"/>
    <col min="11789" max="11789" width="19.5" style="191"/>
    <col min="11790" max="11790" width="19.6640625" style="191" bestFit="1" customWidth="1"/>
    <col min="11791" max="12032" width="19.5" style="191"/>
    <col min="12033" max="12033" width="19.6640625" style="191" bestFit="1" customWidth="1"/>
    <col min="12034" max="12034" width="9.33203125" style="191" customWidth="1"/>
    <col min="12035" max="12036" width="12" style="191" customWidth="1"/>
    <col min="12037" max="12037" width="11.1640625" style="191" customWidth="1"/>
    <col min="12038" max="12039" width="10.83203125" style="191" customWidth="1"/>
    <col min="12040" max="12040" width="13.1640625" style="191" customWidth="1"/>
    <col min="12041" max="12041" width="10.83203125" style="191" customWidth="1"/>
    <col min="12042" max="12042" width="10.6640625" style="191" customWidth="1"/>
    <col min="12043" max="12043" width="10" style="191" customWidth="1"/>
    <col min="12044" max="12044" width="11.6640625" style="191" customWidth="1"/>
    <col min="12045" max="12045" width="19.5" style="191"/>
    <col min="12046" max="12046" width="19.6640625" style="191" bestFit="1" customWidth="1"/>
    <col min="12047" max="12288" width="19.5" style="191"/>
    <col min="12289" max="12289" width="19.6640625" style="191" bestFit="1" customWidth="1"/>
    <col min="12290" max="12290" width="9.33203125" style="191" customWidth="1"/>
    <col min="12291" max="12292" width="12" style="191" customWidth="1"/>
    <col min="12293" max="12293" width="11.1640625" style="191" customWidth="1"/>
    <col min="12294" max="12295" width="10.83203125" style="191" customWidth="1"/>
    <col min="12296" max="12296" width="13.1640625" style="191" customWidth="1"/>
    <col min="12297" max="12297" width="10.83203125" style="191" customWidth="1"/>
    <col min="12298" max="12298" width="10.6640625" style="191" customWidth="1"/>
    <col min="12299" max="12299" width="10" style="191" customWidth="1"/>
    <col min="12300" max="12300" width="11.6640625" style="191" customWidth="1"/>
    <col min="12301" max="12301" width="19.5" style="191"/>
    <col min="12302" max="12302" width="19.6640625" style="191" bestFit="1" customWidth="1"/>
    <col min="12303" max="12544" width="19.5" style="191"/>
    <col min="12545" max="12545" width="19.6640625" style="191" bestFit="1" customWidth="1"/>
    <col min="12546" max="12546" width="9.33203125" style="191" customWidth="1"/>
    <col min="12547" max="12548" width="12" style="191" customWidth="1"/>
    <col min="12549" max="12549" width="11.1640625" style="191" customWidth="1"/>
    <col min="12550" max="12551" width="10.83203125" style="191" customWidth="1"/>
    <col min="12552" max="12552" width="13.1640625" style="191" customWidth="1"/>
    <col min="12553" max="12553" width="10.83203125" style="191" customWidth="1"/>
    <col min="12554" max="12554" width="10.6640625" style="191" customWidth="1"/>
    <col min="12555" max="12555" width="10" style="191" customWidth="1"/>
    <col min="12556" max="12556" width="11.6640625" style="191" customWidth="1"/>
    <col min="12557" max="12557" width="19.5" style="191"/>
    <col min="12558" max="12558" width="19.6640625" style="191" bestFit="1" customWidth="1"/>
    <col min="12559" max="12800" width="19.5" style="191"/>
    <col min="12801" max="12801" width="19.6640625" style="191" bestFit="1" customWidth="1"/>
    <col min="12802" max="12802" width="9.33203125" style="191" customWidth="1"/>
    <col min="12803" max="12804" width="12" style="191" customWidth="1"/>
    <col min="12805" max="12805" width="11.1640625" style="191" customWidth="1"/>
    <col min="12806" max="12807" width="10.83203125" style="191" customWidth="1"/>
    <col min="12808" max="12808" width="13.1640625" style="191" customWidth="1"/>
    <col min="12809" max="12809" width="10.83203125" style="191" customWidth="1"/>
    <col min="12810" max="12810" width="10.6640625" style="191" customWidth="1"/>
    <col min="12811" max="12811" width="10" style="191" customWidth="1"/>
    <col min="12812" max="12812" width="11.6640625" style="191" customWidth="1"/>
    <col min="12813" max="12813" width="19.5" style="191"/>
    <col min="12814" max="12814" width="19.6640625" style="191" bestFit="1" customWidth="1"/>
    <col min="12815" max="13056" width="19.5" style="191"/>
    <col min="13057" max="13057" width="19.6640625" style="191" bestFit="1" customWidth="1"/>
    <col min="13058" max="13058" width="9.33203125" style="191" customWidth="1"/>
    <col min="13059" max="13060" width="12" style="191" customWidth="1"/>
    <col min="13061" max="13061" width="11.1640625" style="191" customWidth="1"/>
    <col min="13062" max="13063" width="10.83203125" style="191" customWidth="1"/>
    <col min="13064" max="13064" width="13.1640625" style="191" customWidth="1"/>
    <col min="13065" max="13065" width="10.83203125" style="191" customWidth="1"/>
    <col min="13066" max="13066" width="10.6640625" style="191" customWidth="1"/>
    <col min="13067" max="13067" width="10" style="191" customWidth="1"/>
    <col min="13068" max="13068" width="11.6640625" style="191" customWidth="1"/>
    <col min="13069" max="13069" width="19.5" style="191"/>
    <col min="13070" max="13070" width="19.6640625" style="191" bestFit="1" customWidth="1"/>
    <col min="13071" max="13312" width="19.5" style="191"/>
    <col min="13313" max="13313" width="19.6640625" style="191" bestFit="1" customWidth="1"/>
    <col min="13314" max="13314" width="9.33203125" style="191" customWidth="1"/>
    <col min="13315" max="13316" width="12" style="191" customWidth="1"/>
    <col min="13317" max="13317" width="11.1640625" style="191" customWidth="1"/>
    <col min="13318" max="13319" width="10.83203125" style="191" customWidth="1"/>
    <col min="13320" max="13320" width="13.1640625" style="191" customWidth="1"/>
    <col min="13321" max="13321" width="10.83203125" style="191" customWidth="1"/>
    <col min="13322" max="13322" width="10.6640625" style="191" customWidth="1"/>
    <col min="13323" max="13323" width="10" style="191" customWidth="1"/>
    <col min="13324" max="13324" width="11.6640625" style="191" customWidth="1"/>
    <col min="13325" max="13325" width="19.5" style="191"/>
    <col min="13326" max="13326" width="19.6640625" style="191" bestFit="1" customWidth="1"/>
    <col min="13327" max="13568" width="19.5" style="191"/>
    <col min="13569" max="13569" width="19.6640625" style="191" bestFit="1" customWidth="1"/>
    <col min="13570" max="13570" width="9.33203125" style="191" customWidth="1"/>
    <col min="13571" max="13572" width="12" style="191" customWidth="1"/>
    <col min="13573" max="13573" width="11.1640625" style="191" customWidth="1"/>
    <col min="13574" max="13575" width="10.83203125" style="191" customWidth="1"/>
    <col min="13576" max="13576" width="13.1640625" style="191" customWidth="1"/>
    <col min="13577" max="13577" width="10.83203125" style="191" customWidth="1"/>
    <col min="13578" max="13578" width="10.6640625" style="191" customWidth="1"/>
    <col min="13579" max="13579" width="10" style="191" customWidth="1"/>
    <col min="13580" max="13580" width="11.6640625" style="191" customWidth="1"/>
    <col min="13581" max="13581" width="19.5" style="191"/>
    <col min="13582" max="13582" width="19.6640625" style="191" bestFit="1" customWidth="1"/>
    <col min="13583" max="13824" width="19.5" style="191"/>
    <col min="13825" max="13825" width="19.6640625" style="191" bestFit="1" customWidth="1"/>
    <col min="13826" max="13826" width="9.33203125" style="191" customWidth="1"/>
    <col min="13827" max="13828" width="12" style="191" customWidth="1"/>
    <col min="13829" max="13829" width="11.1640625" style="191" customWidth="1"/>
    <col min="13830" max="13831" width="10.83203125" style="191" customWidth="1"/>
    <col min="13832" max="13832" width="13.1640625" style="191" customWidth="1"/>
    <col min="13833" max="13833" width="10.83203125" style="191" customWidth="1"/>
    <col min="13834" max="13834" width="10.6640625" style="191" customWidth="1"/>
    <col min="13835" max="13835" width="10" style="191" customWidth="1"/>
    <col min="13836" max="13836" width="11.6640625" style="191" customWidth="1"/>
    <col min="13837" max="13837" width="19.5" style="191"/>
    <col min="13838" max="13838" width="19.6640625" style="191" bestFit="1" customWidth="1"/>
    <col min="13839" max="14080" width="19.5" style="191"/>
    <col min="14081" max="14081" width="19.6640625" style="191" bestFit="1" customWidth="1"/>
    <col min="14082" max="14082" width="9.33203125" style="191" customWidth="1"/>
    <col min="14083" max="14084" width="12" style="191" customWidth="1"/>
    <col min="14085" max="14085" width="11.1640625" style="191" customWidth="1"/>
    <col min="14086" max="14087" width="10.83203125" style="191" customWidth="1"/>
    <col min="14088" max="14088" width="13.1640625" style="191" customWidth="1"/>
    <col min="14089" max="14089" width="10.83203125" style="191" customWidth="1"/>
    <col min="14090" max="14090" width="10.6640625" style="191" customWidth="1"/>
    <col min="14091" max="14091" width="10" style="191" customWidth="1"/>
    <col min="14092" max="14092" width="11.6640625" style="191" customWidth="1"/>
    <col min="14093" max="14093" width="19.5" style="191"/>
    <col min="14094" max="14094" width="19.6640625" style="191" bestFit="1" customWidth="1"/>
    <col min="14095" max="14336" width="19.5" style="191"/>
    <col min="14337" max="14337" width="19.6640625" style="191" bestFit="1" customWidth="1"/>
    <col min="14338" max="14338" width="9.33203125" style="191" customWidth="1"/>
    <col min="14339" max="14340" width="12" style="191" customWidth="1"/>
    <col min="14341" max="14341" width="11.1640625" style="191" customWidth="1"/>
    <col min="14342" max="14343" width="10.83203125" style="191" customWidth="1"/>
    <col min="14344" max="14344" width="13.1640625" style="191" customWidth="1"/>
    <col min="14345" max="14345" width="10.83203125" style="191" customWidth="1"/>
    <col min="14346" max="14346" width="10.6640625" style="191" customWidth="1"/>
    <col min="14347" max="14347" width="10" style="191" customWidth="1"/>
    <col min="14348" max="14348" width="11.6640625" style="191" customWidth="1"/>
    <col min="14349" max="14349" width="19.5" style="191"/>
    <col min="14350" max="14350" width="19.6640625" style="191" bestFit="1" customWidth="1"/>
    <col min="14351" max="14592" width="19.5" style="191"/>
    <col min="14593" max="14593" width="19.6640625" style="191" bestFit="1" customWidth="1"/>
    <col min="14594" max="14594" width="9.33203125" style="191" customWidth="1"/>
    <col min="14595" max="14596" width="12" style="191" customWidth="1"/>
    <col min="14597" max="14597" width="11.1640625" style="191" customWidth="1"/>
    <col min="14598" max="14599" width="10.83203125" style="191" customWidth="1"/>
    <col min="14600" max="14600" width="13.1640625" style="191" customWidth="1"/>
    <col min="14601" max="14601" width="10.83203125" style="191" customWidth="1"/>
    <col min="14602" max="14602" width="10.6640625" style="191" customWidth="1"/>
    <col min="14603" max="14603" width="10" style="191" customWidth="1"/>
    <col min="14604" max="14604" width="11.6640625" style="191" customWidth="1"/>
    <col min="14605" max="14605" width="19.5" style="191"/>
    <col min="14606" max="14606" width="19.6640625" style="191" bestFit="1" customWidth="1"/>
    <col min="14607" max="14848" width="19.5" style="191"/>
    <col min="14849" max="14849" width="19.6640625" style="191" bestFit="1" customWidth="1"/>
    <col min="14850" max="14850" width="9.33203125" style="191" customWidth="1"/>
    <col min="14851" max="14852" width="12" style="191" customWidth="1"/>
    <col min="14853" max="14853" width="11.1640625" style="191" customWidth="1"/>
    <col min="14854" max="14855" width="10.83203125" style="191" customWidth="1"/>
    <col min="14856" max="14856" width="13.1640625" style="191" customWidth="1"/>
    <col min="14857" max="14857" width="10.83203125" style="191" customWidth="1"/>
    <col min="14858" max="14858" width="10.6640625" style="191" customWidth="1"/>
    <col min="14859" max="14859" width="10" style="191" customWidth="1"/>
    <col min="14860" max="14860" width="11.6640625" style="191" customWidth="1"/>
    <col min="14861" max="14861" width="19.5" style="191"/>
    <col min="14862" max="14862" width="19.6640625" style="191" bestFit="1" customWidth="1"/>
    <col min="14863" max="15104" width="19.5" style="191"/>
    <col min="15105" max="15105" width="19.6640625" style="191" bestFit="1" customWidth="1"/>
    <col min="15106" max="15106" width="9.33203125" style="191" customWidth="1"/>
    <col min="15107" max="15108" width="12" style="191" customWidth="1"/>
    <col min="15109" max="15109" width="11.1640625" style="191" customWidth="1"/>
    <col min="15110" max="15111" width="10.83203125" style="191" customWidth="1"/>
    <col min="15112" max="15112" width="13.1640625" style="191" customWidth="1"/>
    <col min="15113" max="15113" width="10.83203125" style="191" customWidth="1"/>
    <col min="15114" max="15114" width="10.6640625" style="191" customWidth="1"/>
    <col min="15115" max="15115" width="10" style="191" customWidth="1"/>
    <col min="15116" max="15116" width="11.6640625" style="191" customWidth="1"/>
    <col min="15117" max="15117" width="19.5" style="191"/>
    <col min="15118" max="15118" width="19.6640625" style="191" bestFit="1" customWidth="1"/>
    <col min="15119" max="15360" width="19.5" style="191"/>
    <col min="15361" max="15361" width="19.6640625" style="191" bestFit="1" customWidth="1"/>
    <col min="15362" max="15362" width="9.33203125" style="191" customWidth="1"/>
    <col min="15363" max="15364" width="12" style="191" customWidth="1"/>
    <col min="15365" max="15365" width="11.1640625" style="191" customWidth="1"/>
    <col min="15366" max="15367" width="10.83203125" style="191" customWidth="1"/>
    <col min="15368" max="15368" width="13.1640625" style="191" customWidth="1"/>
    <col min="15369" max="15369" width="10.83203125" style="191" customWidth="1"/>
    <col min="15370" max="15370" width="10.6640625" style="191" customWidth="1"/>
    <col min="15371" max="15371" width="10" style="191" customWidth="1"/>
    <col min="15372" max="15372" width="11.6640625" style="191" customWidth="1"/>
    <col min="15373" max="15373" width="19.5" style="191"/>
    <col min="15374" max="15374" width="19.6640625" style="191" bestFit="1" customWidth="1"/>
    <col min="15375" max="15616" width="19.5" style="191"/>
    <col min="15617" max="15617" width="19.6640625" style="191" bestFit="1" customWidth="1"/>
    <col min="15618" max="15618" width="9.33203125" style="191" customWidth="1"/>
    <col min="15619" max="15620" width="12" style="191" customWidth="1"/>
    <col min="15621" max="15621" width="11.1640625" style="191" customWidth="1"/>
    <col min="15622" max="15623" width="10.83203125" style="191" customWidth="1"/>
    <col min="15624" max="15624" width="13.1640625" style="191" customWidth="1"/>
    <col min="15625" max="15625" width="10.83203125" style="191" customWidth="1"/>
    <col min="15626" max="15626" width="10.6640625" style="191" customWidth="1"/>
    <col min="15627" max="15627" width="10" style="191" customWidth="1"/>
    <col min="15628" max="15628" width="11.6640625" style="191" customWidth="1"/>
    <col min="15629" max="15629" width="19.5" style="191"/>
    <col min="15630" max="15630" width="19.6640625" style="191" bestFit="1" customWidth="1"/>
    <col min="15631" max="15872" width="19.5" style="191"/>
    <col min="15873" max="15873" width="19.6640625" style="191" bestFit="1" customWidth="1"/>
    <col min="15874" max="15874" width="9.33203125" style="191" customWidth="1"/>
    <col min="15875" max="15876" width="12" style="191" customWidth="1"/>
    <col min="15877" max="15877" width="11.1640625" style="191" customWidth="1"/>
    <col min="15878" max="15879" width="10.83203125" style="191" customWidth="1"/>
    <col min="15880" max="15880" width="13.1640625" style="191" customWidth="1"/>
    <col min="15881" max="15881" width="10.83203125" style="191" customWidth="1"/>
    <col min="15882" max="15882" width="10.6640625" style="191" customWidth="1"/>
    <col min="15883" max="15883" width="10" style="191" customWidth="1"/>
    <col min="15884" max="15884" width="11.6640625" style="191" customWidth="1"/>
    <col min="15885" max="15885" width="19.5" style="191"/>
    <col min="15886" max="15886" width="19.6640625" style="191" bestFit="1" customWidth="1"/>
    <col min="15887" max="16128" width="19.5" style="191"/>
    <col min="16129" max="16129" width="19.6640625" style="191" bestFit="1" customWidth="1"/>
    <col min="16130" max="16130" width="9.33203125" style="191" customWidth="1"/>
    <col min="16131" max="16132" width="12" style="191" customWidth="1"/>
    <col min="16133" max="16133" width="11.1640625" style="191" customWidth="1"/>
    <col min="16134" max="16135" width="10.83203125" style="191" customWidth="1"/>
    <col min="16136" max="16136" width="13.1640625" style="191" customWidth="1"/>
    <col min="16137" max="16137" width="10.83203125" style="191" customWidth="1"/>
    <col min="16138" max="16138" width="10.6640625" style="191" customWidth="1"/>
    <col min="16139" max="16139" width="10" style="191" customWidth="1"/>
    <col min="16140" max="16140" width="11.6640625" style="191" customWidth="1"/>
    <col min="16141" max="16141" width="19.5" style="191"/>
    <col min="16142" max="16142" width="19.6640625" style="191" bestFit="1" customWidth="1"/>
    <col min="16143" max="16384" width="19.5" style="191"/>
  </cols>
  <sheetData>
    <row r="2" spans="1:13" ht="28.5" customHeight="1">
      <c r="A2" s="190"/>
      <c r="B2" s="358" t="s">
        <v>337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13" s="192" customFormat="1" ht="19.5" customHeight="1" thickBot="1">
      <c r="B3" s="193"/>
      <c r="C3" s="194"/>
      <c r="D3" s="194"/>
      <c r="E3" s="194"/>
      <c r="F3" s="194"/>
      <c r="G3" s="194"/>
      <c r="H3" s="194"/>
      <c r="I3" s="194"/>
      <c r="J3" s="194"/>
      <c r="K3" s="194"/>
      <c r="L3" s="195" t="s">
        <v>211</v>
      </c>
      <c r="M3" s="196"/>
    </row>
    <row r="4" spans="1:13" s="197" customFormat="1" ht="17.25" customHeight="1">
      <c r="B4" s="198"/>
      <c r="C4" s="359" t="s">
        <v>212</v>
      </c>
      <c r="D4" s="359" t="s">
        <v>213</v>
      </c>
      <c r="E4" s="361" t="s">
        <v>214</v>
      </c>
      <c r="F4" s="361" t="s">
        <v>215</v>
      </c>
      <c r="G4" s="359" t="s">
        <v>216</v>
      </c>
      <c r="H4" s="363" t="s">
        <v>217</v>
      </c>
      <c r="I4" s="359" t="s">
        <v>218</v>
      </c>
      <c r="J4" s="361" t="s">
        <v>219</v>
      </c>
      <c r="K4" s="361" t="s">
        <v>220</v>
      </c>
      <c r="L4" s="355" t="s">
        <v>221</v>
      </c>
      <c r="M4" s="199"/>
    </row>
    <row r="5" spans="1:13" s="197" customFormat="1" ht="17.25" customHeight="1">
      <c r="B5" s="357" t="s">
        <v>222</v>
      </c>
      <c r="C5" s="360"/>
      <c r="D5" s="360"/>
      <c r="E5" s="362"/>
      <c r="F5" s="362"/>
      <c r="G5" s="360"/>
      <c r="H5" s="364"/>
      <c r="I5" s="360"/>
      <c r="J5" s="362"/>
      <c r="K5" s="362"/>
      <c r="L5" s="356"/>
      <c r="M5" s="199"/>
    </row>
    <row r="6" spans="1:13" s="200" customFormat="1" ht="10.5">
      <c r="B6" s="357"/>
      <c r="C6" s="201"/>
      <c r="D6" s="201"/>
      <c r="E6" s="202" t="s">
        <v>223</v>
      </c>
      <c r="F6" s="202"/>
      <c r="G6" s="203" t="s">
        <v>224</v>
      </c>
      <c r="H6" s="201"/>
      <c r="I6" s="201"/>
      <c r="J6" s="202"/>
      <c r="K6" s="202"/>
      <c r="L6" s="202" t="s">
        <v>225</v>
      </c>
      <c r="M6" s="204"/>
    </row>
    <row r="7" spans="1:13" s="200" customFormat="1" ht="10.5">
      <c r="B7" s="205"/>
      <c r="C7" s="206" t="s">
        <v>226</v>
      </c>
      <c r="D7" s="206" t="s">
        <v>227</v>
      </c>
      <c r="E7" s="206" t="s">
        <v>228</v>
      </c>
      <c r="F7" s="206" t="s">
        <v>229</v>
      </c>
      <c r="G7" s="206" t="s">
        <v>230</v>
      </c>
      <c r="H7" s="206" t="s">
        <v>231</v>
      </c>
      <c r="I7" s="206" t="s">
        <v>232</v>
      </c>
      <c r="J7" s="206" t="s">
        <v>233</v>
      </c>
      <c r="K7" s="206" t="s">
        <v>234</v>
      </c>
      <c r="L7" s="206" t="s">
        <v>235</v>
      </c>
      <c r="M7" s="204"/>
    </row>
    <row r="8" spans="1:13" s="197" customFormat="1" ht="24.95" customHeight="1">
      <c r="B8" s="207" t="s">
        <v>338</v>
      </c>
      <c r="C8" s="208">
        <v>376713193</v>
      </c>
      <c r="D8" s="208">
        <v>362394385</v>
      </c>
      <c r="E8" s="208">
        <v>14318808</v>
      </c>
      <c r="F8" s="208">
        <v>3482049</v>
      </c>
      <c r="G8" s="208">
        <v>10836759</v>
      </c>
      <c r="H8" s="208">
        <v>2878184</v>
      </c>
      <c r="I8" s="208">
        <v>10053475</v>
      </c>
      <c r="J8" s="208">
        <v>1503522</v>
      </c>
      <c r="K8" s="208">
        <v>1182300</v>
      </c>
      <c r="L8" s="208">
        <v>13252881</v>
      </c>
      <c r="M8" s="199"/>
    </row>
    <row r="9" spans="1:13" s="197" customFormat="1" ht="24.95" customHeight="1">
      <c r="B9" s="209" t="s">
        <v>339</v>
      </c>
      <c r="C9" s="208">
        <v>365239025</v>
      </c>
      <c r="D9" s="208">
        <v>352515841</v>
      </c>
      <c r="E9" s="208">
        <v>12723184</v>
      </c>
      <c r="F9" s="208">
        <v>3322077</v>
      </c>
      <c r="G9" s="208">
        <v>9401107</v>
      </c>
      <c r="H9" s="208">
        <v>-1435652</v>
      </c>
      <c r="I9" s="208">
        <v>8097889</v>
      </c>
      <c r="J9" s="208">
        <v>1615078</v>
      </c>
      <c r="K9" s="208">
        <v>2052825</v>
      </c>
      <c r="L9" s="208">
        <v>6224490</v>
      </c>
      <c r="M9" s="199"/>
    </row>
    <row r="10" spans="1:13" s="197" customFormat="1" ht="24.95" customHeight="1">
      <c r="B10" s="209" t="s">
        <v>340</v>
      </c>
      <c r="C10" s="208">
        <f t="shared" ref="C10:L10" si="0">SUM(C12:C35)</f>
        <v>362656778</v>
      </c>
      <c r="D10" s="208">
        <f t="shared" si="0"/>
        <v>349735875</v>
      </c>
      <c r="E10" s="208">
        <f t="shared" si="0"/>
        <v>12920903</v>
      </c>
      <c r="F10" s="208">
        <f t="shared" si="0"/>
        <v>4440653</v>
      </c>
      <c r="G10" s="208">
        <f t="shared" si="0"/>
        <v>8480250</v>
      </c>
      <c r="H10" s="208">
        <f t="shared" si="0"/>
        <v>-920857</v>
      </c>
      <c r="I10" s="208">
        <f t="shared" si="0"/>
        <v>8462403</v>
      </c>
      <c r="J10" s="208">
        <f t="shared" si="0"/>
        <v>1149178</v>
      </c>
      <c r="K10" s="208">
        <f t="shared" si="0"/>
        <v>3293312</v>
      </c>
      <c r="L10" s="208">
        <f t="shared" si="0"/>
        <v>5397412</v>
      </c>
      <c r="M10" s="199"/>
    </row>
    <row r="11" spans="1:13" s="197" customFormat="1" ht="24.95" customHeight="1">
      <c r="B11" s="210"/>
      <c r="C11" s="211"/>
      <c r="D11" s="208"/>
      <c r="E11" s="212"/>
      <c r="F11" s="212"/>
      <c r="G11" s="213"/>
      <c r="H11" s="213"/>
      <c r="I11" s="213"/>
      <c r="J11" s="214"/>
      <c r="K11" s="214"/>
      <c r="L11" s="213"/>
      <c r="M11" s="199"/>
    </row>
    <row r="12" spans="1:13" s="197" customFormat="1" ht="24.95" customHeight="1">
      <c r="B12" s="215" t="s">
        <v>236</v>
      </c>
      <c r="C12" s="216">
        <v>93190916</v>
      </c>
      <c r="D12" s="212">
        <v>91772237</v>
      </c>
      <c r="E12" s="212">
        <v>1418679</v>
      </c>
      <c r="F12" s="212">
        <v>1023534</v>
      </c>
      <c r="G12" s="213">
        <v>395145</v>
      </c>
      <c r="H12" s="213">
        <v>-511039</v>
      </c>
      <c r="I12" s="213">
        <v>21316</v>
      </c>
      <c r="J12" s="217">
        <v>193</v>
      </c>
      <c r="K12" s="218">
        <v>0</v>
      </c>
      <c r="L12" s="219">
        <v>-489530</v>
      </c>
      <c r="M12" s="199"/>
    </row>
    <row r="13" spans="1:13" s="197" customFormat="1" ht="24.95" customHeight="1">
      <c r="B13" s="215" t="s">
        <v>237</v>
      </c>
      <c r="C13" s="216">
        <v>22992832</v>
      </c>
      <c r="D13" s="212">
        <v>22391825</v>
      </c>
      <c r="E13" s="212">
        <v>601007</v>
      </c>
      <c r="F13" s="212">
        <v>130001</v>
      </c>
      <c r="G13" s="213">
        <v>471006</v>
      </c>
      <c r="H13" s="213">
        <v>80797</v>
      </c>
      <c r="I13" s="213">
        <v>469268</v>
      </c>
      <c r="J13" s="217">
        <v>27967</v>
      </c>
      <c r="K13" s="213">
        <v>300000</v>
      </c>
      <c r="L13" s="213">
        <v>278032</v>
      </c>
      <c r="M13" s="199"/>
    </row>
    <row r="14" spans="1:13" s="197" customFormat="1" ht="24.95" customHeight="1">
      <c r="B14" s="215" t="s">
        <v>238</v>
      </c>
      <c r="C14" s="216">
        <v>14887284</v>
      </c>
      <c r="D14" s="212">
        <v>14823954</v>
      </c>
      <c r="E14" s="212">
        <v>63330</v>
      </c>
      <c r="F14" s="208">
        <v>29524</v>
      </c>
      <c r="G14" s="213">
        <v>33806</v>
      </c>
      <c r="H14" s="213">
        <v>26927</v>
      </c>
      <c r="I14" s="213">
        <v>468592</v>
      </c>
      <c r="J14" s="213">
        <v>0</v>
      </c>
      <c r="K14" s="217">
        <v>0</v>
      </c>
      <c r="L14" s="213">
        <v>495519</v>
      </c>
      <c r="M14" s="199"/>
    </row>
    <row r="15" spans="1:13" s="197" customFormat="1" ht="24.95" customHeight="1">
      <c r="B15" s="215" t="s">
        <v>239</v>
      </c>
      <c r="C15" s="216">
        <v>37045940</v>
      </c>
      <c r="D15" s="212">
        <v>36320243</v>
      </c>
      <c r="E15" s="212">
        <v>725697</v>
      </c>
      <c r="F15" s="212">
        <v>510162</v>
      </c>
      <c r="G15" s="213">
        <v>215535</v>
      </c>
      <c r="H15" s="213">
        <v>-725844</v>
      </c>
      <c r="I15" s="213">
        <v>661948</v>
      </c>
      <c r="J15" s="217">
        <v>170014</v>
      </c>
      <c r="K15" s="217">
        <v>300000</v>
      </c>
      <c r="L15" s="213">
        <v>-193882</v>
      </c>
      <c r="M15" s="199"/>
    </row>
    <row r="16" spans="1:13" s="197" customFormat="1" ht="24.95" customHeight="1">
      <c r="B16" s="220" t="s">
        <v>240</v>
      </c>
      <c r="C16" s="208">
        <v>20813354</v>
      </c>
      <c r="D16" s="208">
        <v>19907431</v>
      </c>
      <c r="E16" s="208">
        <v>905923</v>
      </c>
      <c r="F16" s="208">
        <v>170148</v>
      </c>
      <c r="G16" s="208">
        <v>735775</v>
      </c>
      <c r="H16" s="208">
        <v>152015</v>
      </c>
      <c r="I16" s="208">
        <v>65000</v>
      </c>
      <c r="J16" s="213">
        <v>532545</v>
      </c>
      <c r="K16" s="218">
        <v>0</v>
      </c>
      <c r="L16" s="208">
        <v>749560</v>
      </c>
      <c r="M16" s="199"/>
    </row>
    <row r="17" spans="2:13" s="197" customFormat="1" ht="24.95" customHeight="1">
      <c r="B17" s="215" t="s">
        <v>241</v>
      </c>
      <c r="C17" s="211">
        <v>21034530</v>
      </c>
      <c r="D17" s="208">
        <v>19947777</v>
      </c>
      <c r="E17" s="212">
        <v>1086753</v>
      </c>
      <c r="F17" s="212">
        <v>592834</v>
      </c>
      <c r="G17" s="208">
        <v>493919</v>
      </c>
      <c r="H17" s="213">
        <v>157073</v>
      </c>
      <c r="I17" s="213">
        <v>736056</v>
      </c>
      <c r="J17" s="213">
        <v>0</v>
      </c>
      <c r="K17" s="213">
        <v>674731</v>
      </c>
      <c r="L17" s="213">
        <v>218398</v>
      </c>
      <c r="M17" s="199"/>
    </row>
    <row r="18" spans="2:13" s="197" customFormat="1" ht="24.95" customHeight="1">
      <c r="B18" s="215" t="s">
        <v>242</v>
      </c>
      <c r="C18" s="216">
        <v>19496870</v>
      </c>
      <c r="D18" s="212">
        <v>18792329</v>
      </c>
      <c r="E18" s="212">
        <v>704541</v>
      </c>
      <c r="F18" s="212">
        <v>159947</v>
      </c>
      <c r="G18" s="213">
        <v>544594</v>
      </c>
      <c r="H18" s="213">
        <v>49728</v>
      </c>
      <c r="I18" s="213">
        <v>701383</v>
      </c>
      <c r="J18" s="213">
        <v>35077</v>
      </c>
      <c r="K18" s="218">
        <v>0</v>
      </c>
      <c r="L18" s="213">
        <v>786188</v>
      </c>
      <c r="M18" s="199"/>
    </row>
    <row r="19" spans="2:13" s="197" customFormat="1" ht="24.95" customHeight="1">
      <c r="B19" s="221" t="s">
        <v>243</v>
      </c>
      <c r="C19" s="208">
        <v>27796309</v>
      </c>
      <c r="D19" s="212">
        <v>26747514</v>
      </c>
      <c r="E19" s="212">
        <v>1048795</v>
      </c>
      <c r="F19" s="212">
        <v>203548</v>
      </c>
      <c r="G19" s="213">
        <v>845247</v>
      </c>
      <c r="H19" s="213">
        <v>-44190</v>
      </c>
      <c r="I19" s="213">
        <v>842693</v>
      </c>
      <c r="J19" s="213">
        <v>192165</v>
      </c>
      <c r="K19" s="217">
        <v>0</v>
      </c>
      <c r="L19" s="213">
        <v>990668</v>
      </c>
      <c r="M19" s="199"/>
    </row>
    <row r="20" spans="2:13" s="197" customFormat="1" ht="24.95" customHeight="1">
      <c r="B20" s="215" t="s">
        <v>244</v>
      </c>
      <c r="C20" s="216">
        <v>4682496</v>
      </c>
      <c r="D20" s="212">
        <v>4084202</v>
      </c>
      <c r="E20" s="212">
        <v>598294</v>
      </c>
      <c r="F20" s="212">
        <v>43198</v>
      </c>
      <c r="G20" s="213">
        <v>555096</v>
      </c>
      <c r="H20" s="213">
        <v>-123196</v>
      </c>
      <c r="I20" s="213">
        <v>152384</v>
      </c>
      <c r="J20" s="213">
        <v>0</v>
      </c>
      <c r="K20" s="217">
        <v>0</v>
      </c>
      <c r="L20" s="213">
        <v>29188</v>
      </c>
      <c r="M20" s="199"/>
    </row>
    <row r="21" spans="2:13" s="197" customFormat="1" ht="24.95" customHeight="1">
      <c r="B21" s="215" t="s">
        <v>245</v>
      </c>
      <c r="C21" s="216">
        <v>2905228</v>
      </c>
      <c r="D21" s="212">
        <v>2737294</v>
      </c>
      <c r="E21" s="212">
        <v>167934</v>
      </c>
      <c r="F21" s="212">
        <v>106579</v>
      </c>
      <c r="G21" s="213">
        <v>61355</v>
      </c>
      <c r="H21" s="213">
        <v>-2041</v>
      </c>
      <c r="I21" s="213">
        <v>295000</v>
      </c>
      <c r="J21" s="217">
        <v>0</v>
      </c>
      <c r="K21" s="217">
        <v>100000</v>
      </c>
      <c r="L21" s="213">
        <v>192959</v>
      </c>
      <c r="M21" s="199"/>
    </row>
    <row r="22" spans="2:13" s="197" customFormat="1" ht="24.95" customHeight="1">
      <c r="B22" s="222" t="s">
        <v>246</v>
      </c>
      <c r="C22" s="208">
        <v>2302354</v>
      </c>
      <c r="D22" s="208">
        <v>2197954</v>
      </c>
      <c r="E22" s="212">
        <v>104400</v>
      </c>
      <c r="F22" s="208">
        <v>39463</v>
      </c>
      <c r="G22" s="208">
        <v>64937</v>
      </c>
      <c r="H22" s="208">
        <v>5207</v>
      </c>
      <c r="I22" s="208">
        <v>887</v>
      </c>
      <c r="J22" s="213">
        <v>65248</v>
      </c>
      <c r="K22" s="218">
        <v>0</v>
      </c>
      <c r="L22" s="208">
        <v>71342</v>
      </c>
      <c r="M22" s="199"/>
    </row>
    <row r="23" spans="2:13" s="197" customFormat="1" ht="24.95" customHeight="1">
      <c r="B23" s="215" t="s">
        <v>247</v>
      </c>
      <c r="C23" s="211">
        <v>8578114</v>
      </c>
      <c r="D23" s="208">
        <v>8136675</v>
      </c>
      <c r="E23" s="208">
        <v>441439</v>
      </c>
      <c r="F23" s="212">
        <v>67726</v>
      </c>
      <c r="G23" s="213">
        <v>373713</v>
      </c>
      <c r="H23" s="208">
        <v>17432</v>
      </c>
      <c r="I23" s="208">
        <v>180000</v>
      </c>
      <c r="J23" s="217">
        <v>0</v>
      </c>
      <c r="K23" s="223">
        <v>0</v>
      </c>
      <c r="L23" s="213">
        <v>197432</v>
      </c>
      <c r="M23" s="199"/>
    </row>
    <row r="24" spans="2:13" s="197" customFormat="1" ht="24.95" customHeight="1">
      <c r="B24" s="221" t="s">
        <v>248</v>
      </c>
      <c r="C24" s="208">
        <v>4368955</v>
      </c>
      <c r="D24" s="212">
        <v>4190331</v>
      </c>
      <c r="E24" s="212">
        <v>178624</v>
      </c>
      <c r="F24" s="208">
        <v>75403</v>
      </c>
      <c r="G24" s="208">
        <v>103221</v>
      </c>
      <c r="H24" s="213">
        <v>-76673</v>
      </c>
      <c r="I24" s="223">
        <v>369000</v>
      </c>
      <c r="J24" s="217">
        <v>0</v>
      </c>
      <c r="K24" s="217">
        <v>0</v>
      </c>
      <c r="L24" s="213">
        <v>292327</v>
      </c>
      <c r="M24" s="199"/>
    </row>
    <row r="25" spans="2:13" s="197" customFormat="1" ht="24.95" customHeight="1">
      <c r="B25" s="215" t="s">
        <v>249</v>
      </c>
      <c r="C25" s="216">
        <v>12397412</v>
      </c>
      <c r="D25" s="208">
        <v>11050834</v>
      </c>
      <c r="E25" s="212">
        <v>1346578</v>
      </c>
      <c r="F25" s="212">
        <v>390167</v>
      </c>
      <c r="G25" s="213">
        <v>956411</v>
      </c>
      <c r="H25" s="213">
        <v>209035</v>
      </c>
      <c r="I25" s="213">
        <v>311556</v>
      </c>
      <c r="J25" s="213">
        <v>0</v>
      </c>
      <c r="K25" s="217">
        <v>0</v>
      </c>
      <c r="L25" s="213">
        <v>520591</v>
      </c>
      <c r="M25" s="199"/>
    </row>
    <row r="26" spans="2:13" s="197" customFormat="1" ht="24.95" customHeight="1">
      <c r="B26" s="215" t="s">
        <v>250</v>
      </c>
      <c r="C26" s="211">
        <v>4545100</v>
      </c>
      <c r="D26" s="212">
        <v>4226029</v>
      </c>
      <c r="E26" s="212">
        <v>319071</v>
      </c>
      <c r="F26" s="212">
        <v>54765</v>
      </c>
      <c r="G26" s="213">
        <v>264306</v>
      </c>
      <c r="H26" s="213">
        <v>20485</v>
      </c>
      <c r="I26" s="213">
        <v>710129</v>
      </c>
      <c r="J26" s="217">
        <v>0</v>
      </c>
      <c r="K26" s="213">
        <v>710129</v>
      </c>
      <c r="L26" s="213">
        <v>20485</v>
      </c>
      <c r="M26" s="199"/>
    </row>
    <row r="27" spans="2:13" s="197" customFormat="1" ht="24.95" customHeight="1">
      <c r="B27" s="215" t="s">
        <v>251</v>
      </c>
      <c r="C27" s="216">
        <v>5393716</v>
      </c>
      <c r="D27" s="212">
        <v>5155033</v>
      </c>
      <c r="E27" s="212">
        <v>238683</v>
      </c>
      <c r="F27" s="212">
        <v>93669</v>
      </c>
      <c r="G27" s="213">
        <v>145014</v>
      </c>
      <c r="H27" s="213">
        <v>-38730</v>
      </c>
      <c r="I27" s="213">
        <v>270000</v>
      </c>
      <c r="J27" s="213">
        <v>0</v>
      </c>
      <c r="K27" s="217">
        <v>0</v>
      </c>
      <c r="L27" s="213">
        <v>231270</v>
      </c>
      <c r="M27" s="199"/>
    </row>
    <row r="28" spans="2:13" s="197" customFormat="1" ht="24.95" customHeight="1">
      <c r="B28" s="220" t="s">
        <v>252</v>
      </c>
      <c r="C28" s="208">
        <v>9037301</v>
      </c>
      <c r="D28" s="208">
        <v>8847150</v>
      </c>
      <c r="E28" s="208">
        <v>190151</v>
      </c>
      <c r="F28" s="208">
        <v>22110</v>
      </c>
      <c r="G28" s="208">
        <v>168041</v>
      </c>
      <c r="H28" s="208">
        <v>2274</v>
      </c>
      <c r="I28" s="208">
        <v>1000000</v>
      </c>
      <c r="J28" s="208">
        <v>125969</v>
      </c>
      <c r="K28" s="218">
        <v>1000000</v>
      </c>
      <c r="L28" s="208">
        <v>128243</v>
      </c>
      <c r="M28" s="199"/>
    </row>
    <row r="29" spans="2:13" s="197" customFormat="1" ht="24.95" customHeight="1">
      <c r="B29" s="215" t="s">
        <v>253</v>
      </c>
      <c r="C29" s="211">
        <v>5579923</v>
      </c>
      <c r="D29" s="212">
        <v>5430801</v>
      </c>
      <c r="E29" s="212">
        <v>149122</v>
      </c>
      <c r="F29" s="212">
        <v>91307</v>
      </c>
      <c r="G29" s="213">
        <v>57815</v>
      </c>
      <c r="H29" s="208">
        <v>12166</v>
      </c>
      <c r="I29" s="213">
        <v>400000</v>
      </c>
      <c r="J29" s="217">
        <v>0</v>
      </c>
      <c r="K29" s="217">
        <v>200000</v>
      </c>
      <c r="L29" s="213">
        <v>212166</v>
      </c>
      <c r="M29" s="199"/>
    </row>
    <row r="30" spans="2:13" s="197" customFormat="1" ht="24.95" customHeight="1">
      <c r="B30" s="215" t="s">
        <v>254</v>
      </c>
      <c r="C30" s="216">
        <v>6792693</v>
      </c>
      <c r="D30" s="208">
        <v>6292738</v>
      </c>
      <c r="E30" s="208">
        <v>499955</v>
      </c>
      <c r="F30" s="212">
        <v>58831</v>
      </c>
      <c r="G30" s="213">
        <v>441124</v>
      </c>
      <c r="H30" s="208">
        <v>174099</v>
      </c>
      <c r="I30" s="213">
        <v>227560</v>
      </c>
      <c r="J30" s="217">
        <v>0</v>
      </c>
      <c r="K30" s="217">
        <v>0</v>
      </c>
      <c r="L30" s="213">
        <v>401659</v>
      </c>
      <c r="M30" s="199"/>
    </row>
    <row r="31" spans="2:13" s="197" customFormat="1" ht="24.95" customHeight="1">
      <c r="B31" s="221" t="s">
        <v>255</v>
      </c>
      <c r="C31" s="208">
        <v>10388576</v>
      </c>
      <c r="D31" s="212">
        <v>9728181</v>
      </c>
      <c r="E31" s="212">
        <v>660395</v>
      </c>
      <c r="F31" s="208">
        <v>329397</v>
      </c>
      <c r="G31" s="208">
        <v>330998</v>
      </c>
      <c r="H31" s="213">
        <v>62208</v>
      </c>
      <c r="I31" s="217">
        <v>0</v>
      </c>
      <c r="J31" s="217">
        <v>0</v>
      </c>
      <c r="K31" s="217">
        <v>0</v>
      </c>
      <c r="L31" s="213">
        <v>62208</v>
      </c>
      <c r="M31" s="199"/>
    </row>
    <row r="32" spans="2:13" s="197" customFormat="1" ht="24.95" customHeight="1">
      <c r="B32" s="215" t="s">
        <v>256</v>
      </c>
      <c r="C32" s="216">
        <v>6271718</v>
      </c>
      <c r="D32" s="212">
        <v>5853652</v>
      </c>
      <c r="E32" s="212">
        <v>418066</v>
      </c>
      <c r="F32" s="212">
        <v>44037</v>
      </c>
      <c r="G32" s="213">
        <v>374029</v>
      </c>
      <c r="H32" s="213">
        <v>2710</v>
      </c>
      <c r="I32" s="213">
        <v>70603</v>
      </c>
      <c r="J32" s="217">
        <v>0</v>
      </c>
      <c r="K32" s="213">
        <v>8452</v>
      </c>
      <c r="L32" s="213">
        <v>64861</v>
      </c>
      <c r="M32" s="199"/>
    </row>
    <row r="33" spans="2:13" s="197" customFormat="1" ht="24.95" customHeight="1">
      <c r="B33" s="215" t="s">
        <v>257</v>
      </c>
      <c r="C33" s="216">
        <v>4531127</v>
      </c>
      <c r="D33" s="208">
        <v>4178611</v>
      </c>
      <c r="E33" s="212">
        <v>352516</v>
      </c>
      <c r="F33" s="212">
        <v>118666</v>
      </c>
      <c r="G33" s="213">
        <v>233850</v>
      </c>
      <c r="H33" s="213">
        <v>-32989</v>
      </c>
      <c r="I33" s="214">
        <v>106431</v>
      </c>
      <c r="J33" s="217">
        <v>0</v>
      </c>
      <c r="K33" s="217">
        <v>0</v>
      </c>
      <c r="L33" s="213">
        <v>73442</v>
      </c>
      <c r="M33" s="199"/>
    </row>
    <row r="34" spans="2:13" s="197" customFormat="1" ht="24.95" customHeight="1">
      <c r="B34" s="220" t="s">
        <v>258</v>
      </c>
      <c r="C34" s="208">
        <v>8462130</v>
      </c>
      <c r="D34" s="208">
        <v>8238265</v>
      </c>
      <c r="E34" s="208">
        <v>223865</v>
      </c>
      <c r="F34" s="208">
        <v>35171</v>
      </c>
      <c r="G34" s="208">
        <v>188694</v>
      </c>
      <c r="H34" s="224">
        <v>-290193</v>
      </c>
      <c r="I34" s="208">
        <v>1326</v>
      </c>
      <c r="J34" s="213">
        <v>0</v>
      </c>
      <c r="K34" s="218">
        <v>0</v>
      </c>
      <c r="L34" s="208">
        <v>-288867</v>
      </c>
      <c r="M34" s="199"/>
    </row>
    <row r="35" spans="2:13" s="197" customFormat="1" ht="24.95" customHeight="1" thickBot="1">
      <c r="B35" s="225" t="s">
        <v>259</v>
      </c>
      <c r="C35" s="226">
        <v>9161900</v>
      </c>
      <c r="D35" s="227">
        <v>8684815</v>
      </c>
      <c r="E35" s="227">
        <v>477085</v>
      </c>
      <c r="F35" s="227">
        <v>50466</v>
      </c>
      <c r="G35" s="228">
        <v>426619</v>
      </c>
      <c r="H35" s="227">
        <v>-48118</v>
      </c>
      <c r="I35" s="227">
        <v>401271</v>
      </c>
      <c r="J35" s="227">
        <v>0</v>
      </c>
      <c r="K35" s="229">
        <v>0</v>
      </c>
      <c r="L35" s="227">
        <v>353153</v>
      </c>
      <c r="M35" s="199"/>
    </row>
    <row r="36" spans="2:13" s="197" customFormat="1" ht="16.5" customHeight="1">
      <c r="B36" s="230" t="s">
        <v>260</v>
      </c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  <row r="37" spans="2:13">
      <c r="B37" s="232"/>
      <c r="I37" s="232"/>
      <c r="J37" s="232"/>
      <c r="K37" s="232"/>
    </row>
    <row r="38" spans="2:13">
      <c r="B38" s="232"/>
      <c r="I38" s="232"/>
      <c r="J38" s="232"/>
      <c r="K38" s="232"/>
    </row>
    <row r="39" spans="2:13">
      <c r="B39" s="232"/>
      <c r="C39" s="232"/>
      <c r="D39" s="232"/>
      <c r="E39" s="232"/>
      <c r="F39" s="232"/>
      <c r="G39" s="232"/>
      <c r="H39" s="232"/>
      <c r="I39" s="232"/>
      <c r="J39" s="232"/>
      <c r="K39" s="232"/>
    </row>
    <row r="40" spans="2:13">
      <c r="B40" s="232"/>
      <c r="C40" s="232"/>
      <c r="D40" s="232"/>
      <c r="E40" s="232"/>
      <c r="F40" s="232"/>
      <c r="G40" s="232"/>
      <c r="H40" s="232"/>
      <c r="I40" s="232"/>
      <c r="J40" s="232"/>
      <c r="K40" s="232"/>
    </row>
    <row r="41" spans="2:13">
      <c r="B41" s="232"/>
      <c r="C41" s="232"/>
      <c r="D41" s="232"/>
      <c r="E41" s="232"/>
      <c r="F41" s="232"/>
      <c r="G41" s="232"/>
      <c r="H41" s="232"/>
      <c r="I41" s="232"/>
      <c r="J41" s="232"/>
      <c r="K41" s="232"/>
    </row>
    <row r="42" spans="2:13">
      <c r="B42" s="232"/>
      <c r="C42" s="232"/>
      <c r="D42" s="232"/>
      <c r="E42" s="232"/>
      <c r="F42" s="232"/>
      <c r="G42" s="232"/>
      <c r="H42" s="232"/>
      <c r="I42" s="232"/>
      <c r="J42" s="232"/>
      <c r="K42" s="232"/>
    </row>
    <row r="43" spans="2:13">
      <c r="B43" s="232"/>
      <c r="C43" s="232"/>
      <c r="D43" s="232"/>
      <c r="E43" s="232"/>
      <c r="F43" s="232"/>
      <c r="G43" s="232"/>
      <c r="H43" s="232"/>
      <c r="I43" s="232"/>
      <c r="J43" s="232"/>
      <c r="K43" s="232"/>
    </row>
    <row r="44" spans="2:13"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spans="2:13">
      <c r="B45" s="232"/>
      <c r="C45" s="232"/>
      <c r="D45" s="232"/>
      <c r="E45" s="232"/>
      <c r="F45" s="232"/>
      <c r="G45" s="232"/>
      <c r="H45" s="232"/>
      <c r="I45" s="232"/>
      <c r="J45" s="232"/>
      <c r="K45" s="232"/>
    </row>
    <row r="46" spans="2:13">
      <c r="B46" s="232"/>
      <c r="C46" s="232"/>
      <c r="D46" s="232"/>
      <c r="E46" s="232"/>
      <c r="F46" s="232"/>
      <c r="G46" s="232"/>
      <c r="H46" s="232"/>
      <c r="I46" s="232"/>
      <c r="J46" s="232"/>
      <c r="K46" s="232"/>
    </row>
    <row r="47" spans="2:13">
      <c r="B47" s="232"/>
      <c r="C47" s="232"/>
      <c r="D47" s="232"/>
      <c r="E47" s="232"/>
      <c r="F47" s="232"/>
      <c r="G47" s="232"/>
      <c r="H47" s="232"/>
      <c r="I47" s="232"/>
      <c r="J47" s="232"/>
      <c r="K47" s="232"/>
    </row>
    <row r="48" spans="2:13"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2:11">
      <c r="B49" s="232"/>
      <c r="C49" s="232"/>
      <c r="D49" s="232"/>
      <c r="E49" s="232"/>
      <c r="F49" s="232"/>
      <c r="G49" s="232"/>
      <c r="H49" s="232"/>
      <c r="I49" s="232"/>
      <c r="J49" s="232"/>
      <c r="K49" s="232"/>
    </row>
    <row r="50" spans="2:11">
      <c r="B50" s="232"/>
      <c r="C50" s="232"/>
      <c r="D50" s="232"/>
      <c r="E50" s="232"/>
      <c r="F50" s="232"/>
      <c r="G50" s="232"/>
      <c r="H50" s="232"/>
      <c r="I50" s="232"/>
      <c r="J50" s="232"/>
      <c r="K50" s="232"/>
    </row>
    <row r="51" spans="2:11">
      <c r="B51" s="232"/>
      <c r="C51" s="232"/>
      <c r="D51" s="232"/>
      <c r="E51" s="232"/>
      <c r="F51" s="232"/>
      <c r="G51" s="232"/>
      <c r="H51" s="232"/>
      <c r="I51" s="232"/>
      <c r="J51" s="232"/>
      <c r="K51" s="232"/>
    </row>
    <row r="52" spans="2:11">
      <c r="B52" s="232"/>
      <c r="C52" s="232"/>
      <c r="D52" s="232"/>
      <c r="E52" s="232"/>
      <c r="F52" s="232"/>
      <c r="G52" s="232"/>
      <c r="H52" s="232"/>
      <c r="I52" s="232"/>
      <c r="J52" s="232"/>
      <c r="K52" s="232"/>
    </row>
    <row r="53" spans="2:11">
      <c r="B53" s="232"/>
      <c r="C53" s="232"/>
      <c r="D53" s="232"/>
      <c r="E53" s="232"/>
      <c r="F53" s="232"/>
      <c r="G53" s="232"/>
      <c r="H53" s="232"/>
      <c r="I53" s="232"/>
      <c r="J53" s="232"/>
      <c r="K53" s="232"/>
    </row>
    <row r="54" spans="2:11">
      <c r="B54" s="232"/>
      <c r="C54" s="232"/>
      <c r="D54" s="232"/>
      <c r="E54" s="232"/>
      <c r="F54" s="232"/>
      <c r="G54" s="232"/>
      <c r="H54" s="232"/>
      <c r="I54" s="232"/>
      <c r="J54" s="232"/>
      <c r="K54" s="232"/>
    </row>
    <row r="55" spans="2:11">
      <c r="B55" s="232"/>
      <c r="C55" s="232"/>
      <c r="D55" s="232"/>
      <c r="E55" s="232"/>
      <c r="F55" s="232"/>
      <c r="G55" s="232"/>
      <c r="H55" s="232"/>
      <c r="I55" s="232"/>
      <c r="J55" s="232"/>
      <c r="K55" s="232"/>
    </row>
    <row r="56" spans="2:11">
      <c r="B56" s="232"/>
      <c r="C56" s="232"/>
      <c r="D56" s="232"/>
      <c r="E56" s="232"/>
      <c r="F56" s="232"/>
      <c r="G56" s="232"/>
      <c r="H56" s="232"/>
      <c r="I56" s="232"/>
      <c r="J56" s="232"/>
      <c r="K56" s="232"/>
    </row>
    <row r="57" spans="2:11">
      <c r="B57" s="232"/>
      <c r="C57" s="232"/>
      <c r="D57" s="232"/>
      <c r="E57" s="232"/>
      <c r="F57" s="232"/>
      <c r="G57" s="232"/>
      <c r="H57" s="232"/>
      <c r="I57" s="232"/>
      <c r="J57" s="232"/>
      <c r="K57" s="232"/>
    </row>
    <row r="58" spans="2:11">
      <c r="B58" s="232"/>
      <c r="C58" s="232"/>
      <c r="D58" s="232"/>
      <c r="E58" s="232"/>
      <c r="F58" s="232"/>
      <c r="G58" s="232"/>
      <c r="H58" s="232"/>
      <c r="I58" s="232"/>
      <c r="J58" s="232"/>
      <c r="K58" s="232"/>
    </row>
    <row r="59" spans="2:11">
      <c r="B59" s="232"/>
      <c r="C59" s="232"/>
      <c r="D59" s="232"/>
      <c r="E59" s="232"/>
      <c r="F59" s="232"/>
      <c r="G59" s="232"/>
      <c r="H59" s="232"/>
      <c r="I59" s="232"/>
      <c r="J59" s="232"/>
      <c r="K59" s="232"/>
    </row>
    <row r="60" spans="2:11">
      <c r="B60" s="232"/>
      <c r="C60" s="232"/>
      <c r="D60" s="232"/>
      <c r="E60" s="232"/>
      <c r="F60" s="232"/>
      <c r="G60" s="232"/>
      <c r="H60" s="232"/>
      <c r="I60" s="232"/>
      <c r="J60" s="232"/>
      <c r="K60" s="232"/>
    </row>
    <row r="61" spans="2:11">
      <c r="B61" s="232"/>
      <c r="C61" s="232"/>
      <c r="D61" s="232"/>
      <c r="E61" s="232"/>
      <c r="F61" s="232"/>
      <c r="G61" s="232"/>
      <c r="H61" s="232"/>
      <c r="I61" s="232"/>
      <c r="J61" s="232"/>
      <c r="K61" s="232"/>
    </row>
    <row r="62" spans="2:11">
      <c r="B62" s="232"/>
      <c r="C62" s="232"/>
      <c r="D62" s="232"/>
      <c r="E62" s="232"/>
      <c r="F62" s="232"/>
      <c r="G62" s="232"/>
      <c r="H62" s="232"/>
      <c r="I62" s="232"/>
      <c r="J62" s="232"/>
      <c r="K62" s="232"/>
    </row>
    <row r="63" spans="2:11">
      <c r="B63" s="232"/>
      <c r="C63" s="232"/>
      <c r="D63" s="232"/>
      <c r="E63" s="232"/>
      <c r="F63" s="232"/>
      <c r="G63" s="232"/>
      <c r="H63" s="232"/>
      <c r="I63" s="232"/>
      <c r="J63" s="232"/>
      <c r="K63" s="232"/>
    </row>
    <row r="64" spans="2:11">
      <c r="B64" s="232"/>
      <c r="C64" s="232"/>
      <c r="D64" s="232"/>
      <c r="E64" s="232"/>
      <c r="F64" s="232"/>
      <c r="G64" s="232"/>
      <c r="H64" s="232"/>
      <c r="I64" s="232"/>
      <c r="J64" s="232"/>
      <c r="K64" s="232"/>
    </row>
    <row r="65" spans="2:11">
      <c r="B65" s="232"/>
      <c r="C65" s="232"/>
      <c r="D65" s="232"/>
      <c r="E65" s="232"/>
      <c r="F65" s="232"/>
      <c r="G65" s="232"/>
      <c r="H65" s="232"/>
      <c r="I65" s="232"/>
      <c r="J65" s="232"/>
      <c r="K65" s="232"/>
    </row>
    <row r="66" spans="2:11">
      <c r="B66" s="232"/>
      <c r="C66" s="232"/>
      <c r="D66" s="232"/>
      <c r="E66" s="232"/>
      <c r="F66" s="232"/>
      <c r="G66" s="232"/>
      <c r="H66" s="232"/>
      <c r="I66" s="232"/>
      <c r="J66" s="232"/>
      <c r="K66" s="232"/>
    </row>
    <row r="67" spans="2:11">
      <c r="B67" s="232"/>
      <c r="C67" s="232"/>
      <c r="D67" s="232"/>
      <c r="E67" s="232"/>
      <c r="F67" s="232"/>
      <c r="G67" s="232"/>
      <c r="H67" s="232"/>
      <c r="I67" s="232"/>
      <c r="J67" s="232"/>
      <c r="K67" s="232"/>
    </row>
    <row r="68" spans="2:11">
      <c r="B68" s="232"/>
      <c r="C68" s="232"/>
      <c r="D68" s="232"/>
      <c r="E68" s="232"/>
      <c r="F68" s="232"/>
      <c r="G68" s="232"/>
      <c r="H68" s="232"/>
      <c r="I68" s="232"/>
      <c r="J68" s="232"/>
      <c r="K68" s="232"/>
    </row>
    <row r="69" spans="2:11">
      <c r="B69" s="232"/>
      <c r="C69" s="232"/>
      <c r="D69" s="232"/>
      <c r="E69" s="232"/>
      <c r="F69" s="232"/>
      <c r="G69" s="232"/>
      <c r="H69" s="232"/>
      <c r="I69" s="232"/>
      <c r="J69" s="232"/>
      <c r="K69" s="232"/>
    </row>
    <row r="70" spans="2:11">
      <c r="B70" s="232"/>
      <c r="C70" s="232"/>
      <c r="D70" s="232"/>
      <c r="E70" s="232"/>
      <c r="F70" s="232"/>
      <c r="G70" s="232"/>
      <c r="H70" s="232"/>
      <c r="I70" s="232"/>
      <c r="J70" s="232"/>
      <c r="K70" s="232"/>
    </row>
    <row r="71" spans="2:11">
      <c r="B71" s="232"/>
      <c r="C71" s="232"/>
      <c r="D71" s="232"/>
      <c r="E71" s="232"/>
      <c r="F71" s="232"/>
      <c r="G71" s="232"/>
      <c r="H71" s="232"/>
      <c r="I71" s="232"/>
      <c r="J71" s="232"/>
      <c r="K71" s="232"/>
    </row>
    <row r="72" spans="2:11">
      <c r="B72" s="232"/>
      <c r="C72" s="232"/>
      <c r="D72" s="232"/>
      <c r="E72" s="232"/>
      <c r="F72" s="232"/>
      <c r="G72" s="232"/>
      <c r="H72" s="232"/>
      <c r="I72" s="232"/>
      <c r="J72" s="232"/>
      <c r="K72" s="232"/>
    </row>
    <row r="73" spans="2:11">
      <c r="B73" s="232"/>
      <c r="C73" s="232"/>
      <c r="D73" s="232"/>
      <c r="E73" s="232"/>
      <c r="F73" s="232"/>
      <c r="G73" s="232"/>
      <c r="H73" s="232"/>
      <c r="I73" s="232"/>
      <c r="J73" s="232"/>
      <c r="K73" s="232"/>
    </row>
    <row r="74" spans="2:11"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2:11">
      <c r="B75" s="232"/>
      <c r="C75" s="232"/>
      <c r="D75" s="232"/>
      <c r="E75" s="232"/>
      <c r="F75" s="232"/>
      <c r="G75" s="232"/>
      <c r="H75" s="232"/>
      <c r="I75" s="232"/>
      <c r="J75" s="232"/>
      <c r="K75" s="232"/>
    </row>
    <row r="76" spans="2:11">
      <c r="B76" s="232"/>
      <c r="C76" s="232"/>
      <c r="D76" s="232"/>
      <c r="E76" s="232"/>
      <c r="F76" s="232"/>
      <c r="G76" s="232"/>
      <c r="H76" s="232"/>
      <c r="I76" s="232"/>
      <c r="J76" s="232"/>
      <c r="K76" s="232"/>
    </row>
    <row r="77" spans="2:11">
      <c r="B77" s="232"/>
      <c r="C77" s="232"/>
      <c r="D77" s="232"/>
      <c r="E77" s="232"/>
      <c r="F77" s="232"/>
      <c r="G77" s="232"/>
      <c r="H77" s="232"/>
      <c r="I77" s="232"/>
      <c r="J77" s="232"/>
      <c r="K77" s="232"/>
    </row>
    <row r="78" spans="2:11">
      <c r="B78" s="232"/>
      <c r="C78" s="232"/>
      <c r="D78" s="232"/>
      <c r="E78" s="232"/>
      <c r="F78" s="232"/>
      <c r="G78" s="232"/>
      <c r="H78" s="232"/>
      <c r="I78" s="232"/>
      <c r="J78" s="232"/>
      <c r="K78" s="232"/>
    </row>
    <row r="79" spans="2:11">
      <c r="B79" s="232"/>
      <c r="C79" s="232"/>
      <c r="D79" s="232"/>
      <c r="E79" s="232"/>
      <c r="F79" s="232"/>
      <c r="G79" s="232"/>
      <c r="H79" s="232"/>
      <c r="I79" s="232"/>
      <c r="J79" s="232"/>
      <c r="K79" s="232"/>
    </row>
    <row r="80" spans="2:11">
      <c r="B80" s="232"/>
      <c r="C80" s="232"/>
      <c r="D80" s="232"/>
      <c r="E80" s="232"/>
      <c r="F80" s="232"/>
      <c r="G80" s="232"/>
      <c r="H80" s="232"/>
      <c r="I80" s="232"/>
      <c r="J80" s="232"/>
      <c r="K80" s="232"/>
    </row>
    <row r="81" spans="2:11">
      <c r="B81" s="232"/>
      <c r="C81" s="232"/>
      <c r="D81" s="232"/>
      <c r="E81" s="232"/>
      <c r="F81" s="232"/>
      <c r="G81" s="232"/>
      <c r="H81" s="232"/>
      <c r="I81" s="232"/>
      <c r="J81" s="232"/>
      <c r="K81" s="232"/>
    </row>
    <row r="82" spans="2:11">
      <c r="B82" s="232"/>
      <c r="C82" s="232"/>
      <c r="D82" s="232"/>
      <c r="E82" s="232"/>
      <c r="F82" s="232"/>
      <c r="G82" s="232"/>
      <c r="H82" s="232"/>
      <c r="I82" s="232"/>
      <c r="J82" s="232"/>
      <c r="K82" s="232"/>
    </row>
    <row r="83" spans="2:11">
      <c r="B83" s="232"/>
      <c r="C83" s="232"/>
      <c r="D83" s="232"/>
      <c r="E83" s="232"/>
      <c r="F83" s="232"/>
      <c r="G83" s="232"/>
      <c r="H83" s="232"/>
      <c r="I83" s="232"/>
      <c r="J83" s="232"/>
      <c r="K83" s="232"/>
    </row>
    <row r="84" spans="2:11">
      <c r="B84" s="232"/>
      <c r="C84" s="232"/>
      <c r="D84" s="232"/>
      <c r="E84" s="232"/>
      <c r="F84" s="232"/>
      <c r="G84" s="232"/>
      <c r="H84" s="232"/>
      <c r="I84" s="232"/>
      <c r="J84" s="232"/>
      <c r="K84" s="232"/>
    </row>
    <row r="85" spans="2:11">
      <c r="B85" s="232"/>
      <c r="C85" s="232"/>
      <c r="D85" s="232"/>
      <c r="E85" s="232"/>
      <c r="F85" s="232"/>
      <c r="G85" s="232"/>
      <c r="H85" s="232"/>
      <c r="I85" s="232"/>
      <c r="J85" s="232"/>
      <c r="K85" s="232"/>
    </row>
    <row r="86" spans="2:11">
      <c r="B86" s="232"/>
      <c r="C86" s="232"/>
      <c r="D86" s="232"/>
      <c r="E86" s="232"/>
      <c r="F86" s="232"/>
      <c r="G86" s="232"/>
      <c r="H86" s="232"/>
      <c r="I86" s="232"/>
      <c r="J86" s="232"/>
      <c r="K86" s="232"/>
    </row>
    <row r="87" spans="2:11">
      <c r="B87" s="232"/>
      <c r="C87" s="232"/>
      <c r="D87" s="232"/>
      <c r="E87" s="232"/>
      <c r="F87" s="232"/>
      <c r="G87" s="232"/>
      <c r="H87" s="232"/>
      <c r="I87" s="232"/>
      <c r="J87" s="232"/>
      <c r="K87" s="232"/>
    </row>
    <row r="88" spans="2:11">
      <c r="B88" s="232"/>
      <c r="C88" s="232"/>
      <c r="D88" s="232"/>
      <c r="E88" s="232"/>
      <c r="F88" s="232"/>
      <c r="G88" s="232"/>
      <c r="H88" s="232"/>
      <c r="I88" s="232"/>
      <c r="J88" s="232"/>
      <c r="K88" s="232"/>
    </row>
    <row r="89" spans="2:11">
      <c r="B89" s="232"/>
      <c r="C89" s="232"/>
      <c r="D89" s="232"/>
      <c r="E89" s="232"/>
      <c r="F89" s="232"/>
      <c r="G89" s="232"/>
      <c r="H89" s="232"/>
      <c r="I89" s="232"/>
      <c r="J89" s="232"/>
      <c r="K89" s="232"/>
    </row>
    <row r="90" spans="2:11">
      <c r="B90" s="232"/>
      <c r="C90" s="232"/>
      <c r="D90" s="232"/>
      <c r="E90" s="232"/>
      <c r="F90" s="232"/>
      <c r="G90" s="232"/>
      <c r="H90" s="232"/>
      <c r="I90" s="232"/>
      <c r="J90" s="232"/>
      <c r="K90" s="232"/>
    </row>
    <row r="91" spans="2:11">
      <c r="B91" s="232"/>
      <c r="C91" s="232"/>
      <c r="D91" s="232"/>
      <c r="E91" s="232"/>
      <c r="F91" s="232"/>
      <c r="G91" s="232"/>
      <c r="H91" s="232"/>
      <c r="I91" s="232"/>
      <c r="J91" s="232"/>
      <c r="K91" s="232"/>
    </row>
    <row r="92" spans="2:11">
      <c r="B92" s="232"/>
      <c r="C92" s="232"/>
      <c r="D92" s="232"/>
      <c r="E92" s="232"/>
      <c r="F92" s="232"/>
      <c r="G92" s="232"/>
      <c r="H92" s="232"/>
      <c r="I92" s="232"/>
      <c r="J92" s="232"/>
      <c r="K92" s="232"/>
    </row>
    <row r="93" spans="2:11">
      <c r="B93" s="232"/>
      <c r="C93" s="232"/>
      <c r="D93" s="232"/>
      <c r="E93" s="232"/>
      <c r="F93" s="232"/>
      <c r="G93" s="232"/>
      <c r="H93" s="232"/>
      <c r="I93" s="232"/>
      <c r="J93" s="232"/>
      <c r="K93" s="232"/>
    </row>
    <row r="94" spans="2:11">
      <c r="B94" s="232"/>
      <c r="C94" s="232"/>
      <c r="D94" s="232"/>
      <c r="E94" s="232"/>
      <c r="F94" s="232"/>
      <c r="G94" s="232"/>
      <c r="H94" s="232"/>
      <c r="I94" s="232"/>
      <c r="J94" s="232"/>
      <c r="K94" s="232"/>
    </row>
    <row r="95" spans="2:11">
      <c r="B95" s="232"/>
      <c r="C95" s="232"/>
      <c r="D95" s="232"/>
      <c r="E95" s="232"/>
      <c r="F95" s="232"/>
      <c r="G95" s="232"/>
      <c r="H95" s="232"/>
      <c r="I95" s="232"/>
      <c r="J95" s="232"/>
      <c r="K95" s="232"/>
    </row>
    <row r="96" spans="2:11">
      <c r="B96" s="232"/>
      <c r="C96" s="232"/>
      <c r="D96" s="232"/>
      <c r="E96" s="232"/>
      <c r="F96" s="232"/>
      <c r="G96" s="232"/>
      <c r="H96" s="232"/>
      <c r="I96" s="232"/>
      <c r="J96" s="232"/>
      <c r="K96" s="232"/>
    </row>
    <row r="97" spans="2:11">
      <c r="B97" s="232"/>
      <c r="C97" s="232"/>
      <c r="D97" s="232"/>
      <c r="E97" s="232"/>
      <c r="F97" s="232"/>
      <c r="G97" s="232"/>
      <c r="H97" s="232"/>
      <c r="I97" s="232"/>
      <c r="J97" s="232"/>
      <c r="K97" s="232"/>
    </row>
    <row r="98" spans="2:11">
      <c r="B98" s="232"/>
      <c r="C98" s="232"/>
      <c r="D98" s="232"/>
      <c r="E98" s="232"/>
      <c r="F98" s="232"/>
      <c r="G98" s="232"/>
      <c r="H98" s="232"/>
      <c r="I98" s="232"/>
      <c r="J98" s="232"/>
      <c r="K98" s="232"/>
    </row>
    <row r="99" spans="2:11">
      <c r="B99" s="232"/>
      <c r="C99" s="232"/>
      <c r="D99" s="232"/>
      <c r="E99" s="232"/>
      <c r="F99" s="232"/>
      <c r="G99" s="232"/>
      <c r="H99" s="232"/>
      <c r="I99" s="232"/>
      <c r="J99" s="232"/>
      <c r="K99" s="232"/>
    </row>
    <row r="100" spans="2:11">
      <c r="B100" s="232"/>
      <c r="C100" s="232"/>
      <c r="D100" s="232"/>
      <c r="E100" s="232"/>
      <c r="F100" s="232"/>
      <c r="G100" s="232"/>
      <c r="H100" s="232"/>
      <c r="I100" s="232"/>
      <c r="J100" s="232"/>
      <c r="K100" s="232"/>
    </row>
    <row r="101" spans="2:11">
      <c r="B101" s="232"/>
      <c r="C101" s="232"/>
      <c r="D101" s="232"/>
      <c r="E101" s="232"/>
      <c r="F101" s="232"/>
      <c r="G101" s="232"/>
      <c r="H101" s="232"/>
      <c r="I101" s="232"/>
      <c r="J101" s="232"/>
      <c r="K101" s="232"/>
    </row>
    <row r="102" spans="2:11">
      <c r="B102" s="232"/>
      <c r="C102" s="232"/>
      <c r="D102" s="232"/>
      <c r="E102" s="232"/>
      <c r="F102" s="232"/>
      <c r="G102" s="232"/>
      <c r="H102" s="232"/>
      <c r="I102" s="232"/>
      <c r="J102" s="232"/>
      <c r="K102" s="232"/>
    </row>
    <row r="103" spans="2:11">
      <c r="B103" s="232"/>
      <c r="C103" s="232"/>
      <c r="D103" s="232"/>
      <c r="E103" s="232"/>
      <c r="F103" s="232"/>
      <c r="G103" s="232"/>
      <c r="H103" s="232"/>
      <c r="I103" s="232"/>
      <c r="J103" s="232"/>
      <c r="K103" s="232"/>
    </row>
    <row r="104" spans="2:11">
      <c r="B104" s="232"/>
      <c r="C104" s="232"/>
      <c r="D104" s="232"/>
      <c r="E104" s="232"/>
      <c r="F104" s="232"/>
      <c r="G104" s="232"/>
      <c r="H104" s="232"/>
      <c r="I104" s="232"/>
      <c r="J104" s="232"/>
      <c r="K104" s="232"/>
    </row>
    <row r="105" spans="2:11"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</row>
  </sheetData>
  <mergeCells count="12">
    <mergeCell ref="L4:L5"/>
    <mergeCell ref="B5:B6"/>
    <mergeCell ref="B2:L2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37"/>
  <sheetViews>
    <sheetView defaultGridColor="0" view="pageBreakPreview" colorId="22" zoomScale="85" zoomScaleNormal="87" zoomScaleSheetLayoutView="85" workbookViewId="0">
      <selection activeCell="J6" sqref="J6"/>
    </sheetView>
  </sheetViews>
  <sheetFormatPr defaultColWidth="19.5" defaultRowHeight="13.5"/>
  <cols>
    <col min="1" max="1" width="19.5" style="233"/>
    <col min="2" max="2" width="11.6640625" style="233" customWidth="1"/>
    <col min="3" max="6" width="13.6640625" style="233" customWidth="1"/>
    <col min="7" max="10" width="12.33203125" style="233" customWidth="1"/>
    <col min="11" max="11" width="1.33203125" style="244" customWidth="1"/>
    <col min="12" max="19" width="14.5" style="233" customWidth="1"/>
    <col min="20" max="21" width="3.6640625" style="233" bestFit="1" customWidth="1"/>
    <col min="22" max="22" width="16.1640625" style="233" customWidth="1"/>
    <col min="23" max="23" width="22.83203125" style="233" customWidth="1"/>
    <col min="24" max="257" width="19.5" style="233"/>
    <col min="258" max="258" width="11.6640625" style="233" customWidth="1"/>
    <col min="259" max="262" width="13.6640625" style="233" customWidth="1"/>
    <col min="263" max="266" width="12.33203125" style="233" customWidth="1"/>
    <col min="267" max="267" width="1.33203125" style="233" customWidth="1"/>
    <col min="268" max="275" width="14.5" style="233" customWidth="1"/>
    <col min="276" max="277" width="3.6640625" style="233" bestFit="1" customWidth="1"/>
    <col min="278" max="278" width="16.1640625" style="233" customWidth="1"/>
    <col min="279" max="279" width="22.83203125" style="233" customWidth="1"/>
    <col min="280" max="513" width="19.5" style="233"/>
    <col min="514" max="514" width="11.6640625" style="233" customWidth="1"/>
    <col min="515" max="518" width="13.6640625" style="233" customWidth="1"/>
    <col min="519" max="522" width="12.33203125" style="233" customWidth="1"/>
    <col min="523" max="523" width="1.33203125" style="233" customWidth="1"/>
    <col min="524" max="531" width="14.5" style="233" customWidth="1"/>
    <col min="532" max="533" width="3.6640625" style="233" bestFit="1" customWidth="1"/>
    <col min="534" max="534" width="16.1640625" style="233" customWidth="1"/>
    <col min="535" max="535" width="22.83203125" style="233" customWidth="1"/>
    <col min="536" max="769" width="19.5" style="233"/>
    <col min="770" max="770" width="11.6640625" style="233" customWidth="1"/>
    <col min="771" max="774" width="13.6640625" style="233" customWidth="1"/>
    <col min="775" max="778" width="12.33203125" style="233" customWidth="1"/>
    <col min="779" max="779" width="1.33203125" style="233" customWidth="1"/>
    <col min="780" max="787" width="14.5" style="233" customWidth="1"/>
    <col min="788" max="789" width="3.6640625" style="233" bestFit="1" customWidth="1"/>
    <col min="790" max="790" width="16.1640625" style="233" customWidth="1"/>
    <col min="791" max="791" width="22.83203125" style="233" customWidth="1"/>
    <col min="792" max="1025" width="19.5" style="233"/>
    <col min="1026" max="1026" width="11.6640625" style="233" customWidth="1"/>
    <col min="1027" max="1030" width="13.6640625" style="233" customWidth="1"/>
    <col min="1031" max="1034" width="12.33203125" style="233" customWidth="1"/>
    <col min="1035" max="1035" width="1.33203125" style="233" customWidth="1"/>
    <col min="1036" max="1043" width="14.5" style="233" customWidth="1"/>
    <col min="1044" max="1045" width="3.6640625" style="233" bestFit="1" customWidth="1"/>
    <col min="1046" max="1046" width="16.1640625" style="233" customWidth="1"/>
    <col min="1047" max="1047" width="22.83203125" style="233" customWidth="1"/>
    <col min="1048" max="1281" width="19.5" style="233"/>
    <col min="1282" max="1282" width="11.6640625" style="233" customWidth="1"/>
    <col min="1283" max="1286" width="13.6640625" style="233" customWidth="1"/>
    <col min="1287" max="1290" width="12.33203125" style="233" customWidth="1"/>
    <col min="1291" max="1291" width="1.33203125" style="233" customWidth="1"/>
    <col min="1292" max="1299" width="14.5" style="233" customWidth="1"/>
    <col min="1300" max="1301" width="3.6640625" style="233" bestFit="1" customWidth="1"/>
    <col min="1302" max="1302" width="16.1640625" style="233" customWidth="1"/>
    <col min="1303" max="1303" width="22.83203125" style="233" customWidth="1"/>
    <col min="1304" max="1537" width="19.5" style="233"/>
    <col min="1538" max="1538" width="11.6640625" style="233" customWidth="1"/>
    <col min="1539" max="1542" width="13.6640625" style="233" customWidth="1"/>
    <col min="1543" max="1546" width="12.33203125" style="233" customWidth="1"/>
    <col min="1547" max="1547" width="1.33203125" style="233" customWidth="1"/>
    <col min="1548" max="1555" width="14.5" style="233" customWidth="1"/>
    <col min="1556" max="1557" width="3.6640625" style="233" bestFit="1" customWidth="1"/>
    <col min="1558" max="1558" width="16.1640625" style="233" customWidth="1"/>
    <col min="1559" max="1559" width="22.83203125" style="233" customWidth="1"/>
    <col min="1560" max="1793" width="19.5" style="233"/>
    <col min="1794" max="1794" width="11.6640625" style="233" customWidth="1"/>
    <col min="1795" max="1798" width="13.6640625" style="233" customWidth="1"/>
    <col min="1799" max="1802" width="12.33203125" style="233" customWidth="1"/>
    <col min="1803" max="1803" width="1.33203125" style="233" customWidth="1"/>
    <col min="1804" max="1811" width="14.5" style="233" customWidth="1"/>
    <col min="1812" max="1813" width="3.6640625" style="233" bestFit="1" customWidth="1"/>
    <col min="1814" max="1814" width="16.1640625" style="233" customWidth="1"/>
    <col min="1815" max="1815" width="22.83203125" style="233" customWidth="1"/>
    <col min="1816" max="2049" width="19.5" style="233"/>
    <col min="2050" max="2050" width="11.6640625" style="233" customWidth="1"/>
    <col min="2051" max="2054" width="13.6640625" style="233" customWidth="1"/>
    <col min="2055" max="2058" width="12.33203125" style="233" customWidth="1"/>
    <col min="2059" max="2059" width="1.33203125" style="233" customWidth="1"/>
    <col min="2060" max="2067" width="14.5" style="233" customWidth="1"/>
    <col min="2068" max="2069" width="3.6640625" style="233" bestFit="1" customWidth="1"/>
    <col min="2070" max="2070" width="16.1640625" style="233" customWidth="1"/>
    <col min="2071" max="2071" width="22.83203125" style="233" customWidth="1"/>
    <col min="2072" max="2305" width="19.5" style="233"/>
    <col min="2306" max="2306" width="11.6640625" style="233" customWidth="1"/>
    <col min="2307" max="2310" width="13.6640625" style="233" customWidth="1"/>
    <col min="2311" max="2314" width="12.33203125" style="233" customWidth="1"/>
    <col min="2315" max="2315" width="1.33203125" style="233" customWidth="1"/>
    <col min="2316" max="2323" width="14.5" style="233" customWidth="1"/>
    <col min="2324" max="2325" width="3.6640625" style="233" bestFit="1" customWidth="1"/>
    <col min="2326" max="2326" width="16.1640625" style="233" customWidth="1"/>
    <col min="2327" max="2327" width="22.83203125" style="233" customWidth="1"/>
    <col min="2328" max="2561" width="19.5" style="233"/>
    <col min="2562" max="2562" width="11.6640625" style="233" customWidth="1"/>
    <col min="2563" max="2566" width="13.6640625" style="233" customWidth="1"/>
    <col min="2567" max="2570" width="12.33203125" style="233" customWidth="1"/>
    <col min="2571" max="2571" width="1.33203125" style="233" customWidth="1"/>
    <col min="2572" max="2579" width="14.5" style="233" customWidth="1"/>
    <col min="2580" max="2581" width="3.6640625" style="233" bestFit="1" customWidth="1"/>
    <col min="2582" max="2582" width="16.1640625" style="233" customWidth="1"/>
    <col min="2583" max="2583" width="22.83203125" style="233" customWidth="1"/>
    <col min="2584" max="2817" width="19.5" style="233"/>
    <col min="2818" max="2818" width="11.6640625" style="233" customWidth="1"/>
    <col min="2819" max="2822" width="13.6640625" style="233" customWidth="1"/>
    <col min="2823" max="2826" width="12.33203125" style="233" customWidth="1"/>
    <col min="2827" max="2827" width="1.33203125" style="233" customWidth="1"/>
    <col min="2828" max="2835" width="14.5" style="233" customWidth="1"/>
    <col min="2836" max="2837" width="3.6640625" style="233" bestFit="1" customWidth="1"/>
    <col min="2838" max="2838" width="16.1640625" style="233" customWidth="1"/>
    <col min="2839" max="2839" width="22.83203125" style="233" customWidth="1"/>
    <col min="2840" max="3073" width="19.5" style="233"/>
    <col min="3074" max="3074" width="11.6640625" style="233" customWidth="1"/>
    <col min="3075" max="3078" width="13.6640625" style="233" customWidth="1"/>
    <col min="3079" max="3082" width="12.33203125" style="233" customWidth="1"/>
    <col min="3083" max="3083" width="1.33203125" style="233" customWidth="1"/>
    <col min="3084" max="3091" width="14.5" style="233" customWidth="1"/>
    <col min="3092" max="3093" width="3.6640625" style="233" bestFit="1" customWidth="1"/>
    <col min="3094" max="3094" width="16.1640625" style="233" customWidth="1"/>
    <col min="3095" max="3095" width="22.83203125" style="233" customWidth="1"/>
    <col min="3096" max="3329" width="19.5" style="233"/>
    <col min="3330" max="3330" width="11.6640625" style="233" customWidth="1"/>
    <col min="3331" max="3334" width="13.6640625" style="233" customWidth="1"/>
    <col min="3335" max="3338" width="12.33203125" style="233" customWidth="1"/>
    <col min="3339" max="3339" width="1.33203125" style="233" customWidth="1"/>
    <col min="3340" max="3347" width="14.5" style="233" customWidth="1"/>
    <col min="3348" max="3349" width="3.6640625" style="233" bestFit="1" customWidth="1"/>
    <col min="3350" max="3350" width="16.1640625" style="233" customWidth="1"/>
    <col min="3351" max="3351" width="22.83203125" style="233" customWidth="1"/>
    <col min="3352" max="3585" width="19.5" style="233"/>
    <col min="3586" max="3586" width="11.6640625" style="233" customWidth="1"/>
    <col min="3587" max="3590" width="13.6640625" style="233" customWidth="1"/>
    <col min="3591" max="3594" width="12.33203125" style="233" customWidth="1"/>
    <col min="3595" max="3595" width="1.33203125" style="233" customWidth="1"/>
    <col min="3596" max="3603" width="14.5" style="233" customWidth="1"/>
    <col min="3604" max="3605" width="3.6640625" style="233" bestFit="1" customWidth="1"/>
    <col min="3606" max="3606" width="16.1640625" style="233" customWidth="1"/>
    <col min="3607" max="3607" width="22.83203125" style="233" customWidth="1"/>
    <col min="3608" max="3841" width="19.5" style="233"/>
    <col min="3842" max="3842" width="11.6640625" style="233" customWidth="1"/>
    <col min="3843" max="3846" width="13.6640625" style="233" customWidth="1"/>
    <col min="3847" max="3850" width="12.33203125" style="233" customWidth="1"/>
    <col min="3851" max="3851" width="1.33203125" style="233" customWidth="1"/>
    <col min="3852" max="3859" width="14.5" style="233" customWidth="1"/>
    <col min="3860" max="3861" width="3.6640625" style="233" bestFit="1" customWidth="1"/>
    <col min="3862" max="3862" width="16.1640625" style="233" customWidth="1"/>
    <col min="3863" max="3863" width="22.83203125" style="233" customWidth="1"/>
    <col min="3864" max="4097" width="19.5" style="233"/>
    <col min="4098" max="4098" width="11.6640625" style="233" customWidth="1"/>
    <col min="4099" max="4102" width="13.6640625" style="233" customWidth="1"/>
    <col min="4103" max="4106" width="12.33203125" style="233" customWidth="1"/>
    <col min="4107" max="4107" width="1.33203125" style="233" customWidth="1"/>
    <col min="4108" max="4115" width="14.5" style="233" customWidth="1"/>
    <col min="4116" max="4117" width="3.6640625" style="233" bestFit="1" customWidth="1"/>
    <col min="4118" max="4118" width="16.1640625" style="233" customWidth="1"/>
    <col min="4119" max="4119" width="22.83203125" style="233" customWidth="1"/>
    <col min="4120" max="4353" width="19.5" style="233"/>
    <col min="4354" max="4354" width="11.6640625" style="233" customWidth="1"/>
    <col min="4355" max="4358" width="13.6640625" style="233" customWidth="1"/>
    <col min="4359" max="4362" width="12.33203125" style="233" customWidth="1"/>
    <col min="4363" max="4363" width="1.33203125" style="233" customWidth="1"/>
    <col min="4364" max="4371" width="14.5" style="233" customWidth="1"/>
    <col min="4372" max="4373" width="3.6640625" style="233" bestFit="1" customWidth="1"/>
    <col min="4374" max="4374" width="16.1640625" style="233" customWidth="1"/>
    <col min="4375" max="4375" width="22.83203125" style="233" customWidth="1"/>
    <col min="4376" max="4609" width="19.5" style="233"/>
    <col min="4610" max="4610" width="11.6640625" style="233" customWidth="1"/>
    <col min="4611" max="4614" width="13.6640625" style="233" customWidth="1"/>
    <col min="4615" max="4618" width="12.33203125" style="233" customWidth="1"/>
    <col min="4619" max="4619" width="1.33203125" style="233" customWidth="1"/>
    <col min="4620" max="4627" width="14.5" style="233" customWidth="1"/>
    <col min="4628" max="4629" width="3.6640625" style="233" bestFit="1" customWidth="1"/>
    <col min="4630" max="4630" width="16.1640625" style="233" customWidth="1"/>
    <col min="4631" max="4631" width="22.83203125" style="233" customWidth="1"/>
    <col min="4632" max="4865" width="19.5" style="233"/>
    <col min="4866" max="4866" width="11.6640625" style="233" customWidth="1"/>
    <col min="4867" max="4870" width="13.6640625" style="233" customWidth="1"/>
    <col min="4871" max="4874" width="12.33203125" style="233" customWidth="1"/>
    <col min="4875" max="4875" width="1.33203125" style="233" customWidth="1"/>
    <col min="4876" max="4883" width="14.5" style="233" customWidth="1"/>
    <col min="4884" max="4885" width="3.6640625" style="233" bestFit="1" customWidth="1"/>
    <col min="4886" max="4886" width="16.1640625" style="233" customWidth="1"/>
    <col min="4887" max="4887" width="22.83203125" style="233" customWidth="1"/>
    <col min="4888" max="5121" width="19.5" style="233"/>
    <col min="5122" max="5122" width="11.6640625" style="233" customWidth="1"/>
    <col min="5123" max="5126" width="13.6640625" style="233" customWidth="1"/>
    <col min="5127" max="5130" width="12.33203125" style="233" customWidth="1"/>
    <col min="5131" max="5131" width="1.33203125" style="233" customWidth="1"/>
    <col min="5132" max="5139" width="14.5" style="233" customWidth="1"/>
    <col min="5140" max="5141" width="3.6640625" style="233" bestFit="1" customWidth="1"/>
    <col min="5142" max="5142" width="16.1640625" style="233" customWidth="1"/>
    <col min="5143" max="5143" width="22.83203125" style="233" customWidth="1"/>
    <col min="5144" max="5377" width="19.5" style="233"/>
    <col min="5378" max="5378" width="11.6640625" style="233" customWidth="1"/>
    <col min="5379" max="5382" width="13.6640625" style="233" customWidth="1"/>
    <col min="5383" max="5386" width="12.33203125" style="233" customWidth="1"/>
    <col min="5387" max="5387" width="1.33203125" style="233" customWidth="1"/>
    <col min="5388" max="5395" width="14.5" style="233" customWidth="1"/>
    <col min="5396" max="5397" width="3.6640625" style="233" bestFit="1" customWidth="1"/>
    <col min="5398" max="5398" width="16.1640625" style="233" customWidth="1"/>
    <col min="5399" max="5399" width="22.83203125" style="233" customWidth="1"/>
    <col min="5400" max="5633" width="19.5" style="233"/>
    <col min="5634" max="5634" width="11.6640625" style="233" customWidth="1"/>
    <col min="5635" max="5638" width="13.6640625" style="233" customWidth="1"/>
    <col min="5639" max="5642" width="12.33203125" style="233" customWidth="1"/>
    <col min="5643" max="5643" width="1.33203125" style="233" customWidth="1"/>
    <col min="5644" max="5651" width="14.5" style="233" customWidth="1"/>
    <col min="5652" max="5653" width="3.6640625" style="233" bestFit="1" customWidth="1"/>
    <col min="5654" max="5654" width="16.1640625" style="233" customWidth="1"/>
    <col min="5655" max="5655" width="22.83203125" style="233" customWidth="1"/>
    <col min="5656" max="5889" width="19.5" style="233"/>
    <col min="5890" max="5890" width="11.6640625" style="233" customWidth="1"/>
    <col min="5891" max="5894" width="13.6640625" style="233" customWidth="1"/>
    <col min="5895" max="5898" width="12.33203125" style="233" customWidth="1"/>
    <col min="5899" max="5899" width="1.33203125" style="233" customWidth="1"/>
    <col min="5900" max="5907" width="14.5" style="233" customWidth="1"/>
    <col min="5908" max="5909" width="3.6640625" style="233" bestFit="1" customWidth="1"/>
    <col min="5910" max="5910" width="16.1640625" style="233" customWidth="1"/>
    <col min="5911" max="5911" width="22.83203125" style="233" customWidth="1"/>
    <col min="5912" max="6145" width="19.5" style="233"/>
    <col min="6146" max="6146" width="11.6640625" style="233" customWidth="1"/>
    <col min="6147" max="6150" width="13.6640625" style="233" customWidth="1"/>
    <col min="6151" max="6154" width="12.33203125" style="233" customWidth="1"/>
    <col min="6155" max="6155" width="1.33203125" style="233" customWidth="1"/>
    <col min="6156" max="6163" width="14.5" style="233" customWidth="1"/>
    <col min="6164" max="6165" width="3.6640625" style="233" bestFit="1" customWidth="1"/>
    <col min="6166" max="6166" width="16.1640625" style="233" customWidth="1"/>
    <col min="6167" max="6167" width="22.83203125" style="233" customWidth="1"/>
    <col min="6168" max="6401" width="19.5" style="233"/>
    <col min="6402" max="6402" width="11.6640625" style="233" customWidth="1"/>
    <col min="6403" max="6406" width="13.6640625" style="233" customWidth="1"/>
    <col min="6407" max="6410" width="12.33203125" style="233" customWidth="1"/>
    <col min="6411" max="6411" width="1.33203125" style="233" customWidth="1"/>
    <col min="6412" max="6419" width="14.5" style="233" customWidth="1"/>
    <col min="6420" max="6421" width="3.6640625" style="233" bestFit="1" customWidth="1"/>
    <col min="6422" max="6422" width="16.1640625" style="233" customWidth="1"/>
    <col min="6423" max="6423" width="22.83203125" style="233" customWidth="1"/>
    <col min="6424" max="6657" width="19.5" style="233"/>
    <col min="6658" max="6658" width="11.6640625" style="233" customWidth="1"/>
    <col min="6659" max="6662" width="13.6640625" style="233" customWidth="1"/>
    <col min="6663" max="6666" width="12.33203125" style="233" customWidth="1"/>
    <col min="6667" max="6667" width="1.33203125" style="233" customWidth="1"/>
    <col min="6668" max="6675" width="14.5" style="233" customWidth="1"/>
    <col min="6676" max="6677" width="3.6640625" style="233" bestFit="1" customWidth="1"/>
    <col min="6678" max="6678" width="16.1640625" style="233" customWidth="1"/>
    <col min="6679" max="6679" width="22.83203125" style="233" customWidth="1"/>
    <col min="6680" max="6913" width="19.5" style="233"/>
    <col min="6914" max="6914" width="11.6640625" style="233" customWidth="1"/>
    <col min="6915" max="6918" width="13.6640625" style="233" customWidth="1"/>
    <col min="6919" max="6922" width="12.33203125" style="233" customWidth="1"/>
    <col min="6923" max="6923" width="1.33203125" style="233" customWidth="1"/>
    <col min="6924" max="6931" width="14.5" style="233" customWidth="1"/>
    <col min="6932" max="6933" width="3.6640625" style="233" bestFit="1" customWidth="1"/>
    <col min="6934" max="6934" width="16.1640625" style="233" customWidth="1"/>
    <col min="6935" max="6935" width="22.83203125" style="233" customWidth="1"/>
    <col min="6936" max="7169" width="19.5" style="233"/>
    <col min="7170" max="7170" width="11.6640625" style="233" customWidth="1"/>
    <col min="7171" max="7174" width="13.6640625" style="233" customWidth="1"/>
    <col min="7175" max="7178" width="12.33203125" style="233" customWidth="1"/>
    <col min="7179" max="7179" width="1.33203125" style="233" customWidth="1"/>
    <col min="7180" max="7187" width="14.5" style="233" customWidth="1"/>
    <col min="7188" max="7189" width="3.6640625" style="233" bestFit="1" customWidth="1"/>
    <col min="7190" max="7190" width="16.1640625" style="233" customWidth="1"/>
    <col min="7191" max="7191" width="22.83203125" style="233" customWidth="1"/>
    <col min="7192" max="7425" width="19.5" style="233"/>
    <col min="7426" max="7426" width="11.6640625" style="233" customWidth="1"/>
    <col min="7427" max="7430" width="13.6640625" style="233" customWidth="1"/>
    <col min="7431" max="7434" width="12.33203125" style="233" customWidth="1"/>
    <col min="7435" max="7435" width="1.33203125" style="233" customWidth="1"/>
    <col min="7436" max="7443" width="14.5" style="233" customWidth="1"/>
    <col min="7444" max="7445" width="3.6640625" style="233" bestFit="1" customWidth="1"/>
    <col min="7446" max="7446" width="16.1640625" style="233" customWidth="1"/>
    <col min="7447" max="7447" width="22.83203125" style="233" customWidth="1"/>
    <col min="7448" max="7681" width="19.5" style="233"/>
    <col min="7682" max="7682" width="11.6640625" style="233" customWidth="1"/>
    <col min="7683" max="7686" width="13.6640625" style="233" customWidth="1"/>
    <col min="7687" max="7690" width="12.33203125" style="233" customWidth="1"/>
    <col min="7691" max="7691" width="1.33203125" style="233" customWidth="1"/>
    <col min="7692" max="7699" width="14.5" style="233" customWidth="1"/>
    <col min="7700" max="7701" width="3.6640625" style="233" bestFit="1" customWidth="1"/>
    <col min="7702" max="7702" width="16.1640625" style="233" customWidth="1"/>
    <col min="7703" max="7703" width="22.83203125" style="233" customWidth="1"/>
    <col min="7704" max="7937" width="19.5" style="233"/>
    <col min="7938" max="7938" width="11.6640625" style="233" customWidth="1"/>
    <col min="7939" max="7942" width="13.6640625" style="233" customWidth="1"/>
    <col min="7943" max="7946" width="12.33203125" style="233" customWidth="1"/>
    <col min="7947" max="7947" width="1.33203125" style="233" customWidth="1"/>
    <col min="7948" max="7955" width="14.5" style="233" customWidth="1"/>
    <col min="7956" max="7957" width="3.6640625" style="233" bestFit="1" customWidth="1"/>
    <col min="7958" max="7958" width="16.1640625" style="233" customWidth="1"/>
    <col min="7959" max="7959" width="22.83203125" style="233" customWidth="1"/>
    <col min="7960" max="8193" width="19.5" style="233"/>
    <col min="8194" max="8194" width="11.6640625" style="233" customWidth="1"/>
    <col min="8195" max="8198" width="13.6640625" style="233" customWidth="1"/>
    <col min="8199" max="8202" width="12.33203125" style="233" customWidth="1"/>
    <col min="8203" max="8203" width="1.33203125" style="233" customWidth="1"/>
    <col min="8204" max="8211" width="14.5" style="233" customWidth="1"/>
    <col min="8212" max="8213" width="3.6640625" style="233" bestFit="1" customWidth="1"/>
    <col min="8214" max="8214" width="16.1640625" style="233" customWidth="1"/>
    <col min="8215" max="8215" width="22.83203125" style="233" customWidth="1"/>
    <col min="8216" max="8449" width="19.5" style="233"/>
    <col min="8450" max="8450" width="11.6640625" style="233" customWidth="1"/>
    <col min="8451" max="8454" width="13.6640625" style="233" customWidth="1"/>
    <col min="8455" max="8458" width="12.33203125" style="233" customWidth="1"/>
    <col min="8459" max="8459" width="1.33203125" style="233" customWidth="1"/>
    <col min="8460" max="8467" width="14.5" style="233" customWidth="1"/>
    <col min="8468" max="8469" width="3.6640625" style="233" bestFit="1" customWidth="1"/>
    <col min="8470" max="8470" width="16.1640625" style="233" customWidth="1"/>
    <col min="8471" max="8471" width="22.83203125" style="233" customWidth="1"/>
    <col min="8472" max="8705" width="19.5" style="233"/>
    <col min="8706" max="8706" width="11.6640625" style="233" customWidth="1"/>
    <col min="8707" max="8710" width="13.6640625" style="233" customWidth="1"/>
    <col min="8711" max="8714" width="12.33203125" style="233" customWidth="1"/>
    <col min="8715" max="8715" width="1.33203125" style="233" customWidth="1"/>
    <col min="8716" max="8723" width="14.5" style="233" customWidth="1"/>
    <col min="8724" max="8725" width="3.6640625" style="233" bestFit="1" customWidth="1"/>
    <col min="8726" max="8726" width="16.1640625" style="233" customWidth="1"/>
    <col min="8727" max="8727" width="22.83203125" style="233" customWidth="1"/>
    <col min="8728" max="8961" width="19.5" style="233"/>
    <col min="8962" max="8962" width="11.6640625" style="233" customWidth="1"/>
    <col min="8963" max="8966" width="13.6640625" style="233" customWidth="1"/>
    <col min="8967" max="8970" width="12.33203125" style="233" customWidth="1"/>
    <col min="8971" max="8971" width="1.33203125" style="233" customWidth="1"/>
    <col min="8972" max="8979" width="14.5" style="233" customWidth="1"/>
    <col min="8980" max="8981" width="3.6640625" style="233" bestFit="1" customWidth="1"/>
    <col min="8982" max="8982" width="16.1640625" style="233" customWidth="1"/>
    <col min="8983" max="8983" width="22.83203125" style="233" customWidth="1"/>
    <col min="8984" max="9217" width="19.5" style="233"/>
    <col min="9218" max="9218" width="11.6640625" style="233" customWidth="1"/>
    <col min="9219" max="9222" width="13.6640625" style="233" customWidth="1"/>
    <col min="9223" max="9226" width="12.33203125" style="233" customWidth="1"/>
    <col min="9227" max="9227" width="1.33203125" style="233" customWidth="1"/>
    <col min="9228" max="9235" width="14.5" style="233" customWidth="1"/>
    <col min="9236" max="9237" width="3.6640625" style="233" bestFit="1" customWidth="1"/>
    <col min="9238" max="9238" width="16.1640625" style="233" customWidth="1"/>
    <col min="9239" max="9239" width="22.83203125" style="233" customWidth="1"/>
    <col min="9240" max="9473" width="19.5" style="233"/>
    <col min="9474" max="9474" width="11.6640625" style="233" customWidth="1"/>
    <col min="9475" max="9478" width="13.6640625" style="233" customWidth="1"/>
    <col min="9479" max="9482" width="12.33203125" style="233" customWidth="1"/>
    <col min="9483" max="9483" width="1.33203125" style="233" customWidth="1"/>
    <col min="9484" max="9491" width="14.5" style="233" customWidth="1"/>
    <col min="9492" max="9493" width="3.6640625" style="233" bestFit="1" customWidth="1"/>
    <col min="9494" max="9494" width="16.1640625" style="233" customWidth="1"/>
    <col min="9495" max="9495" width="22.83203125" style="233" customWidth="1"/>
    <col min="9496" max="9729" width="19.5" style="233"/>
    <col min="9730" max="9730" width="11.6640625" style="233" customWidth="1"/>
    <col min="9731" max="9734" width="13.6640625" style="233" customWidth="1"/>
    <col min="9735" max="9738" width="12.33203125" style="233" customWidth="1"/>
    <col min="9739" max="9739" width="1.33203125" style="233" customWidth="1"/>
    <col min="9740" max="9747" width="14.5" style="233" customWidth="1"/>
    <col min="9748" max="9749" width="3.6640625" style="233" bestFit="1" customWidth="1"/>
    <col min="9750" max="9750" width="16.1640625" style="233" customWidth="1"/>
    <col min="9751" max="9751" width="22.83203125" style="233" customWidth="1"/>
    <col min="9752" max="9985" width="19.5" style="233"/>
    <col min="9986" max="9986" width="11.6640625" style="233" customWidth="1"/>
    <col min="9987" max="9990" width="13.6640625" style="233" customWidth="1"/>
    <col min="9991" max="9994" width="12.33203125" style="233" customWidth="1"/>
    <col min="9995" max="9995" width="1.33203125" style="233" customWidth="1"/>
    <col min="9996" max="10003" width="14.5" style="233" customWidth="1"/>
    <col min="10004" max="10005" width="3.6640625" style="233" bestFit="1" customWidth="1"/>
    <col min="10006" max="10006" width="16.1640625" style="233" customWidth="1"/>
    <col min="10007" max="10007" width="22.83203125" style="233" customWidth="1"/>
    <col min="10008" max="10241" width="19.5" style="233"/>
    <col min="10242" max="10242" width="11.6640625" style="233" customWidth="1"/>
    <col min="10243" max="10246" width="13.6640625" style="233" customWidth="1"/>
    <col min="10247" max="10250" width="12.33203125" style="233" customWidth="1"/>
    <col min="10251" max="10251" width="1.33203125" style="233" customWidth="1"/>
    <col min="10252" max="10259" width="14.5" style="233" customWidth="1"/>
    <col min="10260" max="10261" width="3.6640625" style="233" bestFit="1" customWidth="1"/>
    <col min="10262" max="10262" width="16.1640625" style="233" customWidth="1"/>
    <col min="10263" max="10263" width="22.83203125" style="233" customWidth="1"/>
    <col min="10264" max="10497" width="19.5" style="233"/>
    <col min="10498" max="10498" width="11.6640625" style="233" customWidth="1"/>
    <col min="10499" max="10502" width="13.6640625" style="233" customWidth="1"/>
    <col min="10503" max="10506" width="12.33203125" style="233" customWidth="1"/>
    <col min="10507" max="10507" width="1.33203125" style="233" customWidth="1"/>
    <col min="10508" max="10515" width="14.5" style="233" customWidth="1"/>
    <col min="10516" max="10517" width="3.6640625" style="233" bestFit="1" customWidth="1"/>
    <col min="10518" max="10518" width="16.1640625" style="233" customWidth="1"/>
    <col min="10519" max="10519" width="22.83203125" style="233" customWidth="1"/>
    <col min="10520" max="10753" width="19.5" style="233"/>
    <col min="10754" max="10754" width="11.6640625" style="233" customWidth="1"/>
    <col min="10755" max="10758" width="13.6640625" style="233" customWidth="1"/>
    <col min="10759" max="10762" width="12.33203125" style="233" customWidth="1"/>
    <col min="10763" max="10763" width="1.33203125" style="233" customWidth="1"/>
    <col min="10764" max="10771" width="14.5" style="233" customWidth="1"/>
    <col min="10772" max="10773" width="3.6640625" style="233" bestFit="1" customWidth="1"/>
    <col min="10774" max="10774" width="16.1640625" style="233" customWidth="1"/>
    <col min="10775" max="10775" width="22.83203125" style="233" customWidth="1"/>
    <col min="10776" max="11009" width="19.5" style="233"/>
    <col min="11010" max="11010" width="11.6640625" style="233" customWidth="1"/>
    <col min="11011" max="11014" width="13.6640625" style="233" customWidth="1"/>
    <col min="11015" max="11018" width="12.33203125" style="233" customWidth="1"/>
    <col min="11019" max="11019" width="1.33203125" style="233" customWidth="1"/>
    <col min="11020" max="11027" width="14.5" style="233" customWidth="1"/>
    <col min="11028" max="11029" width="3.6640625" style="233" bestFit="1" customWidth="1"/>
    <col min="11030" max="11030" width="16.1640625" style="233" customWidth="1"/>
    <col min="11031" max="11031" width="22.83203125" style="233" customWidth="1"/>
    <col min="11032" max="11265" width="19.5" style="233"/>
    <col min="11266" max="11266" width="11.6640625" style="233" customWidth="1"/>
    <col min="11267" max="11270" width="13.6640625" style="233" customWidth="1"/>
    <col min="11271" max="11274" width="12.33203125" style="233" customWidth="1"/>
    <col min="11275" max="11275" width="1.33203125" style="233" customWidth="1"/>
    <col min="11276" max="11283" width="14.5" style="233" customWidth="1"/>
    <col min="11284" max="11285" width="3.6640625" style="233" bestFit="1" customWidth="1"/>
    <col min="11286" max="11286" width="16.1640625" style="233" customWidth="1"/>
    <col min="11287" max="11287" width="22.83203125" style="233" customWidth="1"/>
    <col min="11288" max="11521" width="19.5" style="233"/>
    <col min="11522" max="11522" width="11.6640625" style="233" customWidth="1"/>
    <col min="11523" max="11526" width="13.6640625" style="233" customWidth="1"/>
    <col min="11527" max="11530" width="12.33203125" style="233" customWidth="1"/>
    <col min="11531" max="11531" width="1.33203125" style="233" customWidth="1"/>
    <col min="11532" max="11539" width="14.5" style="233" customWidth="1"/>
    <col min="11540" max="11541" width="3.6640625" style="233" bestFit="1" customWidth="1"/>
    <col min="11542" max="11542" width="16.1640625" style="233" customWidth="1"/>
    <col min="11543" max="11543" width="22.83203125" style="233" customWidth="1"/>
    <col min="11544" max="11777" width="19.5" style="233"/>
    <col min="11778" max="11778" width="11.6640625" style="233" customWidth="1"/>
    <col min="11779" max="11782" width="13.6640625" style="233" customWidth="1"/>
    <col min="11783" max="11786" width="12.33203125" style="233" customWidth="1"/>
    <col min="11787" max="11787" width="1.33203125" style="233" customWidth="1"/>
    <col min="11788" max="11795" width="14.5" style="233" customWidth="1"/>
    <col min="11796" max="11797" width="3.6640625" style="233" bestFit="1" customWidth="1"/>
    <col min="11798" max="11798" width="16.1640625" style="233" customWidth="1"/>
    <col min="11799" max="11799" width="22.83203125" style="233" customWidth="1"/>
    <col min="11800" max="12033" width="19.5" style="233"/>
    <col min="12034" max="12034" width="11.6640625" style="233" customWidth="1"/>
    <col min="12035" max="12038" width="13.6640625" style="233" customWidth="1"/>
    <col min="12039" max="12042" width="12.33203125" style="233" customWidth="1"/>
    <col min="12043" max="12043" width="1.33203125" style="233" customWidth="1"/>
    <col min="12044" max="12051" width="14.5" style="233" customWidth="1"/>
    <col min="12052" max="12053" width="3.6640625" style="233" bestFit="1" customWidth="1"/>
    <col min="12054" max="12054" width="16.1640625" style="233" customWidth="1"/>
    <col min="12055" max="12055" width="22.83203125" style="233" customWidth="1"/>
    <col min="12056" max="12289" width="19.5" style="233"/>
    <col min="12290" max="12290" width="11.6640625" style="233" customWidth="1"/>
    <col min="12291" max="12294" width="13.6640625" style="233" customWidth="1"/>
    <col min="12295" max="12298" width="12.33203125" style="233" customWidth="1"/>
    <col min="12299" max="12299" width="1.33203125" style="233" customWidth="1"/>
    <col min="12300" max="12307" width="14.5" style="233" customWidth="1"/>
    <col min="12308" max="12309" width="3.6640625" style="233" bestFit="1" customWidth="1"/>
    <col min="12310" max="12310" width="16.1640625" style="233" customWidth="1"/>
    <col min="12311" max="12311" width="22.83203125" style="233" customWidth="1"/>
    <col min="12312" max="12545" width="19.5" style="233"/>
    <col min="12546" max="12546" width="11.6640625" style="233" customWidth="1"/>
    <col min="12547" max="12550" width="13.6640625" style="233" customWidth="1"/>
    <col min="12551" max="12554" width="12.33203125" style="233" customWidth="1"/>
    <col min="12555" max="12555" width="1.33203125" style="233" customWidth="1"/>
    <col min="12556" max="12563" width="14.5" style="233" customWidth="1"/>
    <col min="12564" max="12565" width="3.6640625" style="233" bestFit="1" customWidth="1"/>
    <col min="12566" max="12566" width="16.1640625" style="233" customWidth="1"/>
    <col min="12567" max="12567" width="22.83203125" style="233" customWidth="1"/>
    <col min="12568" max="12801" width="19.5" style="233"/>
    <col min="12802" max="12802" width="11.6640625" style="233" customWidth="1"/>
    <col min="12803" max="12806" width="13.6640625" style="233" customWidth="1"/>
    <col min="12807" max="12810" width="12.33203125" style="233" customWidth="1"/>
    <col min="12811" max="12811" width="1.33203125" style="233" customWidth="1"/>
    <col min="12812" max="12819" width="14.5" style="233" customWidth="1"/>
    <col min="12820" max="12821" width="3.6640625" style="233" bestFit="1" customWidth="1"/>
    <col min="12822" max="12822" width="16.1640625" style="233" customWidth="1"/>
    <col min="12823" max="12823" width="22.83203125" style="233" customWidth="1"/>
    <col min="12824" max="13057" width="19.5" style="233"/>
    <col min="13058" max="13058" width="11.6640625" style="233" customWidth="1"/>
    <col min="13059" max="13062" width="13.6640625" style="233" customWidth="1"/>
    <col min="13063" max="13066" width="12.33203125" style="233" customWidth="1"/>
    <col min="13067" max="13067" width="1.33203125" style="233" customWidth="1"/>
    <col min="13068" max="13075" width="14.5" style="233" customWidth="1"/>
    <col min="13076" max="13077" width="3.6640625" style="233" bestFit="1" customWidth="1"/>
    <col min="13078" max="13078" width="16.1640625" style="233" customWidth="1"/>
    <col min="13079" max="13079" width="22.83203125" style="233" customWidth="1"/>
    <col min="13080" max="13313" width="19.5" style="233"/>
    <col min="13314" max="13314" width="11.6640625" style="233" customWidth="1"/>
    <col min="13315" max="13318" width="13.6640625" style="233" customWidth="1"/>
    <col min="13319" max="13322" width="12.33203125" style="233" customWidth="1"/>
    <col min="13323" max="13323" width="1.33203125" style="233" customWidth="1"/>
    <col min="13324" max="13331" width="14.5" style="233" customWidth="1"/>
    <col min="13332" max="13333" width="3.6640625" style="233" bestFit="1" customWidth="1"/>
    <col min="13334" max="13334" width="16.1640625" style="233" customWidth="1"/>
    <col min="13335" max="13335" width="22.83203125" style="233" customWidth="1"/>
    <col min="13336" max="13569" width="19.5" style="233"/>
    <col min="13570" max="13570" width="11.6640625" style="233" customWidth="1"/>
    <col min="13571" max="13574" width="13.6640625" style="233" customWidth="1"/>
    <col min="13575" max="13578" width="12.33203125" style="233" customWidth="1"/>
    <col min="13579" max="13579" width="1.33203125" style="233" customWidth="1"/>
    <col min="13580" max="13587" width="14.5" style="233" customWidth="1"/>
    <col min="13588" max="13589" width="3.6640625" style="233" bestFit="1" customWidth="1"/>
    <col min="13590" max="13590" width="16.1640625" style="233" customWidth="1"/>
    <col min="13591" max="13591" width="22.83203125" style="233" customWidth="1"/>
    <col min="13592" max="13825" width="19.5" style="233"/>
    <col min="13826" max="13826" width="11.6640625" style="233" customWidth="1"/>
    <col min="13827" max="13830" width="13.6640625" style="233" customWidth="1"/>
    <col min="13831" max="13834" width="12.33203125" style="233" customWidth="1"/>
    <col min="13835" max="13835" width="1.33203125" style="233" customWidth="1"/>
    <col min="13836" max="13843" width="14.5" style="233" customWidth="1"/>
    <col min="13844" max="13845" width="3.6640625" style="233" bestFit="1" customWidth="1"/>
    <col min="13846" max="13846" width="16.1640625" style="233" customWidth="1"/>
    <col min="13847" max="13847" width="22.83203125" style="233" customWidth="1"/>
    <col min="13848" max="14081" width="19.5" style="233"/>
    <col min="14082" max="14082" width="11.6640625" style="233" customWidth="1"/>
    <col min="14083" max="14086" width="13.6640625" style="233" customWidth="1"/>
    <col min="14087" max="14090" width="12.33203125" style="233" customWidth="1"/>
    <col min="14091" max="14091" width="1.33203125" style="233" customWidth="1"/>
    <col min="14092" max="14099" width="14.5" style="233" customWidth="1"/>
    <col min="14100" max="14101" width="3.6640625" style="233" bestFit="1" customWidth="1"/>
    <col min="14102" max="14102" width="16.1640625" style="233" customWidth="1"/>
    <col min="14103" max="14103" width="22.83203125" style="233" customWidth="1"/>
    <col min="14104" max="14337" width="19.5" style="233"/>
    <col min="14338" max="14338" width="11.6640625" style="233" customWidth="1"/>
    <col min="14339" max="14342" width="13.6640625" style="233" customWidth="1"/>
    <col min="14343" max="14346" width="12.33203125" style="233" customWidth="1"/>
    <col min="14347" max="14347" width="1.33203125" style="233" customWidth="1"/>
    <col min="14348" max="14355" width="14.5" style="233" customWidth="1"/>
    <col min="14356" max="14357" width="3.6640625" style="233" bestFit="1" customWidth="1"/>
    <col min="14358" max="14358" width="16.1640625" style="233" customWidth="1"/>
    <col min="14359" max="14359" width="22.83203125" style="233" customWidth="1"/>
    <col min="14360" max="14593" width="19.5" style="233"/>
    <col min="14594" max="14594" width="11.6640625" style="233" customWidth="1"/>
    <col min="14595" max="14598" width="13.6640625" style="233" customWidth="1"/>
    <col min="14599" max="14602" width="12.33203125" style="233" customWidth="1"/>
    <col min="14603" max="14603" width="1.33203125" style="233" customWidth="1"/>
    <col min="14604" max="14611" width="14.5" style="233" customWidth="1"/>
    <col min="14612" max="14613" width="3.6640625" style="233" bestFit="1" customWidth="1"/>
    <col min="14614" max="14614" width="16.1640625" style="233" customWidth="1"/>
    <col min="14615" max="14615" width="22.83203125" style="233" customWidth="1"/>
    <col min="14616" max="14849" width="19.5" style="233"/>
    <col min="14850" max="14850" width="11.6640625" style="233" customWidth="1"/>
    <col min="14851" max="14854" width="13.6640625" style="233" customWidth="1"/>
    <col min="14855" max="14858" width="12.33203125" style="233" customWidth="1"/>
    <col min="14859" max="14859" width="1.33203125" style="233" customWidth="1"/>
    <col min="14860" max="14867" width="14.5" style="233" customWidth="1"/>
    <col min="14868" max="14869" width="3.6640625" style="233" bestFit="1" customWidth="1"/>
    <col min="14870" max="14870" width="16.1640625" style="233" customWidth="1"/>
    <col min="14871" max="14871" width="22.83203125" style="233" customWidth="1"/>
    <col min="14872" max="15105" width="19.5" style="233"/>
    <col min="15106" max="15106" width="11.6640625" style="233" customWidth="1"/>
    <col min="15107" max="15110" width="13.6640625" style="233" customWidth="1"/>
    <col min="15111" max="15114" width="12.33203125" style="233" customWidth="1"/>
    <col min="15115" max="15115" width="1.33203125" style="233" customWidth="1"/>
    <col min="15116" max="15123" width="14.5" style="233" customWidth="1"/>
    <col min="15124" max="15125" width="3.6640625" style="233" bestFit="1" customWidth="1"/>
    <col min="15126" max="15126" width="16.1640625" style="233" customWidth="1"/>
    <col min="15127" max="15127" width="22.83203125" style="233" customWidth="1"/>
    <col min="15128" max="15361" width="19.5" style="233"/>
    <col min="15362" max="15362" width="11.6640625" style="233" customWidth="1"/>
    <col min="15363" max="15366" width="13.6640625" style="233" customWidth="1"/>
    <col min="15367" max="15370" width="12.33203125" style="233" customWidth="1"/>
    <col min="15371" max="15371" width="1.33203125" style="233" customWidth="1"/>
    <col min="15372" max="15379" width="14.5" style="233" customWidth="1"/>
    <col min="15380" max="15381" width="3.6640625" style="233" bestFit="1" customWidth="1"/>
    <col min="15382" max="15382" width="16.1640625" style="233" customWidth="1"/>
    <col min="15383" max="15383" width="22.83203125" style="233" customWidth="1"/>
    <col min="15384" max="15617" width="19.5" style="233"/>
    <col min="15618" max="15618" width="11.6640625" style="233" customWidth="1"/>
    <col min="15619" max="15622" width="13.6640625" style="233" customWidth="1"/>
    <col min="15623" max="15626" width="12.33203125" style="233" customWidth="1"/>
    <col min="15627" max="15627" width="1.33203125" style="233" customWidth="1"/>
    <col min="15628" max="15635" width="14.5" style="233" customWidth="1"/>
    <col min="15636" max="15637" width="3.6640625" style="233" bestFit="1" customWidth="1"/>
    <col min="15638" max="15638" width="16.1640625" style="233" customWidth="1"/>
    <col min="15639" max="15639" width="22.83203125" style="233" customWidth="1"/>
    <col min="15640" max="15873" width="19.5" style="233"/>
    <col min="15874" max="15874" width="11.6640625" style="233" customWidth="1"/>
    <col min="15875" max="15878" width="13.6640625" style="233" customWidth="1"/>
    <col min="15879" max="15882" width="12.33203125" style="233" customWidth="1"/>
    <col min="15883" max="15883" width="1.33203125" style="233" customWidth="1"/>
    <col min="15884" max="15891" width="14.5" style="233" customWidth="1"/>
    <col min="15892" max="15893" width="3.6640625" style="233" bestFit="1" customWidth="1"/>
    <col min="15894" max="15894" width="16.1640625" style="233" customWidth="1"/>
    <col min="15895" max="15895" width="22.83203125" style="233" customWidth="1"/>
    <col min="15896" max="16129" width="19.5" style="233"/>
    <col min="16130" max="16130" width="11.6640625" style="233" customWidth="1"/>
    <col min="16131" max="16134" width="13.6640625" style="233" customWidth="1"/>
    <col min="16135" max="16138" width="12.33203125" style="233" customWidth="1"/>
    <col min="16139" max="16139" width="1.33203125" style="233" customWidth="1"/>
    <col min="16140" max="16147" width="14.5" style="233" customWidth="1"/>
    <col min="16148" max="16149" width="3.6640625" style="233" bestFit="1" customWidth="1"/>
    <col min="16150" max="16150" width="16.1640625" style="233" customWidth="1"/>
    <col min="16151" max="16151" width="22.83203125" style="233" customWidth="1"/>
    <col min="16152" max="16384" width="19.5" style="233"/>
  </cols>
  <sheetData>
    <row r="1" spans="1:25">
      <c r="B1" s="234"/>
      <c r="C1" s="234"/>
      <c r="D1" s="234"/>
      <c r="E1" s="234"/>
      <c r="F1" s="234"/>
      <c r="G1" s="234"/>
      <c r="H1" s="234"/>
      <c r="I1" s="234"/>
      <c r="J1" s="234"/>
      <c r="K1" s="235"/>
      <c r="L1" s="234"/>
      <c r="M1" s="234"/>
      <c r="N1" s="234"/>
      <c r="O1" s="234"/>
      <c r="P1" s="234"/>
      <c r="Q1" s="234"/>
      <c r="R1" s="234"/>
      <c r="S1" s="234"/>
      <c r="T1" s="234"/>
      <c r="U1" s="234"/>
    </row>
    <row r="2" spans="1:25" s="241" customFormat="1" ht="28.5" customHeight="1">
      <c r="A2" s="236"/>
      <c r="B2" s="368" t="s">
        <v>341</v>
      </c>
      <c r="C2" s="368"/>
      <c r="D2" s="368"/>
      <c r="E2" s="368"/>
      <c r="F2" s="368"/>
      <c r="G2" s="368"/>
      <c r="H2" s="368"/>
      <c r="I2" s="368"/>
      <c r="J2" s="368"/>
      <c r="K2" s="237"/>
      <c r="L2" s="238"/>
      <c r="M2" s="238"/>
      <c r="N2" s="239"/>
      <c r="O2" s="239"/>
      <c r="P2" s="239"/>
      <c r="Q2" s="239"/>
      <c r="R2" s="240"/>
      <c r="S2" s="240"/>
      <c r="V2" s="236"/>
    </row>
    <row r="3" spans="1:25" ht="19.5" customHeight="1" thickBot="1">
      <c r="B3" s="242"/>
      <c r="C3" s="242"/>
      <c r="D3" s="242"/>
      <c r="E3" s="242"/>
      <c r="F3" s="242"/>
      <c r="G3" s="242"/>
      <c r="H3" s="242"/>
      <c r="I3" s="242"/>
      <c r="J3" s="242"/>
      <c r="K3" s="243"/>
      <c r="L3" s="242"/>
      <c r="M3" s="242"/>
      <c r="N3" s="242"/>
      <c r="O3" s="242"/>
      <c r="P3" s="242"/>
      <c r="Q3" s="242"/>
      <c r="R3" s="369" t="s">
        <v>18</v>
      </c>
      <c r="S3" s="369"/>
      <c r="T3" s="244"/>
      <c r="U3" s="244"/>
      <c r="W3" s="245"/>
    </row>
    <row r="4" spans="1:25" s="246" customFormat="1" ht="24.95" customHeight="1">
      <c r="C4" s="370" t="s">
        <v>261</v>
      </c>
      <c r="D4" s="371"/>
      <c r="E4" s="247"/>
      <c r="F4" s="248"/>
      <c r="G4" s="374" t="s">
        <v>262</v>
      </c>
      <c r="H4" s="374"/>
      <c r="I4" s="374"/>
      <c r="J4" s="374"/>
      <c r="K4" s="249"/>
      <c r="L4" s="248"/>
      <c r="M4" s="248"/>
      <c r="N4" s="248" t="s">
        <v>263</v>
      </c>
      <c r="O4" s="248"/>
      <c r="P4" s="248"/>
      <c r="Q4" s="248"/>
      <c r="R4" s="370" t="s">
        <v>264</v>
      </c>
      <c r="S4" s="375"/>
      <c r="T4" s="250"/>
      <c r="U4" s="250"/>
    </row>
    <row r="5" spans="1:25" s="246" customFormat="1" ht="24.95" customHeight="1">
      <c r="B5" s="251" t="s">
        <v>265</v>
      </c>
      <c r="C5" s="372"/>
      <c r="D5" s="373"/>
      <c r="E5" s="365" t="s">
        <v>22</v>
      </c>
      <c r="F5" s="366"/>
      <c r="G5" s="365" t="s">
        <v>266</v>
      </c>
      <c r="H5" s="366"/>
      <c r="I5" s="365" t="s">
        <v>267</v>
      </c>
      <c r="J5" s="377"/>
      <c r="K5" s="249"/>
      <c r="L5" s="377" t="s">
        <v>268</v>
      </c>
      <c r="M5" s="366"/>
      <c r="N5" s="365" t="s">
        <v>269</v>
      </c>
      <c r="O5" s="366"/>
      <c r="P5" s="365" t="s">
        <v>270</v>
      </c>
      <c r="Q5" s="366"/>
      <c r="R5" s="376"/>
      <c r="S5" s="302"/>
      <c r="T5" s="250"/>
      <c r="U5" s="250"/>
    </row>
    <row r="6" spans="1:25" s="246" customFormat="1" ht="24.95" customHeight="1">
      <c r="B6" s="248"/>
      <c r="C6" s="252" t="s">
        <v>271</v>
      </c>
      <c r="D6" s="252" t="s">
        <v>72</v>
      </c>
      <c r="E6" s="252" t="s">
        <v>271</v>
      </c>
      <c r="F6" s="252" t="s">
        <v>72</v>
      </c>
      <c r="G6" s="252" t="s">
        <v>271</v>
      </c>
      <c r="H6" s="252" t="s">
        <v>72</v>
      </c>
      <c r="I6" s="252" t="s">
        <v>271</v>
      </c>
      <c r="J6" s="253" t="s">
        <v>72</v>
      </c>
      <c r="K6" s="249"/>
      <c r="L6" s="254" t="s">
        <v>272</v>
      </c>
      <c r="M6" s="252" t="s">
        <v>273</v>
      </c>
      <c r="N6" s="252" t="s">
        <v>272</v>
      </c>
      <c r="O6" s="252" t="s">
        <v>273</v>
      </c>
      <c r="P6" s="252" t="s">
        <v>272</v>
      </c>
      <c r="Q6" s="252" t="s">
        <v>273</v>
      </c>
      <c r="R6" s="252" t="s">
        <v>272</v>
      </c>
      <c r="S6" s="252" t="s">
        <v>273</v>
      </c>
      <c r="T6" s="255"/>
      <c r="U6" s="255"/>
    </row>
    <row r="7" spans="1:25" s="256" customFormat="1" ht="24.95" customHeight="1">
      <c r="B7" s="257" t="s">
        <v>300</v>
      </c>
      <c r="C7" s="246">
        <v>113348882</v>
      </c>
      <c r="D7" s="246">
        <v>104063790</v>
      </c>
      <c r="E7" s="246">
        <v>109843487</v>
      </c>
      <c r="F7" s="246">
        <v>101002991</v>
      </c>
      <c r="G7" s="246">
        <v>45485728</v>
      </c>
      <c r="H7" s="246">
        <v>42953690</v>
      </c>
      <c r="I7" s="246">
        <v>57393803</v>
      </c>
      <c r="J7" s="246">
        <v>51670135</v>
      </c>
      <c r="K7" s="258">
        <v>2073537</v>
      </c>
      <c r="L7" s="246">
        <v>2073537</v>
      </c>
      <c r="M7" s="246">
        <v>1794042</v>
      </c>
      <c r="N7" s="246">
        <v>4578855</v>
      </c>
      <c r="O7" s="246">
        <v>4578825</v>
      </c>
      <c r="P7" s="246">
        <v>311564</v>
      </c>
      <c r="Q7" s="246">
        <v>6299</v>
      </c>
      <c r="R7" s="246">
        <v>3505395</v>
      </c>
      <c r="S7" s="246">
        <v>3060799</v>
      </c>
      <c r="T7" s="259"/>
      <c r="U7" s="259"/>
    </row>
    <row r="8" spans="1:25" s="256" customFormat="1" ht="24.95" customHeight="1">
      <c r="B8" s="260">
        <v>23</v>
      </c>
      <c r="C8" s="246">
        <v>111248455</v>
      </c>
      <c r="D8" s="246">
        <v>102199535</v>
      </c>
      <c r="E8" s="246">
        <v>107808056</v>
      </c>
      <c r="F8" s="246">
        <v>99198355</v>
      </c>
      <c r="G8" s="246">
        <v>43308739</v>
      </c>
      <c r="H8" s="246">
        <v>40821919</v>
      </c>
      <c r="I8" s="246">
        <v>56938814</v>
      </c>
      <c r="J8" s="246">
        <v>51188223</v>
      </c>
      <c r="K8" s="258">
        <v>2096646</v>
      </c>
      <c r="L8" s="246">
        <v>2096646</v>
      </c>
      <c r="M8" s="246">
        <v>1825033</v>
      </c>
      <c r="N8" s="246">
        <v>5262426</v>
      </c>
      <c r="O8" s="246">
        <v>5262426</v>
      </c>
      <c r="P8" s="246">
        <v>201431</v>
      </c>
      <c r="Q8" s="246">
        <v>100754</v>
      </c>
      <c r="R8" s="246">
        <v>3440399</v>
      </c>
      <c r="S8" s="246">
        <v>3001180</v>
      </c>
      <c r="T8" s="259"/>
      <c r="U8" s="259"/>
    </row>
    <row r="9" spans="1:25" s="256" customFormat="1" ht="24.95" customHeight="1">
      <c r="B9" s="260">
        <v>24</v>
      </c>
      <c r="C9" s="246">
        <v>110325894</v>
      </c>
      <c r="D9" s="246">
        <v>101553139</v>
      </c>
      <c r="E9" s="246">
        <v>107106198</v>
      </c>
      <c r="F9" s="246">
        <v>98763361</v>
      </c>
      <c r="G9" s="261">
        <v>46096475</v>
      </c>
      <c r="H9" s="261">
        <v>43652434</v>
      </c>
      <c r="I9" s="261">
        <v>53634426</v>
      </c>
      <c r="J9" s="261">
        <v>48095462</v>
      </c>
      <c r="K9" s="249"/>
      <c r="L9" s="261">
        <v>2119758</v>
      </c>
      <c r="M9" s="261">
        <v>1853789</v>
      </c>
      <c r="N9" s="261">
        <v>5152935</v>
      </c>
      <c r="O9" s="261">
        <v>5152935</v>
      </c>
      <c r="P9" s="261">
        <v>102604</v>
      </c>
      <c r="Q9" s="261">
        <v>8741</v>
      </c>
      <c r="R9" s="261">
        <v>3219696</v>
      </c>
      <c r="S9" s="261">
        <v>2789778</v>
      </c>
      <c r="T9" s="262"/>
      <c r="U9" s="262"/>
      <c r="V9" s="263"/>
      <c r="W9" s="263"/>
      <c r="X9" s="263"/>
      <c r="Y9" s="263"/>
    </row>
    <row r="10" spans="1:25" s="256" customFormat="1" ht="24.95" customHeight="1">
      <c r="B10" s="264" t="s">
        <v>274</v>
      </c>
      <c r="C10" s="246">
        <v>44426669</v>
      </c>
      <c r="D10" s="246">
        <v>40507464</v>
      </c>
      <c r="E10" s="246">
        <v>41284624</v>
      </c>
      <c r="F10" s="246">
        <v>37792787</v>
      </c>
      <c r="G10" s="261">
        <v>19561710</v>
      </c>
      <c r="H10" s="261">
        <v>18435829</v>
      </c>
      <c r="I10" s="261">
        <v>19254851</v>
      </c>
      <c r="J10" s="246">
        <v>16960860</v>
      </c>
      <c r="K10" s="249"/>
      <c r="L10" s="261">
        <v>615266</v>
      </c>
      <c r="M10" s="261">
        <v>543301</v>
      </c>
      <c r="N10" s="261">
        <v>1852797</v>
      </c>
      <c r="O10" s="261">
        <v>1852797</v>
      </c>
      <c r="P10" s="261">
        <v>0</v>
      </c>
      <c r="Q10" s="261">
        <v>0</v>
      </c>
      <c r="R10" s="265">
        <v>3142045</v>
      </c>
      <c r="S10" s="265">
        <v>2714677</v>
      </c>
      <c r="T10" s="259"/>
      <c r="U10" s="259"/>
      <c r="V10" s="263"/>
    </row>
    <row r="11" spans="1:25" s="256" customFormat="1" ht="24.95" customHeight="1">
      <c r="B11" s="264" t="s">
        <v>275</v>
      </c>
      <c r="C11" s="246">
        <v>8935528</v>
      </c>
      <c r="D11" s="246">
        <v>8088773</v>
      </c>
      <c r="E11" s="246">
        <v>8919061</v>
      </c>
      <c r="F11" s="246">
        <v>8072306</v>
      </c>
      <c r="G11" s="261">
        <v>3898678</v>
      </c>
      <c r="H11" s="261">
        <v>3775112</v>
      </c>
      <c r="I11" s="261">
        <v>4430445</v>
      </c>
      <c r="J11" s="246">
        <v>3784961</v>
      </c>
      <c r="K11" s="249"/>
      <c r="L11" s="261">
        <v>177036</v>
      </c>
      <c r="M11" s="261">
        <v>158951</v>
      </c>
      <c r="N11" s="261">
        <v>346478</v>
      </c>
      <c r="O11" s="261">
        <v>346478</v>
      </c>
      <c r="P11" s="261">
        <v>66424</v>
      </c>
      <c r="Q11" s="261">
        <v>6804</v>
      </c>
      <c r="R11" s="265">
        <v>16467</v>
      </c>
      <c r="S11" s="265">
        <v>16467</v>
      </c>
      <c r="T11" s="259"/>
      <c r="U11" s="259"/>
      <c r="V11" s="263"/>
    </row>
    <row r="12" spans="1:25" s="256" customFormat="1" ht="24.95" customHeight="1">
      <c r="B12" s="264" t="s">
        <v>276</v>
      </c>
      <c r="C12" s="246">
        <v>4616662</v>
      </c>
      <c r="D12" s="246">
        <v>4322791</v>
      </c>
      <c r="E12" s="246">
        <v>4616662</v>
      </c>
      <c r="F12" s="246">
        <v>4322791</v>
      </c>
      <c r="G12" s="261">
        <v>1951782</v>
      </c>
      <c r="H12" s="261">
        <v>1880699</v>
      </c>
      <c r="I12" s="261">
        <v>2267761</v>
      </c>
      <c r="J12" s="246">
        <v>2065518</v>
      </c>
      <c r="K12" s="249"/>
      <c r="L12" s="261">
        <v>130650</v>
      </c>
      <c r="M12" s="261">
        <v>110105</v>
      </c>
      <c r="N12" s="261">
        <v>266469</v>
      </c>
      <c r="O12" s="261">
        <v>266469</v>
      </c>
      <c r="P12" s="261">
        <v>0</v>
      </c>
      <c r="Q12" s="261">
        <v>0</v>
      </c>
      <c r="R12" s="266">
        <v>0</v>
      </c>
      <c r="S12" s="266">
        <v>0</v>
      </c>
      <c r="T12" s="259"/>
      <c r="U12" s="259"/>
      <c r="V12" s="263"/>
    </row>
    <row r="13" spans="1:25" s="256" customFormat="1" ht="24.95" customHeight="1">
      <c r="B13" s="264" t="s">
        <v>277</v>
      </c>
      <c r="C13" s="246">
        <v>15818477</v>
      </c>
      <c r="D13" s="246">
        <v>14746230</v>
      </c>
      <c r="E13" s="246">
        <v>15818477</v>
      </c>
      <c r="F13" s="246">
        <v>14746230</v>
      </c>
      <c r="G13" s="261">
        <v>5582954</v>
      </c>
      <c r="H13" s="261">
        <v>5210737</v>
      </c>
      <c r="I13" s="261">
        <v>9515570</v>
      </c>
      <c r="J13" s="246">
        <v>8850616</v>
      </c>
      <c r="K13" s="249"/>
      <c r="L13" s="261">
        <v>222292</v>
      </c>
      <c r="M13" s="261">
        <v>187369</v>
      </c>
      <c r="N13" s="261">
        <v>497410</v>
      </c>
      <c r="O13" s="261">
        <v>497410</v>
      </c>
      <c r="P13" s="261">
        <v>251</v>
      </c>
      <c r="Q13" s="261">
        <v>98</v>
      </c>
      <c r="R13" s="266">
        <v>0</v>
      </c>
      <c r="S13" s="266">
        <v>0</v>
      </c>
      <c r="T13" s="259"/>
      <c r="U13" s="259"/>
      <c r="V13" s="263"/>
    </row>
    <row r="14" spans="1:25" s="256" customFormat="1" ht="24.95" customHeight="1">
      <c r="B14" s="264" t="s">
        <v>278</v>
      </c>
      <c r="C14" s="246">
        <v>4325975</v>
      </c>
      <c r="D14" s="246">
        <v>3978440</v>
      </c>
      <c r="E14" s="246">
        <v>4325693</v>
      </c>
      <c r="F14" s="246">
        <v>3978158</v>
      </c>
      <c r="G14" s="246">
        <v>1747226</v>
      </c>
      <c r="H14" s="246">
        <v>1660510</v>
      </c>
      <c r="I14" s="246">
        <v>2185289</v>
      </c>
      <c r="J14" s="246">
        <v>1940063</v>
      </c>
      <c r="K14" s="249"/>
      <c r="L14" s="246">
        <v>117121</v>
      </c>
      <c r="M14" s="246">
        <v>101528</v>
      </c>
      <c r="N14" s="246">
        <v>276057</v>
      </c>
      <c r="O14" s="246">
        <v>276057</v>
      </c>
      <c r="P14" s="261">
        <v>0</v>
      </c>
      <c r="Q14" s="261">
        <v>0</v>
      </c>
      <c r="R14" s="261">
        <v>282</v>
      </c>
      <c r="S14" s="265">
        <v>282</v>
      </c>
      <c r="T14" s="262"/>
      <c r="U14" s="262"/>
      <c r="V14" s="263"/>
    </row>
    <row r="15" spans="1:25" s="256" customFormat="1" ht="24.95" customHeight="1">
      <c r="B15" s="264" t="s">
        <v>279</v>
      </c>
      <c r="C15" s="246">
        <v>3847108</v>
      </c>
      <c r="D15" s="246">
        <v>3455308</v>
      </c>
      <c r="E15" s="246">
        <v>3846903</v>
      </c>
      <c r="F15" s="246">
        <v>3455103</v>
      </c>
      <c r="G15" s="261">
        <v>1503290</v>
      </c>
      <c r="H15" s="261">
        <v>1409725</v>
      </c>
      <c r="I15" s="261">
        <v>1989654</v>
      </c>
      <c r="J15" s="246">
        <v>1714813</v>
      </c>
      <c r="K15" s="249"/>
      <c r="L15" s="261">
        <v>129389</v>
      </c>
      <c r="M15" s="261">
        <v>105995</v>
      </c>
      <c r="N15" s="261">
        <v>224570</v>
      </c>
      <c r="O15" s="261">
        <v>224570</v>
      </c>
      <c r="P15" s="261">
        <v>0</v>
      </c>
      <c r="Q15" s="261">
        <v>0</v>
      </c>
      <c r="R15" s="266">
        <v>205</v>
      </c>
      <c r="S15" s="266">
        <v>205</v>
      </c>
      <c r="T15" s="259"/>
      <c r="U15" s="259"/>
      <c r="V15" s="263"/>
    </row>
    <row r="16" spans="1:25" s="256" customFormat="1" ht="24.95" customHeight="1">
      <c r="B16" s="264" t="s">
        <v>280</v>
      </c>
      <c r="C16" s="246">
        <v>3103577</v>
      </c>
      <c r="D16" s="246">
        <v>2902092</v>
      </c>
      <c r="E16" s="246">
        <v>3103577</v>
      </c>
      <c r="F16" s="246">
        <v>2902092</v>
      </c>
      <c r="G16" s="261">
        <v>1254997</v>
      </c>
      <c r="H16" s="261">
        <v>1190289</v>
      </c>
      <c r="I16" s="261">
        <v>1517136</v>
      </c>
      <c r="J16" s="246">
        <v>1390649</v>
      </c>
      <c r="K16" s="249"/>
      <c r="L16" s="261">
        <v>95767</v>
      </c>
      <c r="M16" s="261">
        <v>85477</v>
      </c>
      <c r="N16" s="261">
        <v>235677</v>
      </c>
      <c r="O16" s="261">
        <v>235677</v>
      </c>
      <c r="P16" s="261">
        <v>0</v>
      </c>
      <c r="Q16" s="261">
        <v>0</v>
      </c>
      <c r="R16" s="266">
        <v>0</v>
      </c>
      <c r="S16" s="266">
        <v>0</v>
      </c>
      <c r="T16" s="259"/>
      <c r="U16" s="259"/>
      <c r="V16" s="263"/>
    </row>
    <row r="17" spans="2:22" s="256" customFormat="1" ht="24.95" customHeight="1">
      <c r="B17" s="264" t="s">
        <v>281</v>
      </c>
      <c r="C17" s="246">
        <v>2848477</v>
      </c>
      <c r="D17" s="246">
        <v>2615665</v>
      </c>
      <c r="E17" s="246">
        <v>2832964</v>
      </c>
      <c r="F17" s="246">
        <v>2600152</v>
      </c>
      <c r="G17" s="261">
        <v>1138584</v>
      </c>
      <c r="H17" s="261">
        <v>1075668</v>
      </c>
      <c r="I17" s="261">
        <v>1432507</v>
      </c>
      <c r="J17" s="246">
        <v>1270734</v>
      </c>
      <c r="K17" s="249"/>
      <c r="L17" s="261">
        <v>85253</v>
      </c>
      <c r="M17" s="261">
        <v>77130</v>
      </c>
      <c r="N17" s="261">
        <v>176620</v>
      </c>
      <c r="O17" s="261">
        <v>176620</v>
      </c>
      <c r="P17" s="261">
        <v>0</v>
      </c>
      <c r="Q17" s="261">
        <v>0</v>
      </c>
      <c r="R17" s="266">
        <v>15513</v>
      </c>
      <c r="S17" s="266">
        <v>15513</v>
      </c>
      <c r="T17" s="259"/>
      <c r="U17" s="259"/>
      <c r="V17" s="263"/>
    </row>
    <row r="18" spans="2:22" s="256" customFormat="1" ht="24.95" customHeight="1">
      <c r="B18" s="264" t="s">
        <v>282</v>
      </c>
      <c r="C18" s="246">
        <v>526934</v>
      </c>
      <c r="D18" s="246">
        <v>504358</v>
      </c>
      <c r="E18" s="246">
        <v>526934</v>
      </c>
      <c r="F18" s="246">
        <v>504358</v>
      </c>
      <c r="G18" s="261">
        <v>210068</v>
      </c>
      <c r="H18" s="261">
        <v>202091</v>
      </c>
      <c r="I18" s="261">
        <v>258208</v>
      </c>
      <c r="J18" s="246">
        <v>244826</v>
      </c>
      <c r="K18" s="249"/>
      <c r="L18" s="261">
        <v>19523</v>
      </c>
      <c r="M18" s="261">
        <v>18306</v>
      </c>
      <c r="N18" s="261">
        <v>37296</v>
      </c>
      <c r="O18" s="261">
        <v>37296</v>
      </c>
      <c r="P18" s="261">
        <v>1839</v>
      </c>
      <c r="Q18" s="261">
        <v>1839</v>
      </c>
      <c r="R18" s="266">
        <v>0</v>
      </c>
      <c r="S18" s="266">
        <v>0</v>
      </c>
      <c r="T18" s="259"/>
      <c r="U18" s="259"/>
      <c r="V18" s="263"/>
    </row>
    <row r="19" spans="2:22" s="256" customFormat="1" ht="24.95" customHeight="1">
      <c r="B19" s="264" t="s">
        <v>283</v>
      </c>
      <c r="C19" s="246">
        <v>150250</v>
      </c>
      <c r="D19" s="246">
        <v>146874</v>
      </c>
      <c r="E19" s="246">
        <v>148354</v>
      </c>
      <c r="F19" s="246">
        <v>144978</v>
      </c>
      <c r="G19" s="261">
        <v>47986</v>
      </c>
      <c r="H19" s="261">
        <v>46209</v>
      </c>
      <c r="I19" s="261">
        <v>90857</v>
      </c>
      <c r="J19" s="246">
        <v>89501</v>
      </c>
      <c r="K19" s="249"/>
      <c r="L19" s="246">
        <v>5960</v>
      </c>
      <c r="M19" s="246">
        <v>5717</v>
      </c>
      <c r="N19" s="261">
        <v>3551</v>
      </c>
      <c r="O19" s="261">
        <v>3551</v>
      </c>
      <c r="P19" s="261">
        <v>0</v>
      </c>
      <c r="Q19" s="261">
        <v>0</v>
      </c>
      <c r="R19" s="266">
        <v>1896</v>
      </c>
      <c r="S19" s="266">
        <v>1896</v>
      </c>
      <c r="T19" s="259"/>
      <c r="U19" s="259"/>
      <c r="V19" s="263"/>
    </row>
    <row r="20" spans="2:22" s="256" customFormat="1" ht="24.95" customHeight="1">
      <c r="B20" s="264" t="s">
        <v>284</v>
      </c>
      <c r="C20" s="246">
        <v>197238</v>
      </c>
      <c r="D20" s="246">
        <v>193461</v>
      </c>
      <c r="E20" s="246">
        <v>197238</v>
      </c>
      <c r="F20" s="246">
        <v>193461</v>
      </c>
      <c r="G20" s="246">
        <v>71049</v>
      </c>
      <c r="H20" s="246">
        <v>69416</v>
      </c>
      <c r="I20" s="246">
        <v>107387</v>
      </c>
      <c r="J20" s="246">
        <v>105412</v>
      </c>
      <c r="K20" s="249"/>
      <c r="L20" s="246">
        <v>9213</v>
      </c>
      <c r="M20" s="246">
        <v>9044</v>
      </c>
      <c r="N20" s="246">
        <v>9589</v>
      </c>
      <c r="O20" s="246">
        <v>9589</v>
      </c>
      <c r="P20" s="261">
        <v>0</v>
      </c>
      <c r="Q20" s="261">
        <v>0</v>
      </c>
      <c r="R20" s="261">
        <v>0</v>
      </c>
      <c r="S20" s="265">
        <v>0</v>
      </c>
      <c r="T20" s="262"/>
      <c r="U20" s="262"/>
      <c r="V20" s="263"/>
    </row>
    <row r="21" spans="2:22" s="256" customFormat="1" ht="24.95" customHeight="1">
      <c r="B21" s="264" t="s">
        <v>285</v>
      </c>
      <c r="C21" s="246">
        <v>2733076</v>
      </c>
      <c r="D21" s="246">
        <v>2531717</v>
      </c>
      <c r="E21" s="246">
        <v>2733076</v>
      </c>
      <c r="F21" s="246">
        <v>2531717</v>
      </c>
      <c r="G21" s="246">
        <v>1175114</v>
      </c>
      <c r="H21" s="246">
        <v>1112870</v>
      </c>
      <c r="I21" s="246">
        <v>1327431</v>
      </c>
      <c r="J21" s="246">
        <v>1196149</v>
      </c>
      <c r="K21" s="249"/>
      <c r="L21" s="261">
        <v>69782</v>
      </c>
      <c r="M21" s="261">
        <v>61949</v>
      </c>
      <c r="N21" s="246">
        <v>160749</v>
      </c>
      <c r="O21" s="246">
        <v>160749</v>
      </c>
      <c r="P21" s="261">
        <v>0</v>
      </c>
      <c r="Q21" s="261">
        <v>0</v>
      </c>
      <c r="R21" s="266">
        <v>0</v>
      </c>
      <c r="S21" s="266">
        <v>0</v>
      </c>
      <c r="T21" s="259"/>
      <c r="U21" s="259"/>
      <c r="V21" s="263"/>
    </row>
    <row r="22" spans="2:22" s="256" customFormat="1" ht="24.95" customHeight="1">
      <c r="B22" s="264" t="s">
        <v>286</v>
      </c>
      <c r="C22" s="246">
        <v>572653</v>
      </c>
      <c r="D22" s="246">
        <v>539159</v>
      </c>
      <c r="E22" s="246">
        <v>572653</v>
      </c>
      <c r="F22" s="246">
        <v>539159</v>
      </c>
      <c r="G22" s="261">
        <v>153698</v>
      </c>
      <c r="H22" s="261">
        <v>148955</v>
      </c>
      <c r="I22" s="261">
        <v>376703</v>
      </c>
      <c r="J22" s="261">
        <v>349062</v>
      </c>
      <c r="K22" s="249"/>
      <c r="L22" s="261">
        <v>20293</v>
      </c>
      <c r="M22" s="261">
        <v>19183</v>
      </c>
      <c r="N22" s="261">
        <v>21959</v>
      </c>
      <c r="O22" s="261">
        <v>21959</v>
      </c>
      <c r="P22" s="261">
        <v>0</v>
      </c>
      <c r="Q22" s="261">
        <v>0</v>
      </c>
      <c r="R22" s="266">
        <v>0</v>
      </c>
      <c r="S22" s="266">
        <v>0</v>
      </c>
      <c r="T22" s="259"/>
      <c r="U22" s="259"/>
      <c r="V22" s="263"/>
    </row>
    <row r="23" spans="2:22" s="256" customFormat="1" ht="24.95" customHeight="1">
      <c r="B23" s="264" t="s">
        <v>287</v>
      </c>
      <c r="C23" s="246">
        <v>1077517</v>
      </c>
      <c r="D23" s="246">
        <v>1042340</v>
      </c>
      <c r="E23" s="246">
        <v>1076725</v>
      </c>
      <c r="F23" s="246">
        <v>1041548</v>
      </c>
      <c r="G23" s="261">
        <v>456900</v>
      </c>
      <c r="H23" s="261">
        <v>447261</v>
      </c>
      <c r="I23" s="261">
        <v>548993</v>
      </c>
      <c r="J23" s="246">
        <v>525138</v>
      </c>
      <c r="K23" s="249"/>
      <c r="L23" s="261">
        <v>28890</v>
      </c>
      <c r="M23" s="261">
        <v>27207</v>
      </c>
      <c r="N23" s="261">
        <v>41942</v>
      </c>
      <c r="O23" s="261">
        <v>41942</v>
      </c>
      <c r="P23" s="261">
        <v>0</v>
      </c>
      <c r="Q23" s="261">
        <v>0</v>
      </c>
      <c r="R23" s="266">
        <v>792</v>
      </c>
      <c r="S23" s="266">
        <v>792</v>
      </c>
      <c r="T23" s="259"/>
      <c r="U23" s="259"/>
      <c r="V23" s="263"/>
    </row>
    <row r="24" spans="2:22" s="256" customFormat="1" ht="24.95" customHeight="1">
      <c r="B24" s="264" t="s">
        <v>288</v>
      </c>
      <c r="C24" s="246">
        <v>350340</v>
      </c>
      <c r="D24" s="246">
        <v>336324</v>
      </c>
      <c r="E24" s="246">
        <v>350340</v>
      </c>
      <c r="F24" s="246">
        <v>336324</v>
      </c>
      <c r="G24" s="261">
        <v>150780</v>
      </c>
      <c r="H24" s="261">
        <v>146370</v>
      </c>
      <c r="I24" s="261">
        <v>162431</v>
      </c>
      <c r="J24" s="246">
        <v>153426</v>
      </c>
      <c r="K24" s="249"/>
      <c r="L24" s="261">
        <v>10887</v>
      </c>
      <c r="M24" s="261">
        <v>10286</v>
      </c>
      <c r="N24" s="261">
        <v>26242</v>
      </c>
      <c r="O24" s="261">
        <v>26242</v>
      </c>
      <c r="P24" s="261">
        <v>0</v>
      </c>
      <c r="Q24" s="261">
        <v>0</v>
      </c>
      <c r="R24" s="266">
        <v>0</v>
      </c>
      <c r="S24" s="266">
        <v>0</v>
      </c>
      <c r="T24" s="259"/>
      <c r="U24" s="259"/>
      <c r="V24" s="263"/>
    </row>
    <row r="25" spans="2:22" s="256" customFormat="1" ht="24.95" customHeight="1">
      <c r="B25" s="264" t="s">
        <v>289</v>
      </c>
      <c r="C25" s="246">
        <v>584876</v>
      </c>
      <c r="D25" s="246">
        <v>522555</v>
      </c>
      <c r="E25" s="246">
        <v>584876</v>
      </c>
      <c r="F25" s="246">
        <v>522555</v>
      </c>
      <c r="G25" s="261">
        <v>242995</v>
      </c>
      <c r="H25" s="261">
        <v>230198</v>
      </c>
      <c r="I25" s="261">
        <v>283870</v>
      </c>
      <c r="J25" s="246">
        <v>235657</v>
      </c>
      <c r="K25" s="249"/>
      <c r="L25" s="246">
        <v>18540</v>
      </c>
      <c r="M25" s="261">
        <v>17229</v>
      </c>
      <c r="N25" s="261">
        <v>39471</v>
      </c>
      <c r="O25" s="261">
        <v>39471</v>
      </c>
      <c r="P25" s="261">
        <v>0</v>
      </c>
      <c r="Q25" s="261">
        <v>0</v>
      </c>
      <c r="R25" s="266">
        <v>0</v>
      </c>
      <c r="S25" s="266">
        <v>0</v>
      </c>
      <c r="T25" s="259"/>
      <c r="U25" s="259"/>
      <c r="V25" s="263"/>
    </row>
    <row r="26" spans="2:22" s="256" customFormat="1" ht="24.95" customHeight="1">
      <c r="B26" s="264" t="s">
        <v>290</v>
      </c>
      <c r="C26" s="246">
        <v>799350</v>
      </c>
      <c r="D26" s="246">
        <v>722228</v>
      </c>
      <c r="E26" s="246">
        <v>796764</v>
      </c>
      <c r="F26" s="246">
        <v>719642</v>
      </c>
      <c r="G26" s="246">
        <v>305129</v>
      </c>
      <c r="H26" s="246">
        <v>288156</v>
      </c>
      <c r="I26" s="246">
        <v>399705</v>
      </c>
      <c r="J26" s="246">
        <v>343609</v>
      </c>
      <c r="K26" s="249"/>
      <c r="L26" s="246">
        <v>29400</v>
      </c>
      <c r="M26" s="246">
        <v>25347</v>
      </c>
      <c r="N26" s="246">
        <v>62530</v>
      </c>
      <c r="O26" s="246">
        <v>62530</v>
      </c>
      <c r="P26" s="261">
        <v>0</v>
      </c>
      <c r="Q26" s="261">
        <v>0</v>
      </c>
      <c r="R26" s="261">
        <v>2586</v>
      </c>
      <c r="S26" s="261">
        <v>2586</v>
      </c>
      <c r="T26" s="262"/>
      <c r="U26" s="262"/>
      <c r="V26" s="263"/>
    </row>
    <row r="27" spans="2:22" s="256" customFormat="1" ht="24.95" customHeight="1">
      <c r="B27" s="264" t="s">
        <v>291</v>
      </c>
      <c r="C27" s="246">
        <v>2851578</v>
      </c>
      <c r="D27" s="246">
        <v>2795143</v>
      </c>
      <c r="E27" s="246">
        <v>2851578</v>
      </c>
      <c r="F27" s="246">
        <v>2795143</v>
      </c>
      <c r="G27" s="261">
        <v>1053160</v>
      </c>
      <c r="H27" s="261">
        <v>1042529</v>
      </c>
      <c r="I27" s="261">
        <v>1629117</v>
      </c>
      <c r="J27" s="246">
        <v>1586380</v>
      </c>
      <c r="K27" s="249"/>
      <c r="L27" s="246">
        <v>36493</v>
      </c>
      <c r="M27" s="246">
        <v>33426</v>
      </c>
      <c r="N27" s="261">
        <v>132808</v>
      </c>
      <c r="O27" s="261">
        <v>132808</v>
      </c>
      <c r="P27" s="261">
        <v>0</v>
      </c>
      <c r="Q27" s="261">
        <v>0</v>
      </c>
      <c r="R27" s="266">
        <v>0</v>
      </c>
      <c r="S27" s="266">
        <v>0</v>
      </c>
      <c r="T27" s="259"/>
      <c r="U27" s="259"/>
      <c r="V27" s="263"/>
    </row>
    <row r="28" spans="2:22" s="256" customFormat="1" ht="24.95" customHeight="1">
      <c r="B28" s="264" t="s">
        <v>292</v>
      </c>
      <c r="C28" s="246">
        <v>3011107</v>
      </c>
      <c r="D28" s="246">
        <v>2868843</v>
      </c>
      <c r="E28" s="246">
        <v>2971197</v>
      </c>
      <c r="F28" s="246">
        <v>2831483</v>
      </c>
      <c r="G28" s="246">
        <v>1392232</v>
      </c>
      <c r="H28" s="246">
        <v>1347542</v>
      </c>
      <c r="I28" s="246">
        <v>1312405</v>
      </c>
      <c r="J28" s="246">
        <v>1256146</v>
      </c>
      <c r="K28" s="249"/>
      <c r="L28" s="261">
        <v>49965</v>
      </c>
      <c r="M28" s="261">
        <v>45290</v>
      </c>
      <c r="N28" s="246">
        <v>182505</v>
      </c>
      <c r="O28" s="246">
        <v>182505</v>
      </c>
      <c r="P28" s="261">
        <v>34090</v>
      </c>
      <c r="Q28" s="261">
        <v>0</v>
      </c>
      <c r="R28" s="266">
        <v>39910</v>
      </c>
      <c r="S28" s="266">
        <v>37360</v>
      </c>
      <c r="T28" s="259"/>
      <c r="U28" s="259"/>
      <c r="V28" s="263"/>
    </row>
    <row r="29" spans="2:22" s="256" customFormat="1" ht="24.95" customHeight="1">
      <c r="B29" s="264" t="s">
        <v>293</v>
      </c>
      <c r="C29" s="246">
        <v>4128842</v>
      </c>
      <c r="D29" s="246">
        <v>3915302</v>
      </c>
      <c r="E29" s="246">
        <v>4128842</v>
      </c>
      <c r="F29" s="246">
        <v>3915302</v>
      </c>
      <c r="G29" s="261">
        <v>1872228</v>
      </c>
      <c r="H29" s="261">
        <v>1782677</v>
      </c>
      <c r="I29" s="261">
        <v>1951881</v>
      </c>
      <c r="J29" s="246">
        <v>1838956</v>
      </c>
      <c r="K29" s="249"/>
      <c r="L29" s="261">
        <v>88316</v>
      </c>
      <c r="M29" s="261">
        <v>77252</v>
      </c>
      <c r="N29" s="261">
        <v>216417</v>
      </c>
      <c r="O29" s="261">
        <v>216417</v>
      </c>
      <c r="P29" s="261">
        <v>0</v>
      </c>
      <c r="Q29" s="261">
        <v>0</v>
      </c>
      <c r="R29" s="266">
        <v>0</v>
      </c>
      <c r="S29" s="266">
        <v>0</v>
      </c>
      <c r="T29" s="259"/>
      <c r="U29" s="259"/>
      <c r="V29" s="263"/>
    </row>
    <row r="30" spans="2:22" s="256" customFormat="1" ht="24.95" customHeight="1">
      <c r="B30" s="264" t="s">
        <v>294</v>
      </c>
      <c r="C30" s="246">
        <v>1913197</v>
      </c>
      <c r="D30" s="246">
        <v>1615882</v>
      </c>
      <c r="E30" s="246">
        <v>1913197</v>
      </c>
      <c r="F30" s="246">
        <v>1615882</v>
      </c>
      <c r="G30" s="261">
        <v>874035</v>
      </c>
      <c r="H30" s="261">
        <v>786217</v>
      </c>
      <c r="I30" s="261">
        <v>879955</v>
      </c>
      <c r="J30" s="246">
        <v>681882</v>
      </c>
      <c r="K30" s="249"/>
      <c r="L30" s="261">
        <v>45480</v>
      </c>
      <c r="M30" s="261">
        <v>34056</v>
      </c>
      <c r="N30" s="261">
        <v>113727</v>
      </c>
      <c r="O30" s="261">
        <v>113727</v>
      </c>
      <c r="P30" s="261">
        <v>0</v>
      </c>
      <c r="Q30" s="261">
        <v>0</v>
      </c>
      <c r="R30" s="266">
        <v>0</v>
      </c>
      <c r="S30" s="266">
        <v>0</v>
      </c>
      <c r="T30" s="259"/>
      <c r="U30" s="259"/>
      <c r="V30" s="263"/>
    </row>
    <row r="31" spans="2:22" s="256" customFormat="1" ht="24.95" customHeight="1">
      <c r="B31" s="264" t="s">
        <v>295</v>
      </c>
      <c r="C31" s="246">
        <v>1272689</v>
      </c>
      <c r="D31" s="246">
        <v>1146000</v>
      </c>
      <c r="E31" s="246">
        <v>1272689</v>
      </c>
      <c r="F31" s="246">
        <v>1146000</v>
      </c>
      <c r="G31" s="261">
        <v>520594</v>
      </c>
      <c r="H31" s="261">
        <v>487917</v>
      </c>
      <c r="I31" s="261">
        <v>631565</v>
      </c>
      <c r="J31" s="246">
        <v>543726</v>
      </c>
      <c r="K31" s="249"/>
      <c r="L31" s="261">
        <v>39257</v>
      </c>
      <c r="M31" s="261">
        <v>33084</v>
      </c>
      <c r="N31" s="261">
        <v>81273</v>
      </c>
      <c r="O31" s="261">
        <v>81273</v>
      </c>
      <c r="P31" s="261">
        <v>0</v>
      </c>
      <c r="Q31" s="261">
        <v>0</v>
      </c>
      <c r="R31" s="265">
        <v>0</v>
      </c>
      <c r="S31" s="265">
        <v>0</v>
      </c>
      <c r="T31" s="259"/>
      <c r="U31" s="259"/>
      <c r="V31" s="263"/>
    </row>
    <row r="32" spans="2:22" s="256" customFormat="1" ht="24.95" customHeight="1">
      <c r="B32" s="264" t="s">
        <v>296</v>
      </c>
      <c r="C32" s="246">
        <v>813669</v>
      </c>
      <c r="D32" s="246">
        <v>764179</v>
      </c>
      <c r="E32" s="246">
        <v>813669</v>
      </c>
      <c r="F32" s="246">
        <v>764179</v>
      </c>
      <c r="G32" s="246">
        <v>342094</v>
      </c>
      <c r="H32" s="246">
        <v>330763</v>
      </c>
      <c r="I32" s="246">
        <v>399132</v>
      </c>
      <c r="J32" s="246">
        <v>364039</v>
      </c>
      <c r="K32" s="249"/>
      <c r="L32" s="246">
        <v>29238</v>
      </c>
      <c r="M32" s="246">
        <v>26172</v>
      </c>
      <c r="N32" s="246">
        <v>43205</v>
      </c>
      <c r="O32" s="246">
        <v>43205</v>
      </c>
      <c r="P32" s="261">
        <v>0</v>
      </c>
      <c r="Q32" s="261">
        <v>0</v>
      </c>
      <c r="R32" s="261">
        <v>0</v>
      </c>
      <c r="S32" s="265">
        <v>0</v>
      </c>
      <c r="T32" s="262"/>
      <c r="U32" s="262"/>
      <c r="V32" s="263"/>
    </row>
    <row r="33" spans="2:22" s="256" customFormat="1" ht="24.95" customHeight="1" thickBot="1">
      <c r="B33" s="267" t="s">
        <v>297</v>
      </c>
      <c r="C33" s="268">
        <v>1420105</v>
      </c>
      <c r="D33" s="268">
        <v>1292011</v>
      </c>
      <c r="E33" s="268">
        <v>1420105</v>
      </c>
      <c r="F33" s="268">
        <v>1292011</v>
      </c>
      <c r="G33" s="269">
        <v>589192</v>
      </c>
      <c r="H33" s="269">
        <v>544694</v>
      </c>
      <c r="I33" s="269">
        <v>681573</v>
      </c>
      <c r="J33" s="269">
        <v>603339</v>
      </c>
      <c r="K33" s="249"/>
      <c r="L33" s="270">
        <v>45747</v>
      </c>
      <c r="M33" s="249">
        <v>40385</v>
      </c>
      <c r="N33" s="270">
        <v>103593</v>
      </c>
      <c r="O33" s="270">
        <v>103593</v>
      </c>
      <c r="P33" s="270">
        <v>0</v>
      </c>
      <c r="Q33" s="270">
        <v>0</v>
      </c>
      <c r="R33" s="271">
        <v>0</v>
      </c>
      <c r="S33" s="271">
        <v>0</v>
      </c>
      <c r="T33" s="259"/>
      <c r="U33" s="259"/>
      <c r="V33" s="263"/>
    </row>
    <row r="34" spans="2:22" ht="16.5" customHeight="1">
      <c r="B34" s="367" t="s">
        <v>260</v>
      </c>
      <c r="C34" s="367"/>
      <c r="D34" s="243"/>
      <c r="E34" s="243"/>
      <c r="F34" s="243"/>
      <c r="G34" s="243"/>
      <c r="H34" s="243"/>
      <c r="I34" s="243"/>
      <c r="J34" s="243"/>
      <c r="K34" s="243"/>
      <c r="L34" s="272"/>
      <c r="M34" s="272"/>
      <c r="N34" s="272"/>
      <c r="O34" s="272"/>
      <c r="P34" s="272"/>
      <c r="Q34" s="272"/>
      <c r="R34" s="272"/>
      <c r="S34" s="272"/>
      <c r="T34" s="273"/>
      <c r="U34" s="273"/>
    </row>
    <row r="35" spans="2:22">
      <c r="C35" s="256"/>
      <c r="D35" s="256"/>
      <c r="E35" s="256"/>
      <c r="F35" s="256"/>
      <c r="G35" s="256"/>
      <c r="H35" s="256"/>
      <c r="I35" s="256"/>
      <c r="J35" s="256"/>
      <c r="K35" s="274"/>
      <c r="L35" s="256"/>
      <c r="M35" s="256"/>
      <c r="N35" s="256"/>
      <c r="O35" s="256"/>
      <c r="P35" s="256"/>
      <c r="Q35" s="256"/>
      <c r="R35" s="256"/>
      <c r="S35" s="256"/>
      <c r="T35" s="275"/>
      <c r="U35" s="275"/>
    </row>
    <row r="36" spans="2:22">
      <c r="C36" s="276"/>
      <c r="D36" s="276"/>
      <c r="E36" s="276"/>
      <c r="F36" s="276"/>
      <c r="G36" s="276"/>
      <c r="H36" s="276"/>
      <c r="I36" s="276"/>
      <c r="J36" s="276"/>
      <c r="K36" s="277"/>
      <c r="L36" s="276"/>
      <c r="M36" s="276"/>
      <c r="N36" s="276"/>
      <c r="O36" s="276"/>
      <c r="P36" s="276"/>
      <c r="Q36" s="276"/>
      <c r="R36" s="276"/>
      <c r="S36" s="276"/>
      <c r="T36" s="275"/>
      <c r="U36" s="275"/>
    </row>
    <row r="37" spans="2:22">
      <c r="T37" s="275"/>
      <c r="U37" s="275"/>
    </row>
  </sheetData>
  <mergeCells count="12">
    <mergeCell ref="P5:Q5"/>
    <mergeCell ref="B34:C34"/>
    <mergeCell ref="B2:J2"/>
    <mergeCell ref="R3:S3"/>
    <mergeCell ref="C4:D5"/>
    <mergeCell ref="G4:J4"/>
    <mergeCell ref="R4:S5"/>
    <mergeCell ref="E5:F5"/>
    <mergeCell ref="G5:H5"/>
    <mergeCell ref="I5:J5"/>
    <mergeCell ref="L5:M5"/>
    <mergeCell ref="N5:O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1" min="1" max="3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6" sqref="K16"/>
    </sheetView>
  </sheetViews>
  <sheetFormatPr defaultRowHeight="11.2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6"/>
  <sheetViews>
    <sheetView defaultGridColor="0" view="pageBreakPreview" colorId="22" zoomScale="87" zoomScaleNormal="100" workbookViewId="0"/>
  </sheetViews>
  <sheetFormatPr defaultColWidth="17.83203125" defaultRowHeight="13.5"/>
  <cols>
    <col min="1" max="1" width="24" style="77" bestFit="1" customWidth="1"/>
    <col min="2" max="2" width="23.83203125" style="77" customWidth="1"/>
    <col min="3" max="8" width="16.1640625" style="77" customWidth="1"/>
    <col min="9" max="256" width="17.83203125" style="77"/>
    <col min="257" max="257" width="24" style="77" bestFit="1" customWidth="1"/>
    <col min="258" max="258" width="23.83203125" style="77" customWidth="1"/>
    <col min="259" max="264" width="16.1640625" style="77" customWidth="1"/>
    <col min="265" max="512" width="17.83203125" style="77"/>
    <col min="513" max="513" width="24" style="77" bestFit="1" customWidth="1"/>
    <col min="514" max="514" width="23.83203125" style="77" customWidth="1"/>
    <col min="515" max="520" width="16.1640625" style="77" customWidth="1"/>
    <col min="521" max="768" width="17.83203125" style="77"/>
    <col min="769" max="769" width="24" style="77" bestFit="1" customWidth="1"/>
    <col min="770" max="770" width="23.83203125" style="77" customWidth="1"/>
    <col min="771" max="776" width="16.1640625" style="77" customWidth="1"/>
    <col min="777" max="1024" width="17.83203125" style="77"/>
    <col min="1025" max="1025" width="24" style="77" bestFit="1" customWidth="1"/>
    <col min="1026" max="1026" width="23.83203125" style="77" customWidth="1"/>
    <col min="1027" max="1032" width="16.1640625" style="77" customWidth="1"/>
    <col min="1033" max="1280" width="17.83203125" style="77"/>
    <col min="1281" max="1281" width="24" style="77" bestFit="1" customWidth="1"/>
    <col min="1282" max="1282" width="23.83203125" style="77" customWidth="1"/>
    <col min="1283" max="1288" width="16.1640625" style="77" customWidth="1"/>
    <col min="1289" max="1536" width="17.83203125" style="77"/>
    <col min="1537" max="1537" width="24" style="77" bestFit="1" customWidth="1"/>
    <col min="1538" max="1538" width="23.83203125" style="77" customWidth="1"/>
    <col min="1539" max="1544" width="16.1640625" style="77" customWidth="1"/>
    <col min="1545" max="1792" width="17.83203125" style="77"/>
    <col min="1793" max="1793" width="24" style="77" bestFit="1" customWidth="1"/>
    <col min="1794" max="1794" width="23.83203125" style="77" customWidth="1"/>
    <col min="1795" max="1800" width="16.1640625" style="77" customWidth="1"/>
    <col min="1801" max="2048" width="17.83203125" style="77"/>
    <col min="2049" max="2049" width="24" style="77" bestFit="1" customWidth="1"/>
    <col min="2050" max="2050" width="23.83203125" style="77" customWidth="1"/>
    <col min="2051" max="2056" width="16.1640625" style="77" customWidth="1"/>
    <col min="2057" max="2304" width="17.83203125" style="77"/>
    <col min="2305" max="2305" width="24" style="77" bestFit="1" customWidth="1"/>
    <col min="2306" max="2306" width="23.83203125" style="77" customWidth="1"/>
    <col min="2307" max="2312" width="16.1640625" style="77" customWidth="1"/>
    <col min="2313" max="2560" width="17.83203125" style="77"/>
    <col min="2561" max="2561" width="24" style="77" bestFit="1" customWidth="1"/>
    <col min="2562" max="2562" width="23.83203125" style="77" customWidth="1"/>
    <col min="2563" max="2568" width="16.1640625" style="77" customWidth="1"/>
    <col min="2569" max="2816" width="17.83203125" style="77"/>
    <col min="2817" max="2817" width="24" style="77" bestFit="1" customWidth="1"/>
    <col min="2818" max="2818" width="23.83203125" style="77" customWidth="1"/>
    <col min="2819" max="2824" width="16.1640625" style="77" customWidth="1"/>
    <col min="2825" max="3072" width="17.83203125" style="77"/>
    <col min="3073" max="3073" width="24" style="77" bestFit="1" customWidth="1"/>
    <col min="3074" max="3074" width="23.83203125" style="77" customWidth="1"/>
    <col min="3075" max="3080" width="16.1640625" style="77" customWidth="1"/>
    <col min="3081" max="3328" width="17.83203125" style="77"/>
    <col min="3329" max="3329" width="24" style="77" bestFit="1" customWidth="1"/>
    <col min="3330" max="3330" width="23.83203125" style="77" customWidth="1"/>
    <col min="3331" max="3336" width="16.1640625" style="77" customWidth="1"/>
    <col min="3337" max="3584" width="17.83203125" style="77"/>
    <col min="3585" max="3585" width="24" style="77" bestFit="1" customWidth="1"/>
    <col min="3586" max="3586" width="23.83203125" style="77" customWidth="1"/>
    <col min="3587" max="3592" width="16.1640625" style="77" customWidth="1"/>
    <col min="3593" max="3840" width="17.83203125" style="77"/>
    <col min="3841" max="3841" width="24" style="77" bestFit="1" customWidth="1"/>
    <col min="3842" max="3842" width="23.83203125" style="77" customWidth="1"/>
    <col min="3843" max="3848" width="16.1640625" style="77" customWidth="1"/>
    <col min="3849" max="4096" width="17.83203125" style="77"/>
    <col min="4097" max="4097" width="24" style="77" bestFit="1" customWidth="1"/>
    <col min="4098" max="4098" width="23.83203125" style="77" customWidth="1"/>
    <col min="4099" max="4104" width="16.1640625" style="77" customWidth="1"/>
    <col min="4105" max="4352" width="17.83203125" style="77"/>
    <col min="4353" max="4353" width="24" style="77" bestFit="1" customWidth="1"/>
    <col min="4354" max="4354" width="23.83203125" style="77" customWidth="1"/>
    <col min="4355" max="4360" width="16.1640625" style="77" customWidth="1"/>
    <col min="4361" max="4608" width="17.83203125" style="77"/>
    <col min="4609" max="4609" width="24" style="77" bestFit="1" customWidth="1"/>
    <col min="4610" max="4610" width="23.83203125" style="77" customWidth="1"/>
    <col min="4611" max="4616" width="16.1640625" style="77" customWidth="1"/>
    <col min="4617" max="4864" width="17.83203125" style="77"/>
    <col min="4865" max="4865" width="24" style="77" bestFit="1" customWidth="1"/>
    <col min="4866" max="4866" width="23.83203125" style="77" customWidth="1"/>
    <col min="4867" max="4872" width="16.1640625" style="77" customWidth="1"/>
    <col min="4873" max="5120" width="17.83203125" style="77"/>
    <col min="5121" max="5121" width="24" style="77" bestFit="1" customWidth="1"/>
    <col min="5122" max="5122" width="23.83203125" style="77" customWidth="1"/>
    <col min="5123" max="5128" width="16.1640625" style="77" customWidth="1"/>
    <col min="5129" max="5376" width="17.83203125" style="77"/>
    <col min="5377" max="5377" width="24" style="77" bestFit="1" customWidth="1"/>
    <col min="5378" max="5378" width="23.83203125" style="77" customWidth="1"/>
    <col min="5379" max="5384" width="16.1640625" style="77" customWidth="1"/>
    <col min="5385" max="5632" width="17.83203125" style="77"/>
    <col min="5633" max="5633" width="24" style="77" bestFit="1" customWidth="1"/>
    <col min="5634" max="5634" width="23.83203125" style="77" customWidth="1"/>
    <col min="5635" max="5640" width="16.1640625" style="77" customWidth="1"/>
    <col min="5641" max="5888" width="17.83203125" style="77"/>
    <col min="5889" max="5889" width="24" style="77" bestFit="1" customWidth="1"/>
    <col min="5890" max="5890" width="23.83203125" style="77" customWidth="1"/>
    <col min="5891" max="5896" width="16.1640625" style="77" customWidth="1"/>
    <col min="5897" max="6144" width="17.83203125" style="77"/>
    <col min="6145" max="6145" width="24" style="77" bestFit="1" customWidth="1"/>
    <col min="6146" max="6146" width="23.83203125" style="77" customWidth="1"/>
    <col min="6147" max="6152" width="16.1640625" style="77" customWidth="1"/>
    <col min="6153" max="6400" width="17.83203125" style="77"/>
    <col min="6401" max="6401" width="24" style="77" bestFit="1" customWidth="1"/>
    <col min="6402" max="6402" width="23.83203125" style="77" customWidth="1"/>
    <col min="6403" max="6408" width="16.1640625" style="77" customWidth="1"/>
    <col min="6409" max="6656" width="17.83203125" style="77"/>
    <col min="6657" max="6657" width="24" style="77" bestFit="1" customWidth="1"/>
    <col min="6658" max="6658" width="23.83203125" style="77" customWidth="1"/>
    <col min="6659" max="6664" width="16.1640625" style="77" customWidth="1"/>
    <col min="6665" max="6912" width="17.83203125" style="77"/>
    <col min="6913" max="6913" width="24" style="77" bestFit="1" customWidth="1"/>
    <col min="6914" max="6914" width="23.83203125" style="77" customWidth="1"/>
    <col min="6915" max="6920" width="16.1640625" style="77" customWidth="1"/>
    <col min="6921" max="7168" width="17.83203125" style="77"/>
    <col min="7169" max="7169" width="24" style="77" bestFit="1" customWidth="1"/>
    <col min="7170" max="7170" width="23.83203125" style="77" customWidth="1"/>
    <col min="7171" max="7176" width="16.1640625" style="77" customWidth="1"/>
    <col min="7177" max="7424" width="17.83203125" style="77"/>
    <col min="7425" max="7425" width="24" style="77" bestFit="1" customWidth="1"/>
    <col min="7426" max="7426" width="23.83203125" style="77" customWidth="1"/>
    <col min="7427" max="7432" width="16.1640625" style="77" customWidth="1"/>
    <col min="7433" max="7680" width="17.83203125" style="77"/>
    <col min="7681" max="7681" width="24" style="77" bestFit="1" customWidth="1"/>
    <col min="7682" max="7682" width="23.83203125" style="77" customWidth="1"/>
    <col min="7683" max="7688" width="16.1640625" style="77" customWidth="1"/>
    <col min="7689" max="7936" width="17.83203125" style="77"/>
    <col min="7937" max="7937" width="24" style="77" bestFit="1" customWidth="1"/>
    <col min="7938" max="7938" width="23.83203125" style="77" customWidth="1"/>
    <col min="7939" max="7944" width="16.1640625" style="77" customWidth="1"/>
    <col min="7945" max="8192" width="17.83203125" style="77"/>
    <col min="8193" max="8193" width="24" style="77" bestFit="1" customWidth="1"/>
    <col min="8194" max="8194" width="23.83203125" style="77" customWidth="1"/>
    <col min="8195" max="8200" width="16.1640625" style="77" customWidth="1"/>
    <col min="8201" max="8448" width="17.83203125" style="77"/>
    <col min="8449" max="8449" width="24" style="77" bestFit="1" customWidth="1"/>
    <col min="8450" max="8450" width="23.83203125" style="77" customWidth="1"/>
    <col min="8451" max="8456" width="16.1640625" style="77" customWidth="1"/>
    <col min="8457" max="8704" width="17.83203125" style="77"/>
    <col min="8705" max="8705" width="24" style="77" bestFit="1" customWidth="1"/>
    <col min="8706" max="8706" width="23.83203125" style="77" customWidth="1"/>
    <col min="8707" max="8712" width="16.1640625" style="77" customWidth="1"/>
    <col min="8713" max="8960" width="17.83203125" style="77"/>
    <col min="8961" max="8961" width="24" style="77" bestFit="1" customWidth="1"/>
    <col min="8962" max="8962" width="23.83203125" style="77" customWidth="1"/>
    <col min="8963" max="8968" width="16.1640625" style="77" customWidth="1"/>
    <col min="8969" max="9216" width="17.83203125" style="77"/>
    <col min="9217" max="9217" width="24" style="77" bestFit="1" customWidth="1"/>
    <col min="9218" max="9218" width="23.83203125" style="77" customWidth="1"/>
    <col min="9219" max="9224" width="16.1640625" style="77" customWidth="1"/>
    <col min="9225" max="9472" width="17.83203125" style="77"/>
    <col min="9473" max="9473" width="24" style="77" bestFit="1" customWidth="1"/>
    <col min="9474" max="9474" width="23.83203125" style="77" customWidth="1"/>
    <col min="9475" max="9480" width="16.1640625" style="77" customWidth="1"/>
    <col min="9481" max="9728" width="17.83203125" style="77"/>
    <col min="9729" max="9729" width="24" style="77" bestFit="1" customWidth="1"/>
    <col min="9730" max="9730" width="23.83203125" style="77" customWidth="1"/>
    <col min="9731" max="9736" width="16.1640625" style="77" customWidth="1"/>
    <col min="9737" max="9984" width="17.83203125" style="77"/>
    <col min="9985" max="9985" width="24" style="77" bestFit="1" customWidth="1"/>
    <col min="9986" max="9986" width="23.83203125" style="77" customWidth="1"/>
    <col min="9987" max="9992" width="16.1640625" style="77" customWidth="1"/>
    <col min="9993" max="10240" width="17.83203125" style="77"/>
    <col min="10241" max="10241" width="24" style="77" bestFit="1" customWidth="1"/>
    <col min="10242" max="10242" width="23.83203125" style="77" customWidth="1"/>
    <col min="10243" max="10248" width="16.1640625" style="77" customWidth="1"/>
    <col min="10249" max="10496" width="17.83203125" style="77"/>
    <col min="10497" max="10497" width="24" style="77" bestFit="1" customWidth="1"/>
    <col min="10498" max="10498" width="23.83203125" style="77" customWidth="1"/>
    <col min="10499" max="10504" width="16.1640625" style="77" customWidth="1"/>
    <col min="10505" max="10752" width="17.83203125" style="77"/>
    <col min="10753" max="10753" width="24" style="77" bestFit="1" customWidth="1"/>
    <col min="10754" max="10754" width="23.83203125" style="77" customWidth="1"/>
    <col min="10755" max="10760" width="16.1640625" style="77" customWidth="1"/>
    <col min="10761" max="11008" width="17.83203125" style="77"/>
    <col min="11009" max="11009" width="24" style="77" bestFit="1" customWidth="1"/>
    <col min="11010" max="11010" width="23.83203125" style="77" customWidth="1"/>
    <col min="11011" max="11016" width="16.1640625" style="77" customWidth="1"/>
    <col min="11017" max="11264" width="17.83203125" style="77"/>
    <col min="11265" max="11265" width="24" style="77" bestFit="1" customWidth="1"/>
    <col min="11266" max="11266" width="23.83203125" style="77" customWidth="1"/>
    <col min="11267" max="11272" width="16.1640625" style="77" customWidth="1"/>
    <col min="11273" max="11520" width="17.83203125" style="77"/>
    <col min="11521" max="11521" width="24" style="77" bestFit="1" customWidth="1"/>
    <col min="11522" max="11522" width="23.83203125" style="77" customWidth="1"/>
    <col min="11523" max="11528" width="16.1640625" style="77" customWidth="1"/>
    <col min="11529" max="11776" width="17.83203125" style="77"/>
    <col min="11777" max="11777" width="24" style="77" bestFit="1" customWidth="1"/>
    <col min="11778" max="11778" width="23.83203125" style="77" customWidth="1"/>
    <col min="11779" max="11784" width="16.1640625" style="77" customWidth="1"/>
    <col min="11785" max="12032" width="17.83203125" style="77"/>
    <col min="12033" max="12033" width="24" style="77" bestFit="1" customWidth="1"/>
    <col min="12034" max="12034" width="23.83203125" style="77" customWidth="1"/>
    <col min="12035" max="12040" width="16.1640625" style="77" customWidth="1"/>
    <col min="12041" max="12288" width="17.83203125" style="77"/>
    <col min="12289" max="12289" width="24" style="77" bestFit="1" customWidth="1"/>
    <col min="12290" max="12290" width="23.83203125" style="77" customWidth="1"/>
    <col min="12291" max="12296" width="16.1640625" style="77" customWidth="1"/>
    <col min="12297" max="12544" width="17.83203125" style="77"/>
    <col min="12545" max="12545" width="24" style="77" bestFit="1" customWidth="1"/>
    <col min="12546" max="12546" width="23.83203125" style="77" customWidth="1"/>
    <col min="12547" max="12552" width="16.1640625" style="77" customWidth="1"/>
    <col min="12553" max="12800" width="17.83203125" style="77"/>
    <col min="12801" max="12801" width="24" style="77" bestFit="1" customWidth="1"/>
    <col min="12802" max="12802" width="23.83203125" style="77" customWidth="1"/>
    <col min="12803" max="12808" width="16.1640625" style="77" customWidth="1"/>
    <col min="12809" max="13056" width="17.83203125" style="77"/>
    <col min="13057" max="13057" width="24" style="77" bestFit="1" customWidth="1"/>
    <col min="13058" max="13058" width="23.83203125" style="77" customWidth="1"/>
    <col min="13059" max="13064" width="16.1640625" style="77" customWidth="1"/>
    <col min="13065" max="13312" width="17.83203125" style="77"/>
    <col min="13313" max="13313" width="24" style="77" bestFit="1" customWidth="1"/>
    <col min="13314" max="13314" width="23.83203125" style="77" customWidth="1"/>
    <col min="13315" max="13320" width="16.1640625" style="77" customWidth="1"/>
    <col min="13321" max="13568" width="17.83203125" style="77"/>
    <col min="13569" max="13569" width="24" style="77" bestFit="1" customWidth="1"/>
    <col min="13570" max="13570" width="23.83203125" style="77" customWidth="1"/>
    <col min="13571" max="13576" width="16.1640625" style="77" customWidth="1"/>
    <col min="13577" max="13824" width="17.83203125" style="77"/>
    <col min="13825" max="13825" width="24" style="77" bestFit="1" customWidth="1"/>
    <col min="13826" max="13826" width="23.83203125" style="77" customWidth="1"/>
    <col min="13827" max="13832" width="16.1640625" style="77" customWidth="1"/>
    <col min="13833" max="14080" width="17.83203125" style="77"/>
    <col min="14081" max="14081" width="24" style="77" bestFit="1" customWidth="1"/>
    <col min="14082" max="14082" width="23.83203125" style="77" customWidth="1"/>
    <col min="14083" max="14088" width="16.1640625" style="77" customWidth="1"/>
    <col min="14089" max="14336" width="17.83203125" style="77"/>
    <col min="14337" max="14337" width="24" style="77" bestFit="1" customWidth="1"/>
    <col min="14338" max="14338" width="23.83203125" style="77" customWidth="1"/>
    <col min="14339" max="14344" width="16.1640625" style="77" customWidth="1"/>
    <col min="14345" max="14592" width="17.83203125" style="77"/>
    <col min="14593" max="14593" width="24" style="77" bestFit="1" customWidth="1"/>
    <col min="14594" max="14594" width="23.83203125" style="77" customWidth="1"/>
    <col min="14595" max="14600" width="16.1640625" style="77" customWidth="1"/>
    <col min="14601" max="14848" width="17.83203125" style="77"/>
    <col min="14849" max="14849" width="24" style="77" bestFit="1" customWidth="1"/>
    <col min="14850" max="14850" width="23.83203125" style="77" customWidth="1"/>
    <col min="14851" max="14856" width="16.1640625" style="77" customWidth="1"/>
    <col min="14857" max="15104" width="17.83203125" style="77"/>
    <col min="15105" max="15105" width="24" style="77" bestFit="1" customWidth="1"/>
    <col min="15106" max="15106" width="23.83203125" style="77" customWidth="1"/>
    <col min="15107" max="15112" width="16.1640625" style="77" customWidth="1"/>
    <col min="15113" max="15360" width="17.83203125" style="77"/>
    <col min="15361" max="15361" width="24" style="77" bestFit="1" customWidth="1"/>
    <col min="15362" max="15362" width="23.83203125" style="77" customWidth="1"/>
    <col min="15363" max="15368" width="16.1640625" style="77" customWidth="1"/>
    <col min="15369" max="15616" width="17.83203125" style="77"/>
    <col min="15617" max="15617" width="24" style="77" bestFit="1" customWidth="1"/>
    <col min="15618" max="15618" width="23.83203125" style="77" customWidth="1"/>
    <col min="15619" max="15624" width="16.1640625" style="77" customWidth="1"/>
    <col min="15625" max="15872" width="17.83203125" style="77"/>
    <col min="15873" max="15873" width="24" style="77" bestFit="1" customWidth="1"/>
    <col min="15874" max="15874" width="23.83203125" style="77" customWidth="1"/>
    <col min="15875" max="15880" width="16.1640625" style="77" customWidth="1"/>
    <col min="15881" max="16128" width="17.83203125" style="77"/>
    <col min="16129" max="16129" width="24" style="77" bestFit="1" customWidth="1"/>
    <col min="16130" max="16130" width="23.83203125" style="77" customWidth="1"/>
    <col min="16131" max="16136" width="16.1640625" style="77" customWidth="1"/>
    <col min="16137" max="16384" width="17.83203125" style="77"/>
  </cols>
  <sheetData>
    <row r="1" spans="1:9">
      <c r="B1" s="78"/>
      <c r="C1" s="79"/>
    </row>
    <row r="2" spans="1:9" ht="17.25" customHeight="1">
      <c r="A2" s="80"/>
      <c r="B2" s="280" t="s">
        <v>298</v>
      </c>
      <c r="C2" s="280"/>
      <c r="D2" s="280"/>
      <c r="E2" s="280"/>
      <c r="F2" s="280"/>
      <c r="G2" s="280"/>
      <c r="H2" s="280"/>
    </row>
    <row r="3" spans="1:9" ht="14.25" customHeight="1" thickBot="1">
      <c r="B3" s="7"/>
      <c r="C3" s="7"/>
      <c r="D3" s="7"/>
      <c r="E3" s="7"/>
      <c r="F3" s="7"/>
      <c r="G3" s="7"/>
      <c r="H3" s="8" t="s">
        <v>18</v>
      </c>
    </row>
    <row r="4" spans="1:9" ht="17.100000000000001" customHeight="1">
      <c r="B4" s="281" t="s">
        <v>19</v>
      </c>
      <c r="C4" s="283" t="s">
        <v>20</v>
      </c>
      <c r="D4" s="283"/>
      <c r="E4" s="283"/>
      <c r="F4" s="283" t="s">
        <v>21</v>
      </c>
      <c r="G4" s="283"/>
      <c r="H4" s="284"/>
    </row>
    <row r="5" spans="1:9" ht="17.100000000000001" customHeight="1">
      <c r="B5" s="282"/>
      <c r="C5" s="57" t="s">
        <v>22</v>
      </c>
      <c r="D5" s="57" t="s">
        <v>23</v>
      </c>
      <c r="E5" s="57" t="s">
        <v>24</v>
      </c>
      <c r="F5" s="57" t="s">
        <v>22</v>
      </c>
      <c r="G5" s="57" t="s">
        <v>23</v>
      </c>
      <c r="H5" s="58" t="s">
        <v>24</v>
      </c>
    </row>
    <row r="6" spans="1:9" ht="17.100000000000001" customHeight="1">
      <c r="A6" s="79"/>
      <c r="B6" s="59" t="s">
        <v>300</v>
      </c>
      <c r="C6" s="60">
        <v>130539496</v>
      </c>
      <c r="D6" s="61">
        <v>128520423</v>
      </c>
      <c r="E6" s="61">
        <v>2019073</v>
      </c>
      <c r="F6" s="61">
        <v>128168826</v>
      </c>
      <c r="G6" s="61">
        <v>126572305</v>
      </c>
      <c r="H6" s="61">
        <v>1596521</v>
      </c>
      <c r="I6" s="79"/>
    </row>
    <row r="7" spans="1:9" ht="17.100000000000001" customHeight="1">
      <c r="B7" s="62">
        <v>23</v>
      </c>
      <c r="C7" s="63">
        <v>125612528</v>
      </c>
      <c r="D7" s="13">
        <v>123802067</v>
      </c>
      <c r="E7" s="13">
        <v>1810461</v>
      </c>
      <c r="F7" s="13">
        <v>123532510</v>
      </c>
      <c r="G7" s="13">
        <v>122190940</v>
      </c>
      <c r="H7" s="13">
        <v>1341570</v>
      </c>
    </row>
    <row r="8" spans="1:9" ht="17.100000000000001" customHeight="1">
      <c r="B8" s="62">
        <v>24</v>
      </c>
      <c r="C8" s="63">
        <v>127323142</v>
      </c>
      <c r="D8" s="13">
        <v>125657399</v>
      </c>
      <c r="E8" s="13">
        <v>1665744</v>
      </c>
      <c r="F8" s="13">
        <v>125661097</v>
      </c>
      <c r="G8" s="13">
        <v>124422947</v>
      </c>
      <c r="H8" s="13">
        <v>1238150</v>
      </c>
    </row>
    <row r="9" spans="1:9" ht="6" customHeight="1">
      <c r="B9" s="64"/>
      <c r="C9" s="65"/>
      <c r="D9" s="65"/>
      <c r="E9" s="65"/>
      <c r="F9" s="65"/>
      <c r="G9" s="65"/>
      <c r="H9" s="65"/>
    </row>
    <row r="10" spans="1:9" ht="17.100000000000001" customHeight="1">
      <c r="B10" s="66" t="s">
        <v>25</v>
      </c>
      <c r="C10" s="67">
        <v>34042045</v>
      </c>
      <c r="D10" s="12">
        <v>33941396</v>
      </c>
      <c r="E10" s="12">
        <v>100649</v>
      </c>
      <c r="F10" s="12">
        <v>33978532</v>
      </c>
      <c r="G10" s="12">
        <v>33907511</v>
      </c>
      <c r="H10" s="12">
        <v>71021</v>
      </c>
    </row>
    <row r="11" spans="1:9" ht="27.75" customHeight="1">
      <c r="B11" s="68" t="s">
        <v>301</v>
      </c>
      <c r="C11" s="67">
        <v>7463955</v>
      </c>
      <c r="D11" s="12">
        <v>7463955</v>
      </c>
      <c r="E11" s="12">
        <v>0</v>
      </c>
      <c r="F11" s="12">
        <v>7463266</v>
      </c>
      <c r="G11" s="12">
        <v>7463266</v>
      </c>
      <c r="H11" s="12">
        <v>0</v>
      </c>
    </row>
    <row r="12" spans="1:9" ht="17.100000000000001" customHeight="1">
      <c r="B12" s="66" t="s">
        <v>26</v>
      </c>
      <c r="C12" s="67">
        <v>9809923</v>
      </c>
      <c r="D12" s="12">
        <v>9530705</v>
      </c>
      <c r="E12" s="12">
        <v>279217</v>
      </c>
      <c r="F12" s="12">
        <v>9554379</v>
      </c>
      <c r="G12" s="12">
        <v>9424865</v>
      </c>
      <c r="H12" s="12">
        <v>129515</v>
      </c>
    </row>
    <row r="13" spans="1:9" ht="29.25" customHeight="1">
      <c r="B13" s="68" t="s">
        <v>302</v>
      </c>
      <c r="C13" s="67">
        <v>6</v>
      </c>
      <c r="D13" s="12">
        <v>6</v>
      </c>
      <c r="E13" s="12">
        <v>0</v>
      </c>
      <c r="F13" s="12">
        <v>6</v>
      </c>
      <c r="G13" s="12">
        <v>6</v>
      </c>
      <c r="H13" s="12">
        <v>0</v>
      </c>
    </row>
    <row r="14" spans="1:9" ht="17.100000000000001" customHeight="1">
      <c r="B14" s="66" t="s">
        <v>27</v>
      </c>
      <c r="C14" s="67">
        <v>30729871</v>
      </c>
      <c r="D14" s="12">
        <v>30491601</v>
      </c>
      <c r="E14" s="12">
        <v>238271</v>
      </c>
      <c r="F14" s="12">
        <v>30661244</v>
      </c>
      <c r="G14" s="12">
        <v>30429788</v>
      </c>
      <c r="H14" s="12">
        <v>231456</v>
      </c>
    </row>
    <row r="15" spans="1:9" ht="17.100000000000001" customHeight="1">
      <c r="B15" s="66" t="s">
        <v>299</v>
      </c>
      <c r="C15" s="67">
        <v>1112769</v>
      </c>
      <c r="D15" s="12">
        <v>1112769</v>
      </c>
      <c r="E15" s="12">
        <v>0</v>
      </c>
      <c r="F15" s="12">
        <v>1111597</v>
      </c>
      <c r="G15" s="12">
        <v>1111597</v>
      </c>
      <c r="H15" s="12">
        <v>0</v>
      </c>
    </row>
    <row r="16" spans="1:9" ht="17.100000000000001" customHeight="1">
      <c r="B16" s="66" t="s">
        <v>28</v>
      </c>
      <c r="C16" s="67">
        <v>5293346</v>
      </c>
      <c r="D16" s="12">
        <v>5117393</v>
      </c>
      <c r="E16" s="12">
        <v>175953</v>
      </c>
      <c r="F16" s="12">
        <v>4842167</v>
      </c>
      <c r="G16" s="12">
        <v>4747825</v>
      </c>
      <c r="H16" s="12">
        <v>94342</v>
      </c>
    </row>
    <row r="17" spans="2:8" ht="17.100000000000001" customHeight="1">
      <c r="B17" s="66" t="s">
        <v>29</v>
      </c>
      <c r="C17" s="67">
        <v>29</v>
      </c>
      <c r="D17" s="69">
        <v>0</v>
      </c>
      <c r="E17" s="12">
        <v>29</v>
      </c>
      <c r="F17" s="69">
        <v>0</v>
      </c>
      <c r="G17" s="69">
        <v>0</v>
      </c>
      <c r="H17" s="69">
        <v>0</v>
      </c>
    </row>
    <row r="18" spans="2:8" ht="17.100000000000001" customHeight="1">
      <c r="B18" s="70" t="s">
        <v>32</v>
      </c>
      <c r="C18" s="71">
        <v>37425631</v>
      </c>
      <c r="D18" s="69">
        <v>36559636</v>
      </c>
      <c r="E18" s="69">
        <v>865994</v>
      </c>
      <c r="F18" s="69">
        <v>36605648</v>
      </c>
      <c r="G18" s="69">
        <v>35899451</v>
      </c>
      <c r="H18" s="69">
        <v>706197</v>
      </c>
    </row>
    <row r="19" spans="2:8" ht="17.100000000000001" customHeight="1">
      <c r="B19" s="66" t="s">
        <v>33</v>
      </c>
      <c r="C19" s="71">
        <v>603678</v>
      </c>
      <c r="D19" s="69">
        <v>603678</v>
      </c>
      <c r="E19" s="69">
        <v>0</v>
      </c>
      <c r="F19" s="69">
        <v>603678</v>
      </c>
      <c r="G19" s="69">
        <v>603678</v>
      </c>
      <c r="H19" s="69">
        <v>0</v>
      </c>
    </row>
    <row r="20" spans="2:8" ht="17.100000000000001" customHeight="1">
      <c r="B20" s="70" t="s">
        <v>34</v>
      </c>
      <c r="C20" s="71">
        <v>0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</row>
    <row r="21" spans="2:8" ht="17.100000000000001" customHeight="1">
      <c r="B21" s="72" t="s">
        <v>35</v>
      </c>
      <c r="C21" s="71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</row>
    <row r="22" spans="2:8" ht="14.25" customHeight="1">
      <c r="B22" s="72" t="s">
        <v>36</v>
      </c>
      <c r="C22" s="71">
        <v>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</row>
    <row r="23" spans="2:8" ht="14.25" customHeight="1">
      <c r="B23" s="66" t="s">
        <v>37</v>
      </c>
      <c r="C23" s="71">
        <v>757924</v>
      </c>
      <c r="D23" s="69">
        <v>752294</v>
      </c>
      <c r="E23" s="69">
        <v>5630</v>
      </c>
      <c r="F23" s="69">
        <v>756615</v>
      </c>
      <c r="G23" s="69">
        <v>750995</v>
      </c>
      <c r="H23" s="69">
        <v>5620</v>
      </c>
    </row>
    <row r="24" spans="2:8" ht="14.25" thickBot="1">
      <c r="B24" s="73" t="s">
        <v>38</v>
      </c>
      <c r="C24" s="74">
        <v>83966</v>
      </c>
      <c r="D24" s="75">
        <v>83966</v>
      </c>
      <c r="E24" s="75">
        <v>0</v>
      </c>
      <c r="F24" s="75">
        <v>83966</v>
      </c>
      <c r="G24" s="75">
        <v>83966</v>
      </c>
      <c r="H24" s="75">
        <v>0</v>
      </c>
    </row>
    <row r="25" spans="2:8">
      <c r="B25" s="285" t="s">
        <v>39</v>
      </c>
      <c r="C25" s="285"/>
      <c r="D25" s="285"/>
      <c r="E25" s="285"/>
      <c r="F25" s="285"/>
      <c r="G25" s="285"/>
      <c r="H25" s="28"/>
    </row>
    <row r="26" spans="2:8">
      <c r="B26" s="76" t="s">
        <v>40</v>
      </c>
      <c r="C26" s="76"/>
      <c r="D26" s="76"/>
      <c r="E26" s="76"/>
      <c r="F26" s="76"/>
      <c r="G26" s="76"/>
      <c r="H26" s="28"/>
    </row>
  </sheetData>
  <mergeCells count="5">
    <mergeCell ref="B2:H2"/>
    <mergeCell ref="B4:B5"/>
    <mergeCell ref="C4:E4"/>
    <mergeCell ref="F4:H4"/>
    <mergeCell ref="B25:G2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83" firstPageNumber="23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defaultGridColor="0" view="pageBreakPreview" colorId="22" zoomScaleNormal="100" zoomScaleSheetLayoutView="100" workbookViewId="0"/>
  </sheetViews>
  <sheetFormatPr defaultColWidth="17.83203125" defaultRowHeight="13.5"/>
  <cols>
    <col min="1" max="1" width="24" style="2" bestFit="1" customWidth="1"/>
    <col min="2" max="2" width="14.1640625" style="2" customWidth="1"/>
    <col min="3" max="3" width="19.5" style="2" customWidth="1"/>
    <col min="4" max="5" width="20.1640625" style="2" customWidth="1"/>
    <col min="6" max="6" width="16.33203125" style="2" customWidth="1"/>
    <col min="7" max="7" width="12" style="2" customWidth="1"/>
    <col min="8" max="8" width="18.5" style="2" customWidth="1"/>
    <col min="9" max="16384" width="17.83203125" style="2"/>
  </cols>
  <sheetData>
    <row r="1" spans="1:8">
      <c r="B1" s="3"/>
    </row>
    <row r="2" spans="1:8" ht="21" customHeight="1">
      <c r="A2" s="5"/>
      <c r="B2" s="288" t="s">
        <v>41</v>
      </c>
      <c r="C2" s="288"/>
      <c r="D2" s="288"/>
      <c r="E2" s="288"/>
      <c r="F2" s="288"/>
      <c r="G2" s="288"/>
      <c r="H2" s="288"/>
    </row>
    <row r="3" spans="1:8" s="6" customFormat="1" ht="19.5" customHeight="1" thickBot="1">
      <c r="B3" s="289" t="s">
        <v>303</v>
      </c>
      <c r="C3" s="289"/>
      <c r="D3" s="289"/>
      <c r="E3" s="289"/>
      <c r="F3" s="55"/>
      <c r="G3" s="55"/>
      <c r="H3" s="56" t="s">
        <v>42</v>
      </c>
    </row>
    <row r="4" spans="1:8" ht="15.95" customHeight="1">
      <c r="B4" s="290" t="s">
        <v>43</v>
      </c>
      <c r="C4" s="291"/>
      <c r="D4" s="81" t="s">
        <v>44</v>
      </c>
      <c r="E4" s="81" t="s">
        <v>45</v>
      </c>
      <c r="F4" s="81" t="s">
        <v>46</v>
      </c>
      <c r="G4" s="81" t="s">
        <v>47</v>
      </c>
      <c r="H4" s="81" t="s">
        <v>48</v>
      </c>
    </row>
    <row r="5" spans="1:8" ht="15.95" customHeight="1">
      <c r="B5" s="292" t="s">
        <v>304</v>
      </c>
      <c r="C5" s="293"/>
      <c r="D5" s="82">
        <v>68094085364</v>
      </c>
      <c r="E5" s="83">
        <v>66203358851</v>
      </c>
      <c r="F5" s="83">
        <v>95796826</v>
      </c>
      <c r="G5" s="84" t="s">
        <v>30</v>
      </c>
      <c r="H5" s="83">
        <v>1794929687</v>
      </c>
    </row>
    <row r="6" spans="1:8" ht="15.95" customHeight="1">
      <c r="B6" s="286">
        <v>24</v>
      </c>
      <c r="C6" s="287"/>
      <c r="D6" s="82">
        <v>71473716014</v>
      </c>
      <c r="E6" s="83">
        <v>69556713631</v>
      </c>
      <c r="F6" s="83">
        <v>96638787</v>
      </c>
      <c r="G6" s="84" t="s">
        <v>30</v>
      </c>
      <c r="H6" s="83">
        <v>1820363596</v>
      </c>
    </row>
    <row r="7" spans="1:8" ht="15.95" customHeight="1">
      <c r="B7" s="286">
        <v>25</v>
      </c>
      <c r="C7" s="287"/>
      <c r="D7" s="82">
        <v>74832087888</v>
      </c>
      <c r="E7" s="83">
        <v>73051370039</v>
      </c>
      <c r="F7" s="83">
        <v>125121025</v>
      </c>
      <c r="G7" s="84" t="s">
        <v>30</v>
      </c>
      <c r="H7" s="83">
        <v>1655596824</v>
      </c>
    </row>
    <row r="8" spans="1:8" ht="6.75" customHeight="1">
      <c r="B8" s="85"/>
      <c r="C8" s="85"/>
      <c r="D8" s="82"/>
      <c r="E8" s="83"/>
      <c r="F8" s="83"/>
      <c r="G8" s="86"/>
      <c r="H8" s="83"/>
    </row>
    <row r="9" spans="1:8" ht="15.95" customHeight="1">
      <c r="B9" s="296" t="s">
        <v>49</v>
      </c>
      <c r="C9" s="297"/>
      <c r="D9" s="82">
        <v>32113556883</v>
      </c>
      <c r="E9" s="87">
        <v>30689328158</v>
      </c>
      <c r="F9" s="87">
        <v>94570521</v>
      </c>
      <c r="G9" s="84" t="s">
        <v>30</v>
      </c>
      <c r="H9" s="87">
        <v>1329658204</v>
      </c>
    </row>
    <row r="10" spans="1:8" ht="15.95" customHeight="1">
      <c r="B10" s="85"/>
      <c r="C10" s="88" t="s">
        <v>50</v>
      </c>
      <c r="D10" s="82">
        <v>27101003073</v>
      </c>
      <c r="E10" s="87">
        <v>25702001759</v>
      </c>
      <c r="F10" s="87">
        <v>91580988</v>
      </c>
      <c r="G10" s="84" t="s">
        <v>30</v>
      </c>
      <c r="H10" s="87">
        <v>1307420326</v>
      </c>
    </row>
    <row r="11" spans="1:8" ht="15.95" customHeight="1">
      <c r="B11" s="85"/>
      <c r="C11" s="88" t="s">
        <v>51</v>
      </c>
      <c r="D11" s="82">
        <v>4476904222</v>
      </c>
      <c r="E11" s="87">
        <v>4451676811</v>
      </c>
      <c r="F11" s="87">
        <v>2989533</v>
      </c>
      <c r="G11" s="84" t="s">
        <v>30</v>
      </c>
      <c r="H11" s="87">
        <v>22237878</v>
      </c>
    </row>
    <row r="12" spans="1:8" ht="15.95" customHeight="1">
      <c r="B12" s="85"/>
      <c r="C12" s="88" t="s">
        <v>52</v>
      </c>
      <c r="D12" s="82">
        <v>535649588</v>
      </c>
      <c r="E12" s="87">
        <v>535649588</v>
      </c>
      <c r="F12" s="84" t="s">
        <v>30</v>
      </c>
      <c r="G12" s="84" t="s">
        <v>30</v>
      </c>
      <c r="H12" s="84" t="s">
        <v>30</v>
      </c>
    </row>
    <row r="13" spans="1:8" ht="9" customHeight="1">
      <c r="B13" s="85" t="s">
        <v>53</v>
      </c>
      <c r="C13" s="85"/>
      <c r="D13" s="82"/>
      <c r="E13" s="83"/>
      <c r="F13" s="83"/>
      <c r="G13" s="84"/>
      <c r="H13" s="83"/>
    </row>
    <row r="14" spans="1:8" ht="15.95" customHeight="1">
      <c r="B14" s="296" t="s">
        <v>54</v>
      </c>
      <c r="C14" s="297"/>
      <c r="D14" s="82">
        <v>14852138681</v>
      </c>
      <c r="E14" s="87">
        <v>14714840410</v>
      </c>
      <c r="F14" s="84">
        <v>12180455</v>
      </c>
      <c r="G14" s="84" t="s">
        <v>30</v>
      </c>
      <c r="H14" s="87">
        <v>125117816</v>
      </c>
    </row>
    <row r="15" spans="1:8" ht="15.95" customHeight="1">
      <c r="B15" s="85"/>
      <c r="C15" s="88" t="s">
        <v>50</v>
      </c>
      <c r="D15" s="82">
        <v>463874805</v>
      </c>
      <c r="E15" s="87">
        <v>443801906</v>
      </c>
      <c r="F15" s="87">
        <v>1136655</v>
      </c>
      <c r="G15" s="84" t="s">
        <v>30</v>
      </c>
      <c r="H15" s="87">
        <v>18936244</v>
      </c>
    </row>
    <row r="16" spans="1:8" ht="15.95" customHeight="1">
      <c r="B16" s="85"/>
      <c r="C16" s="88" t="s">
        <v>51</v>
      </c>
      <c r="D16" s="82">
        <v>14388263876</v>
      </c>
      <c r="E16" s="87">
        <v>14271038504</v>
      </c>
      <c r="F16" s="87">
        <v>11043800</v>
      </c>
      <c r="G16" s="84" t="s">
        <v>30</v>
      </c>
      <c r="H16" s="87">
        <v>106181572</v>
      </c>
    </row>
    <row r="17" spans="2:8" ht="6" customHeight="1">
      <c r="B17" s="85"/>
      <c r="C17" s="85"/>
      <c r="D17" s="82"/>
      <c r="E17" s="87"/>
      <c r="F17" s="87"/>
      <c r="G17" s="84"/>
      <c r="H17" s="87"/>
    </row>
    <row r="18" spans="2:8" ht="15.95" customHeight="1">
      <c r="B18" s="296" t="s">
        <v>55</v>
      </c>
      <c r="C18" s="297"/>
      <c r="D18" s="82">
        <v>7142491125</v>
      </c>
      <c r="E18" s="87">
        <v>7142491125</v>
      </c>
      <c r="F18" s="84" t="s">
        <v>30</v>
      </c>
      <c r="G18" s="84" t="s">
        <v>30</v>
      </c>
      <c r="H18" s="84" t="s">
        <v>30</v>
      </c>
    </row>
    <row r="19" spans="2:8" ht="15.95" customHeight="1">
      <c r="B19" s="85"/>
      <c r="C19" s="88" t="s">
        <v>56</v>
      </c>
      <c r="D19" s="82">
        <v>6324877920</v>
      </c>
      <c r="E19" s="87">
        <v>6324877920</v>
      </c>
      <c r="F19" s="84" t="s">
        <v>30</v>
      </c>
      <c r="G19" s="84" t="s">
        <v>30</v>
      </c>
      <c r="H19" s="84" t="s">
        <v>30</v>
      </c>
    </row>
    <row r="20" spans="2:8" ht="15.95" customHeight="1">
      <c r="B20" s="85"/>
      <c r="C20" s="88" t="s">
        <v>57</v>
      </c>
      <c r="D20" s="82">
        <v>817613205</v>
      </c>
      <c r="E20" s="87">
        <v>817613205</v>
      </c>
      <c r="F20" s="84" t="s">
        <v>30</v>
      </c>
      <c r="G20" s="84" t="s">
        <v>30</v>
      </c>
      <c r="H20" s="84" t="s">
        <v>30</v>
      </c>
    </row>
    <row r="21" spans="2:8" ht="6.75" customHeight="1">
      <c r="B21" s="85"/>
      <c r="C21" s="85"/>
      <c r="D21" s="82"/>
      <c r="E21" s="87"/>
      <c r="F21" s="87"/>
      <c r="G21" s="84"/>
      <c r="H21" s="87"/>
    </row>
    <row r="22" spans="2:8" ht="15.95" customHeight="1">
      <c r="B22" s="296" t="s">
        <v>58</v>
      </c>
      <c r="C22" s="297"/>
      <c r="D22" s="82">
        <v>1700720117</v>
      </c>
      <c r="E22" s="87">
        <v>1634928750</v>
      </c>
      <c r="F22" s="87">
        <v>1245600</v>
      </c>
      <c r="G22" s="84" t="s">
        <v>30</v>
      </c>
      <c r="H22" s="87">
        <v>64545767</v>
      </c>
    </row>
    <row r="23" spans="2:8" ht="15.95" customHeight="1">
      <c r="B23" s="296" t="s">
        <v>59</v>
      </c>
      <c r="C23" s="297"/>
      <c r="D23" s="82">
        <v>1007187042</v>
      </c>
      <c r="E23" s="87">
        <v>1007187042</v>
      </c>
      <c r="F23" s="84" t="s">
        <v>30</v>
      </c>
      <c r="G23" s="84" t="s">
        <v>30</v>
      </c>
      <c r="H23" s="84" t="s">
        <v>30</v>
      </c>
    </row>
    <row r="24" spans="2:8" ht="15.95" customHeight="1">
      <c r="B24" s="296" t="s">
        <v>60</v>
      </c>
      <c r="C24" s="297"/>
      <c r="D24" s="82">
        <v>290784225</v>
      </c>
      <c r="E24" s="87">
        <v>290784225</v>
      </c>
      <c r="F24" s="84" t="s">
        <v>30</v>
      </c>
      <c r="G24" s="84" t="s">
        <v>30</v>
      </c>
      <c r="H24" s="84" t="s">
        <v>30</v>
      </c>
    </row>
    <row r="25" spans="2:8" ht="15.95" customHeight="1">
      <c r="B25" s="296" t="s">
        <v>61</v>
      </c>
      <c r="C25" s="297"/>
      <c r="D25" s="82">
        <v>955762200</v>
      </c>
      <c r="E25" s="87">
        <v>955762200</v>
      </c>
      <c r="F25" s="84" t="s">
        <v>30</v>
      </c>
      <c r="G25" s="84" t="s">
        <v>30</v>
      </c>
      <c r="H25" s="84" t="s">
        <v>30</v>
      </c>
    </row>
    <row r="26" spans="2:8" ht="15.95" customHeight="1">
      <c r="B26" s="296" t="s">
        <v>62</v>
      </c>
      <c r="C26" s="297"/>
      <c r="D26" s="82">
        <v>6141471236</v>
      </c>
      <c r="E26" s="87">
        <v>6136005248</v>
      </c>
      <c r="F26" s="84" t="s">
        <v>30</v>
      </c>
      <c r="G26" s="84" t="s">
        <v>30</v>
      </c>
      <c r="H26" s="87">
        <v>5465988</v>
      </c>
    </row>
    <row r="27" spans="2:8" ht="15.95" customHeight="1">
      <c r="B27" s="296" t="s">
        <v>63</v>
      </c>
      <c r="C27" s="297"/>
      <c r="D27" s="82">
        <v>10600075386</v>
      </c>
      <c r="E27" s="87">
        <v>10453232381</v>
      </c>
      <c r="F27" s="84">
        <v>17124449</v>
      </c>
      <c r="G27" s="84" t="s">
        <v>30</v>
      </c>
      <c r="H27" s="84">
        <v>129718556</v>
      </c>
    </row>
    <row r="28" spans="2:8" ht="15.95" customHeight="1">
      <c r="B28" s="296" t="s">
        <v>64</v>
      </c>
      <c r="C28" s="297"/>
      <c r="D28" s="82">
        <v>1451100</v>
      </c>
      <c r="E28" s="87">
        <v>1451100</v>
      </c>
      <c r="F28" s="84" t="s">
        <v>30</v>
      </c>
      <c r="G28" s="84" t="s">
        <v>30</v>
      </c>
      <c r="H28" s="84" t="s">
        <v>30</v>
      </c>
    </row>
    <row r="29" spans="2:8" ht="15.95" customHeight="1">
      <c r="B29" s="296" t="s">
        <v>65</v>
      </c>
      <c r="C29" s="297"/>
      <c r="D29" s="82">
        <v>25290000</v>
      </c>
      <c r="E29" s="87">
        <v>25290000</v>
      </c>
      <c r="F29" s="84" t="s">
        <v>30</v>
      </c>
      <c r="G29" s="84" t="s">
        <v>30</v>
      </c>
      <c r="H29" s="84" t="s">
        <v>30</v>
      </c>
    </row>
    <row r="30" spans="2:8" ht="6" customHeight="1">
      <c r="B30" s="89"/>
      <c r="C30" s="89"/>
      <c r="D30" s="90"/>
      <c r="E30" s="91"/>
      <c r="F30" s="92"/>
      <c r="G30" s="84"/>
      <c r="H30" s="92"/>
    </row>
    <row r="31" spans="2:8" ht="15.95" customHeight="1">
      <c r="B31" s="294" t="s">
        <v>66</v>
      </c>
      <c r="C31" s="93" t="s">
        <v>67</v>
      </c>
      <c r="D31" s="82">
        <v>1159893</v>
      </c>
      <c r="E31" s="94">
        <v>69400</v>
      </c>
      <c r="F31" s="94" t="s">
        <v>30</v>
      </c>
      <c r="G31" s="95" t="s">
        <v>30</v>
      </c>
      <c r="H31" s="96">
        <v>1090493</v>
      </c>
    </row>
    <row r="32" spans="2:8" ht="15.95" customHeight="1" thickBot="1">
      <c r="B32" s="295"/>
      <c r="C32" s="97" t="s">
        <v>68</v>
      </c>
      <c r="D32" s="98" t="s">
        <v>30</v>
      </c>
      <c r="E32" s="99" t="s">
        <v>30</v>
      </c>
      <c r="F32" s="100" t="s">
        <v>30</v>
      </c>
      <c r="G32" s="101" t="s">
        <v>30</v>
      </c>
      <c r="H32" s="100" t="s">
        <v>30</v>
      </c>
    </row>
    <row r="33" spans="2:8" ht="14.25" customHeight="1">
      <c r="B33" s="89" t="s">
        <v>69</v>
      </c>
      <c r="C33" s="89"/>
      <c r="D33" s="102"/>
      <c r="E33" s="102"/>
      <c r="F33" s="102"/>
      <c r="G33" s="102"/>
      <c r="H33" s="102"/>
    </row>
  </sheetData>
  <mergeCells count="18">
    <mergeCell ref="B31:B32"/>
    <mergeCell ref="B9:C9"/>
    <mergeCell ref="B14:C14"/>
    <mergeCell ref="B18:C18"/>
    <mergeCell ref="B22:C22"/>
    <mergeCell ref="B23:C23"/>
    <mergeCell ref="B24:C24"/>
    <mergeCell ref="B25:C25"/>
    <mergeCell ref="B26:C26"/>
    <mergeCell ref="B27:C27"/>
    <mergeCell ref="B28:C28"/>
    <mergeCell ref="B29:C29"/>
    <mergeCell ref="B7:C7"/>
    <mergeCell ref="B2:H2"/>
    <mergeCell ref="B3:E3"/>
    <mergeCell ref="B4:C4"/>
    <mergeCell ref="B5:C5"/>
    <mergeCell ref="B6:C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H65"/>
  <sheetViews>
    <sheetView defaultGridColor="0" view="pageBreakPreview" colorId="22" zoomScaleNormal="100" zoomScaleSheetLayoutView="100" workbookViewId="0"/>
  </sheetViews>
  <sheetFormatPr defaultColWidth="17.83203125" defaultRowHeight="13.5"/>
  <cols>
    <col min="1" max="1" width="24" style="77" bestFit="1" customWidth="1"/>
    <col min="2" max="2" width="14.1640625" style="77" customWidth="1"/>
    <col min="3" max="3" width="19.5" style="77" customWidth="1"/>
    <col min="4" max="5" width="20.1640625" style="77" customWidth="1"/>
    <col min="6" max="6" width="16.33203125" style="77" customWidth="1"/>
    <col min="7" max="7" width="13" style="77" customWidth="1"/>
    <col min="8" max="8" width="18.83203125" style="77" customWidth="1"/>
    <col min="9" max="256" width="17.83203125" style="77"/>
    <col min="257" max="257" width="24" style="77" bestFit="1" customWidth="1"/>
    <col min="258" max="258" width="14.1640625" style="77" customWidth="1"/>
    <col min="259" max="259" width="19.5" style="77" customWidth="1"/>
    <col min="260" max="261" width="20.1640625" style="77" customWidth="1"/>
    <col min="262" max="262" width="16.33203125" style="77" customWidth="1"/>
    <col min="263" max="263" width="13" style="77" customWidth="1"/>
    <col min="264" max="264" width="18.83203125" style="77" customWidth="1"/>
    <col min="265" max="512" width="17.83203125" style="77"/>
    <col min="513" max="513" width="24" style="77" bestFit="1" customWidth="1"/>
    <col min="514" max="514" width="14.1640625" style="77" customWidth="1"/>
    <col min="515" max="515" width="19.5" style="77" customWidth="1"/>
    <col min="516" max="517" width="20.1640625" style="77" customWidth="1"/>
    <col min="518" max="518" width="16.33203125" style="77" customWidth="1"/>
    <col min="519" max="519" width="13" style="77" customWidth="1"/>
    <col min="520" max="520" width="18.83203125" style="77" customWidth="1"/>
    <col min="521" max="768" width="17.83203125" style="77"/>
    <col min="769" max="769" width="24" style="77" bestFit="1" customWidth="1"/>
    <col min="770" max="770" width="14.1640625" style="77" customWidth="1"/>
    <col min="771" max="771" width="19.5" style="77" customWidth="1"/>
    <col min="772" max="773" width="20.1640625" style="77" customWidth="1"/>
    <col min="774" max="774" width="16.33203125" style="77" customWidth="1"/>
    <col min="775" max="775" width="13" style="77" customWidth="1"/>
    <col min="776" max="776" width="18.83203125" style="77" customWidth="1"/>
    <col min="777" max="1024" width="17.83203125" style="77"/>
    <col min="1025" max="1025" width="24" style="77" bestFit="1" customWidth="1"/>
    <col min="1026" max="1026" width="14.1640625" style="77" customWidth="1"/>
    <col min="1027" max="1027" width="19.5" style="77" customWidth="1"/>
    <col min="1028" max="1029" width="20.1640625" style="77" customWidth="1"/>
    <col min="1030" max="1030" width="16.33203125" style="77" customWidth="1"/>
    <col min="1031" max="1031" width="13" style="77" customWidth="1"/>
    <col min="1032" max="1032" width="18.83203125" style="77" customWidth="1"/>
    <col min="1033" max="1280" width="17.83203125" style="77"/>
    <col min="1281" max="1281" width="24" style="77" bestFit="1" customWidth="1"/>
    <col min="1282" max="1282" width="14.1640625" style="77" customWidth="1"/>
    <col min="1283" max="1283" width="19.5" style="77" customWidth="1"/>
    <col min="1284" max="1285" width="20.1640625" style="77" customWidth="1"/>
    <col min="1286" max="1286" width="16.33203125" style="77" customWidth="1"/>
    <col min="1287" max="1287" width="13" style="77" customWidth="1"/>
    <col min="1288" max="1288" width="18.83203125" style="77" customWidth="1"/>
    <col min="1289" max="1536" width="17.83203125" style="77"/>
    <col min="1537" max="1537" width="24" style="77" bestFit="1" customWidth="1"/>
    <col min="1538" max="1538" width="14.1640625" style="77" customWidth="1"/>
    <col min="1539" max="1539" width="19.5" style="77" customWidth="1"/>
    <col min="1540" max="1541" width="20.1640625" style="77" customWidth="1"/>
    <col min="1542" max="1542" width="16.33203125" style="77" customWidth="1"/>
    <col min="1543" max="1543" width="13" style="77" customWidth="1"/>
    <col min="1544" max="1544" width="18.83203125" style="77" customWidth="1"/>
    <col min="1545" max="1792" width="17.83203125" style="77"/>
    <col min="1793" max="1793" width="24" style="77" bestFit="1" customWidth="1"/>
    <col min="1794" max="1794" width="14.1640625" style="77" customWidth="1"/>
    <col min="1795" max="1795" width="19.5" style="77" customWidth="1"/>
    <col min="1796" max="1797" width="20.1640625" style="77" customWidth="1"/>
    <col min="1798" max="1798" width="16.33203125" style="77" customWidth="1"/>
    <col min="1799" max="1799" width="13" style="77" customWidth="1"/>
    <col min="1800" max="1800" width="18.83203125" style="77" customWidth="1"/>
    <col min="1801" max="2048" width="17.83203125" style="77"/>
    <col min="2049" max="2049" width="24" style="77" bestFit="1" customWidth="1"/>
    <col min="2050" max="2050" width="14.1640625" style="77" customWidth="1"/>
    <col min="2051" max="2051" width="19.5" style="77" customWidth="1"/>
    <col min="2052" max="2053" width="20.1640625" style="77" customWidth="1"/>
    <col min="2054" max="2054" width="16.33203125" style="77" customWidth="1"/>
    <col min="2055" max="2055" width="13" style="77" customWidth="1"/>
    <col min="2056" max="2056" width="18.83203125" style="77" customWidth="1"/>
    <col min="2057" max="2304" width="17.83203125" style="77"/>
    <col min="2305" max="2305" width="24" style="77" bestFit="1" customWidth="1"/>
    <col min="2306" max="2306" width="14.1640625" style="77" customWidth="1"/>
    <col min="2307" max="2307" width="19.5" style="77" customWidth="1"/>
    <col min="2308" max="2309" width="20.1640625" style="77" customWidth="1"/>
    <col min="2310" max="2310" width="16.33203125" style="77" customWidth="1"/>
    <col min="2311" max="2311" width="13" style="77" customWidth="1"/>
    <col min="2312" max="2312" width="18.83203125" style="77" customWidth="1"/>
    <col min="2313" max="2560" width="17.83203125" style="77"/>
    <col min="2561" max="2561" width="24" style="77" bestFit="1" customWidth="1"/>
    <col min="2562" max="2562" width="14.1640625" style="77" customWidth="1"/>
    <col min="2563" max="2563" width="19.5" style="77" customWidth="1"/>
    <col min="2564" max="2565" width="20.1640625" style="77" customWidth="1"/>
    <col min="2566" max="2566" width="16.33203125" style="77" customWidth="1"/>
    <col min="2567" max="2567" width="13" style="77" customWidth="1"/>
    <col min="2568" max="2568" width="18.83203125" style="77" customWidth="1"/>
    <col min="2569" max="2816" width="17.83203125" style="77"/>
    <col min="2817" max="2817" width="24" style="77" bestFit="1" customWidth="1"/>
    <col min="2818" max="2818" width="14.1640625" style="77" customWidth="1"/>
    <col min="2819" max="2819" width="19.5" style="77" customWidth="1"/>
    <col min="2820" max="2821" width="20.1640625" style="77" customWidth="1"/>
    <col min="2822" max="2822" width="16.33203125" style="77" customWidth="1"/>
    <col min="2823" max="2823" width="13" style="77" customWidth="1"/>
    <col min="2824" max="2824" width="18.83203125" style="77" customWidth="1"/>
    <col min="2825" max="3072" width="17.83203125" style="77"/>
    <col min="3073" max="3073" width="24" style="77" bestFit="1" customWidth="1"/>
    <col min="3074" max="3074" width="14.1640625" style="77" customWidth="1"/>
    <col min="3075" max="3075" width="19.5" style="77" customWidth="1"/>
    <col min="3076" max="3077" width="20.1640625" style="77" customWidth="1"/>
    <col min="3078" max="3078" width="16.33203125" style="77" customWidth="1"/>
    <col min="3079" max="3079" width="13" style="77" customWidth="1"/>
    <col min="3080" max="3080" width="18.83203125" style="77" customWidth="1"/>
    <col min="3081" max="3328" width="17.83203125" style="77"/>
    <col min="3329" max="3329" width="24" style="77" bestFit="1" customWidth="1"/>
    <col min="3330" max="3330" width="14.1640625" style="77" customWidth="1"/>
    <col min="3331" max="3331" width="19.5" style="77" customWidth="1"/>
    <col min="3332" max="3333" width="20.1640625" style="77" customWidth="1"/>
    <col min="3334" max="3334" width="16.33203125" style="77" customWidth="1"/>
    <col min="3335" max="3335" width="13" style="77" customWidth="1"/>
    <col min="3336" max="3336" width="18.83203125" style="77" customWidth="1"/>
    <col min="3337" max="3584" width="17.83203125" style="77"/>
    <col min="3585" max="3585" width="24" style="77" bestFit="1" customWidth="1"/>
    <col min="3586" max="3586" width="14.1640625" style="77" customWidth="1"/>
    <col min="3587" max="3587" width="19.5" style="77" customWidth="1"/>
    <col min="3588" max="3589" width="20.1640625" style="77" customWidth="1"/>
    <col min="3590" max="3590" width="16.33203125" style="77" customWidth="1"/>
    <col min="3591" max="3591" width="13" style="77" customWidth="1"/>
    <col min="3592" max="3592" width="18.83203125" style="77" customWidth="1"/>
    <col min="3593" max="3840" width="17.83203125" style="77"/>
    <col min="3841" max="3841" width="24" style="77" bestFit="1" customWidth="1"/>
    <col min="3842" max="3842" width="14.1640625" style="77" customWidth="1"/>
    <col min="3843" max="3843" width="19.5" style="77" customWidth="1"/>
    <col min="3844" max="3845" width="20.1640625" style="77" customWidth="1"/>
    <col min="3846" max="3846" width="16.33203125" style="77" customWidth="1"/>
    <col min="3847" max="3847" width="13" style="77" customWidth="1"/>
    <col min="3848" max="3848" width="18.83203125" style="77" customWidth="1"/>
    <col min="3849" max="4096" width="17.83203125" style="77"/>
    <col min="4097" max="4097" width="24" style="77" bestFit="1" customWidth="1"/>
    <col min="4098" max="4098" width="14.1640625" style="77" customWidth="1"/>
    <col min="4099" max="4099" width="19.5" style="77" customWidth="1"/>
    <col min="4100" max="4101" width="20.1640625" style="77" customWidth="1"/>
    <col min="4102" max="4102" width="16.33203125" style="77" customWidth="1"/>
    <col min="4103" max="4103" width="13" style="77" customWidth="1"/>
    <col min="4104" max="4104" width="18.83203125" style="77" customWidth="1"/>
    <col min="4105" max="4352" width="17.83203125" style="77"/>
    <col min="4353" max="4353" width="24" style="77" bestFit="1" customWidth="1"/>
    <col min="4354" max="4354" width="14.1640625" style="77" customWidth="1"/>
    <col min="4355" max="4355" width="19.5" style="77" customWidth="1"/>
    <col min="4356" max="4357" width="20.1640625" style="77" customWidth="1"/>
    <col min="4358" max="4358" width="16.33203125" style="77" customWidth="1"/>
    <col min="4359" max="4359" width="13" style="77" customWidth="1"/>
    <col min="4360" max="4360" width="18.83203125" style="77" customWidth="1"/>
    <col min="4361" max="4608" width="17.83203125" style="77"/>
    <col min="4609" max="4609" width="24" style="77" bestFit="1" customWidth="1"/>
    <col min="4610" max="4610" width="14.1640625" style="77" customWidth="1"/>
    <col min="4611" max="4611" width="19.5" style="77" customWidth="1"/>
    <col min="4612" max="4613" width="20.1640625" style="77" customWidth="1"/>
    <col min="4614" max="4614" width="16.33203125" style="77" customWidth="1"/>
    <col min="4615" max="4615" width="13" style="77" customWidth="1"/>
    <col min="4616" max="4616" width="18.83203125" style="77" customWidth="1"/>
    <col min="4617" max="4864" width="17.83203125" style="77"/>
    <col min="4865" max="4865" width="24" style="77" bestFit="1" customWidth="1"/>
    <col min="4866" max="4866" width="14.1640625" style="77" customWidth="1"/>
    <col min="4867" max="4867" width="19.5" style="77" customWidth="1"/>
    <col min="4868" max="4869" width="20.1640625" style="77" customWidth="1"/>
    <col min="4870" max="4870" width="16.33203125" style="77" customWidth="1"/>
    <col min="4871" max="4871" width="13" style="77" customWidth="1"/>
    <col min="4872" max="4872" width="18.83203125" style="77" customWidth="1"/>
    <col min="4873" max="5120" width="17.83203125" style="77"/>
    <col min="5121" max="5121" width="24" style="77" bestFit="1" customWidth="1"/>
    <col min="5122" max="5122" width="14.1640625" style="77" customWidth="1"/>
    <col min="5123" max="5123" width="19.5" style="77" customWidth="1"/>
    <col min="5124" max="5125" width="20.1640625" style="77" customWidth="1"/>
    <col min="5126" max="5126" width="16.33203125" style="77" customWidth="1"/>
    <col min="5127" max="5127" width="13" style="77" customWidth="1"/>
    <col min="5128" max="5128" width="18.83203125" style="77" customWidth="1"/>
    <col min="5129" max="5376" width="17.83203125" style="77"/>
    <col min="5377" max="5377" width="24" style="77" bestFit="1" customWidth="1"/>
    <col min="5378" max="5378" width="14.1640625" style="77" customWidth="1"/>
    <col min="5379" max="5379" width="19.5" style="77" customWidth="1"/>
    <col min="5380" max="5381" width="20.1640625" style="77" customWidth="1"/>
    <col min="5382" max="5382" width="16.33203125" style="77" customWidth="1"/>
    <col min="5383" max="5383" width="13" style="77" customWidth="1"/>
    <col min="5384" max="5384" width="18.83203125" style="77" customWidth="1"/>
    <col min="5385" max="5632" width="17.83203125" style="77"/>
    <col min="5633" max="5633" width="24" style="77" bestFit="1" customWidth="1"/>
    <col min="5634" max="5634" width="14.1640625" style="77" customWidth="1"/>
    <col min="5635" max="5635" width="19.5" style="77" customWidth="1"/>
    <col min="5636" max="5637" width="20.1640625" style="77" customWidth="1"/>
    <col min="5638" max="5638" width="16.33203125" style="77" customWidth="1"/>
    <col min="5639" max="5639" width="13" style="77" customWidth="1"/>
    <col min="5640" max="5640" width="18.83203125" style="77" customWidth="1"/>
    <col min="5641" max="5888" width="17.83203125" style="77"/>
    <col min="5889" max="5889" width="24" style="77" bestFit="1" customWidth="1"/>
    <col min="5890" max="5890" width="14.1640625" style="77" customWidth="1"/>
    <col min="5891" max="5891" width="19.5" style="77" customWidth="1"/>
    <col min="5892" max="5893" width="20.1640625" style="77" customWidth="1"/>
    <col min="5894" max="5894" width="16.33203125" style="77" customWidth="1"/>
    <col min="5895" max="5895" width="13" style="77" customWidth="1"/>
    <col min="5896" max="5896" width="18.83203125" style="77" customWidth="1"/>
    <col min="5897" max="6144" width="17.83203125" style="77"/>
    <col min="6145" max="6145" width="24" style="77" bestFit="1" customWidth="1"/>
    <col min="6146" max="6146" width="14.1640625" style="77" customWidth="1"/>
    <col min="6147" max="6147" width="19.5" style="77" customWidth="1"/>
    <col min="6148" max="6149" width="20.1640625" style="77" customWidth="1"/>
    <col min="6150" max="6150" width="16.33203125" style="77" customWidth="1"/>
    <col min="6151" max="6151" width="13" style="77" customWidth="1"/>
    <col min="6152" max="6152" width="18.83203125" style="77" customWidth="1"/>
    <col min="6153" max="6400" width="17.83203125" style="77"/>
    <col min="6401" max="6401" width="24" style="77" bestFit="1" customWidth="1"/>
    <col min="6402" max="6402" width="14.1640625" style="77" customWidth="1"/>
    <col min="6403" max="6403" width="19.5" style="77" customWidth="1"/>
    <col min="6404" max="6405" width="20.1640625" style="77" customWidth="1"/>
    <col min="6406" max="6406" width="16.33203125" style="77" customWidth="1"/>
    <col min="6407" max="6407" width="13" style="77" customWidth="1"/>
    <col min="6408" max="6408" width="18.83203125" style="77" customWidth="1"/>
    <col min="6409" max="6656" width="17.83203125" style="77"/>
    <col min="6657" max="6657" width="24" style="77" bestFit="1" customWidth="1"/>
    <col min="6658" max="6658" width="14.1640625" style="77" customWidth="1"/>
    <col min="6659" max="6659" width="19.5" style="77" customWidth="1"/>
    <col min="6660" max="6661" width="20.1640625" style="77" customWidth="1"/>
    <col min="6662" max="6662" width="16.33203125" style="77" customWidth="1"/>
    <col min="6663" max="6663" width="13" style="77" customWidth="1"/>
    <col min="6664" max="6664" width="18.83203125" style="77" customWidth="1"/>
    <col min="6665" max="6912" width="17.83203125" style="77"/>
    <col min="6913" max="6913" width="24" style="77" bestFit="1" customWidth="1"/>
    <col min="6914" max="6914" width="14.1640625" style="77" customWidth="1"/>
    <col min="6915" max="6915" width="19.5" style="77" customWidth="1"/>
    <col min="6916" max="6917" width="20.1640625" style="77" customWidth="1"/>
    <col min="6918" max="6918" width="16.33203125" style="77" customWidth="1"/>
    <col min="6919" max="6919" width="13" style="77" customWidth="1"/>
    <col min="6920" max="6920" width="18.83203125" style="77" customWidth="1"/>
    <col min="6921" max="7168" width="17.83203125" style="77"/>
    <col min="7169" max="7169" width="24" style="77" bestFit="1" customWidth="1"/>
    <col min="7170" max="7170" width="14.1640625" style="77" customWidth="1"/>
    <col min="7171" max="7171" width="19.5" style="77" customWidth="1"/>
    <col min="7172" max="7173" width="20.1640625" style="77" customWidth="1"/>
    <col min="7174" max="7174" width="16.33203125" style="77" customWidth="1"/>
    <col min="7175" max="7175" width="13" style="77" customWidth="1"/>
    <col min="7176" max="7176" width="18.83203125" style="77" customWidth="1"/>
    <col min="7177" max="7424" width="17.83203125" style="77"/>
    <col min="7425" max="7425" width="24" style="77" bestFit="1" customWidth="1"/>
    <col min="7426" max="7426" width="14.1640625" style="77" customWidth="1"/>
    <col min="7427" max="7427" width="19.5" style="77" customWidth="1"/>
    <col min="7428" max="7429" width="20.1640625" style="77" customWidth="1"/>
    <col min="7430" max="7430" width="16.33203125" style="77" customWidth="1"/>
    <col min="7431" max="7431" width="13" style="77" customWidth="1"/>
    <col min="7432" max="7432" width="18.83203125" style="77" customWidth="1"/>
    <col min="7433" max="7680" width="17.83203125" style="77"/>
    <col min="7681" max="7681" width="24" style="77" bestFit="1" customWidth="1"/>
    <col min="7682" max="7682" width="14.1640625" style="77" customWidth="1"/>
    <col min="7683" max="7683" width="19.5" style="77" customWidth="1"/>
    <col min="7684" max="7685" width="20.1640625" style="77" customWidth="1"/>
    <col min="7686" max="7686" width="16.33203125" style="77" customWidth="1"/>
    <col min="7687" max="7687" width="13" style="77" customWidth="1"/>
    <col min="7688" max="7688" width="18.83203125" style="77" customWidth="1"/>
    <col min="7689" max="7936" width="17.83203125" style="77"/>
    <col min="7937" max="7937" width="24" style="77" bestFit="1" customWidth="1"/>
    <col min="7938" max="7938" width="14.1640625" style="77" customWidth="1"/>
    <col min="7939" max="7939" width="19.5" style="77" customWidth="1"/>
    <col min="7940" max="7941" width="20.1640625" style="77" customWidth="1"/>
    <col min="7942" max="7942" width="16.33203125" style="77" customWidth="1"/>
    <col min="7943" max="7943" width="13" style="77" customWidth="1"/>
    <col min="7944" max="7944" width="18.83203125" style="77" customWidth="1"/>
    <col min="7945" max="8192" width="17.83203125" style="77"/>
    <col min="8193" max="8193" width="24" style="77" bestFit="1" customWidth="1"/>
    <col min="8194" max="8194" width="14.1640625" style="77" customWidth="1"/>
    <col min="8195" max="8195" width="19.5" style="77" customWidth="1"/>
    <col min="8196" max="8197" width="20.1640625" style="77" customWidth="1"/>
    <col min="8198" max="8198" width="16.33203125" style="77" customWidth="1"/>
    <col min="8199" max="8199" width="13" style="77" customWidth="1"/>
    <col min="8200" max="8200" width="18.83203125" style="77" customWidth="1"/>
    <col min="8201" max="8448" width="17.83203125" style="77"/>
    <col min="8449" max="8449" width="24" style="77" bestFit="1" customWidth="1"/>
    <col min="8450" max="8450" width="14.1640625" style="77" customWidth="1"/>
    <col min="8451" max="8451" width="19.5" style="77" customWidth="1"/>
    <col min="8452" max="8453" width="20.1640625" style="77" customWidth="1"/>
    <col min="8454" max="8454" width="16.33203125" style="77" customWidth="1"/>
    <col min="8455" max="8455" width="13" style="77" customWidth="1"/>
    <col min="8456" max="8456" width="18.83203125" style="77" customWidth="1"/>
    <col min="8457" max="8704" width="17.83203125" style="77"/>
    <col min="8705" max="8705" width="24" style="77" bestFit="1" customWidth="1"/>
    <col min="8706" max="8706" width="14.1640625" style="77" customWidth="1"/>
    <col min="8707" max="8707" width="19.5" style="77" customWidth="1"/>
    <col min="8708" max="8709" width="20.1640625" style="77" customWidth="1"/>
    <col min="8710" max="8710" width="16.33203125" style="77" customWidth="1"/>
    <col min="8711" max="8711" width="13" style="77" customWidth="1"/>
    <col min="8712" max="8712" width="18.83203125" style="77" customWidth="1"/>
    <col min="8713" max="8960" width="17.83203125" style="77"/>
    <col min="8961" max="8961" width="24" style="77" bestFit="1" customWidth="1"/>
    <col min="8962" max="8962" width="14.1640625" style="77" customWidth="1"/>
    <col min="8963" max="8963" width="19.5" style="77" customWidth="1"/>
    <col min="8964" max="8965" width="20.1640625" style="77" customWidth="1"/>
    <col min="8966" max="8966" width="16.33203125" style="77" customWidth="1"/>
    <col min="8967" max="8967" width="13" style="77" customWidth="1"/>
    <col min="8968" max="8968" width="18.83203125" style="77" customWidth="1"/>
    <col min="8969" max="9216" width="17.83203125" style="77"/>
    <col min="9217" max="9217" width="24" style="77" bestFit="1" customWidth="1"/>
    <col min="9218" max="9218" width="14.1640625" style="77" customWidth="1"/>
    <col min="9219" max="9219" width="19.5" style="77" customWidth="1"/>
    <col min="9220" max="9221" width="20.1640625" style="77" customWidth="1"/>
    <col min="9222" max="9222" width="16.33203125" style="77" customWidth="1"/>
    <col min="9223" max="9223" width="13" style="77" customWidth="1"/>
    <col min="9224" max="9224" width="18.83203125" style="77" customWidth="1"/>
    <col min="9225" max="9472" width="17.83203125" style="77"/>
    <col min="9473" max="9473" width="24" style="77" bestFit="1" customWidth="1"/>
    <col min="9474" max="9474" width="14.1640625" style="77" customWidth="1"/>
    <col min="9475" max="9475" width="19.5" style="77" customWidth="1"/>
    <col min="9476" max="9477" width="20.1640625" style="77" customWidth="1"/>
    <col min="9478" max="9478" width="16.33203125" style="77" customWidth="1"/>
    <col min="9479" max="9479" width="13" style="77" customWidth="1"/>
    <col min="9480" max="9480" width="18.83203125" style="77" customWidth="1"/>
    <col min="9481" max="9728" width="17.83203125" style="77"/>
    <col min="9729" max="9729" width="24" style="77" bestFit="1" customWidth="1"/>
    <col min="9730" max="9730" width="14.1640625" style="77" customWidth="1"/>
    <col min="9731" max="9731" width="19.5" style="77" customWidth="1"/>
    <col min="9732" max="9733" width="20.1640625" style="77" customWidth="1"/>
    <col min="9734" max="9734" width="16.33203125" style="77" customWidth="1"/>
    <col min="9735" max="9735" width="13" style="77" customWidth="1"/>
    <col min="9736" max="9736" width="18.83203125" style="77" customWidth="1"/>
    <col min="9737" max="9984" width="17.83203125" style="77"/>
    <col min="9985" max="9985" width="24" style="77" bestFit="1" customWidth="1"/>
    <col min="9986" max="9986" width="14.1640625" style="77" customWidth="1"/>
    <col min="9987" max="9987" width="19.5" style="77" customWidth="1"/>
    <col min="9988" max="9989" width="20.1640625" style="77" customWidth="1"/>
    <col min="9990" max="9990" width="16.33203125" style="77" customWidth="1"/>
    <col min="9991" max="9991" width="13" style="77" customWidth="1"/>
    <col min="9992" max="9992" width="18.83203125" style="77" customWidth="1"/>
    <col min="9993" max="10240" width="17.83203125" style="77"/>
    <col min="10241" max="10241" width="24" style="77" bestFit="1" customWidth="1"/>
    <col min="10242" max="10242" width="14.1640625" style="77" customWidth="1"/>
    <col min="10243" max="10243" width="19.5" style="77" customWidth="1"/>
    <col min="10244" max="10245" width="20.1640625" style="77" customWidth="1"/>
    <col min="10246" max="10246" width="16.33203125" style="77" customWidth="1"/>
    <col min="10247" max="10247" width="13" style="77" customWidth="1"/>
    <col min="10248" max="10248" width="18.83203125" style="77" customWidth="1"/>
    <col min="10249" max="10496" width="17.83203125" style="77"/>
    <col min="10497" max="10497" width="24" style="77" bestFit="1" customWidth="1"/>
    <col min="10498" max="10498" width="14.1640625" style="77" customWidth="1"/>
    <col min="10499" max="10499" width="19.5" style="77" customWidth="1"/>
    <col min="10500" max="10501" width="20.1640625" style="77" customWidth="1"/>
    <col min="10502" max="10502" width="16.33203125" style="77" customWidth="1"/>
    <col min="10503" max="10503" width="13" style="77" customWidth="1"/>
    <col min="10504" max="10504" width="18.83203125" style="77" customWidth="1"/>
    <col min="10505" max="10752" width="17.83203125" style="77"/>
    <col min="10753" max="10753" width="24" style="77" bestFit="1" customWidth="1"/>
    <col min="10754" max="10754" width="14.1640625" style="77" customWidth="1"/>
    <col min="10755" max="10755" width="19.5" style="77" customWidth="1"/>
    <col min="10756" max="10757" width="20.1640625" style="77" customWidth="1"/>
    <col min="10758" max="10758" width="16.33203125" style="77" customWidth="1"/>
    <col min="10759" max="10759" width="13" style="77" customWidth="1"/>
    <col min="10760" max="10760" width="18.83203125" style="77" customWidth="1"/>
    <col min="10761" max="11008" width="17.83203125" style="77"/>
    <col min="11009" max="11009" width="24" style="77" bestFit="1" customWidth="1"/>
    <col min="11010" max="11010" width="14.1640625" style="77" customWidth="1"/>
    <col min="11011" max="11011" width="19.5" style="77" customWidth="1"/>
    <col min="11012" max="11013" width="20.1640625" style="77" customWidth="1"/>
    <col min="11014" max="11014" width="16.33203125" style="77" customWidth="1"/>
    <col min="11015" max="11015" width="13" style="77" customWidth="1"/>
    <col min="11016" max="11016" width="18.83203125" style="77" customWidth="1"/>
    <col min="11017" max="11264" width="17.83203125" style="77"/>
    <col min="11265" max="11265" width="24" style="77" bestFit="1" customWidth="1"/>
    <col min="11266" max="11266" width="14.1640625" style="77" customWidth="1"/>
    <col min="11267" max="11267" width="19.5" style="77" customWidth="1"/>
    <col min="11268" max="11269" width="20.1640625" style="77" customWidth="1"/>
    <col min="11270" max="11270" width="16.33203125" style="77" customWidth="1"/>
    <col min="11271" max="11271" width="13" style="77" customWidth="1"/>
    <col min="11272" max="11272" width="18.83203125" style="77" customWidth="1"/>
    <col min="11273" max="11520" width="17.83203125" style="77"/>
    <col min="11521" max="11521" width="24" style="77" bestFit="1" customWidth="1"/>
    <col min="11522" max="11522" width="14.1640625" style="77" customWidth="1"/>
    <col min="11523" max="11523" width="19.5" style="77" customWidth="1"/>
    <col min="11524" max="11525" width="20.1640625" style="77" customWidth="1"/>
    <col min="11526" max="11526" width="16.33203125" style="77" customWidth="1"/>
    <col min="11527" max="11527" width="13" style="77" customWidth="1"/>
    <col min="11528" max="11528" width="18.83203125" style="77" customWidth="1"/>
    <col min="11529" max="11776" width="17.83203125" style="77"/>
    <col min="11777" max="11777" width="24" style="77" bestFit="1" customWidth="1"/>
    <col min="11778" max="11778" width="14.1640625" style="77" customWidth="1"/>
    <col min="11779" max="11779" width="19.5" style="77" customWidth="1"/>
    <col min="11780" max="11781" width="20.1640625" style="77" customWidth="1"/>
    <col min="11782" max="11782" width="16.33203125" style="77" customWidth="1"/>
    <col min="11783" max="11783" width="13" style="77" customWidth="1"/>
    <col min="11784" max="11784" width="18.83203125" style="77" customWidth="1"/>
    <col min="11785" max="12032" width="17.83203125" style="77"/>
    <col min="12033" max="12033" width="24" style="77" bestFit="1" customWidth="1"/>
    <col min="12034" max="12034" width="14.1640625" style="77" customWidth="1"/>
    <col min="12035" max="12035" width="19.5" style="77" customWidth="1"/>
    <col min="12036" max="12037" width="20.1640625" style="77" customWidth="1"/>
    <col min="12038" max="12038" width="16.33203125" style="77" customWidth="1"/>
    <col min="12039" max="12039" width="13" style="77" customWidth="1"/>
    <col min="12040" max="12040" width="18.83203125" style="77" customWidth="1"/>
    <col min="12041" max="12288" width="17.83203125" style="77"/>
    <col min="12289" max="12289" width="24" style="77" bestFit="1" customWidth="1"/>
    <col min="12290" max="12290" width="14.1640625" style="77" customWidth="1"/>
    <col min="12291" max="12291" width="19.5" style="77" customWidth="1"/>
    <col min="12292" max="12293" width="20.1640625" style="77" customWidth="1"/>
    <col min="12294" max="12294" width="16.33203125" style="77" customWidth="1"/>
    <col min="12295" max="12295" width="13" style="77" customWidth="1"/>
    <col min="12296" max="12296" width="18.83203125" style="77" customWidth="1"/>
    <col min="12297" max="12544" width="17.83203125" style="77"/>
    <col min="12545" max="12545" width="24" style="77" bestFit="1" customWidth="1"/>
    <col min="12546" max="12546" width="14.1640625" style="77" customWidth="1"/>
    <col min="12547" max="12547" width="19.5" style="77" customWidth="1"/>
    <col min="12548" max="12549" width="20.1640625" style="77" customWidth="1"/>
    <col min="12550" max="12550" width="16.33203125" style="77" customWidth="1"/>
    <col min="12551" max="12551" width="13" style="77" customWidth="1"/>
    <col min="12552" max="12552" width="18.83203125" style="77" customWidth="1"/>
    <col min="12553" max="12800" width="17.83203125" style="77"/>
    <col min="12801" max="12801" width="24" style="77" bestFit="1" customWidth="1"/>
    <col min="12802" max="12802" width="14.1640625" style="77" customWidth="1"/>
    <col min="12803" max="12803" width="19.5" style="77" customWidth="1"/>
    <col min="12804" max="12805" width="20.1640625" style="77" customWidth="1"/>
    <col min="12806" max="12806" width="16.33203125" style="77" customWidth="1"/>
    <col min="12807" max="12807" width="13" style="77" customWidth="1"/>
    <col min="12808" max="12808" width="18.83203125" style="77" customWidth="1"/>
    <col min="12809" max="13056" width="17.83203125" style="77"/>
    <col min="13057" max="13057" width="24" style="77" bestFit="1" customWidth="1"/>
    <col min="13058" max="13058" width="14.1640625" style="77" customWidth="1"/>
    <col min="13059" max="13059" width="19.5" style="77" customWidth="1"/>
    <col min="13060" max="13061" width="20.1640625" style="77" customWidth="1"/>
    <col min="13062" max="13062" width="16.33203125" style="77" customWidth="1"/>
    <col min="13063" max="13063" width="13" style="77" customWidth="1"/>
    <col min="13064" max="13064" width="18.83203125" style="77" customWidth="1"/>
    <col min="13065" max="13312" width="17.83203125" style="77"/>
    <col min="13313" max="13313" width="24" style="77" bestFit="1" customWidth="1"/>
    <col min="13314" max="13314" width="14.1640625" style="77" customWidth="1"/>
    <col min="13315" max="13315" width="19.5" style="77" customWidth="1"/>
    <col min="13316" max="13317" width="20.1640625" style="77" customWidth="1"/>
    <col min="13318" max="13318" width="16.33203125" style="77" customWidth="1"/>
    <col min="13319" max="13319" width="13" style="77" customWidth="1"/>
    <col min="13320" max="13320" width="18.83203125" style="77" customWidth="1"/>
    <col min="13321" max="13568" width="17.83203125" style="77"/>
    <col min="13569" max="13569" width="24" style="77" bestFit="1" customWidth="1"/>
    <col min="13570" max="13570" width="14.1640625" style="77" customWidth="1"/>
    <col min="13571" max="13571" width="19.5" style="77" customWidth="1"/>
    <col min="13572" max="13573" width="20.1640625" style="77" customWidth="1"/>
    <col min="13574" max="13574" width="16.33203125" style="77" customWidth="1"/>
    <col min="13575" max="13575" width="13" style="77" customWidth="1"/>
    <col min="13576" max="13576" width="18.83203125" style="77" customWidth="1"/>
    <col min="13577" max="13824" width="17.83203125" style="77"/>
    <col min="13825" max="13825" width="24" style="77" bestFit="1" customWidth="1"/>
    <col min="13826" max="13826" width="14.1640625" style="77" customWidth="1"/>
    <col min="13827" max="13827" width="19.5" style="77" customWidth="1"/>
    <col min="13828" max="13829" width="20.1640625" style="77" customWidth="1"/>
    <col min="13830" max="13830" width="16.33203125" style="77" customWidth="1"/>
    <col min="13831" max="13831" width="13" style="77" customWidth="1"/>
    <col min="13832" max="13832" width="18.83203125" style="77" customWidth="1"/>
    <col min="13833" max="14080" width="17.83203125" style="77"/>
    <col min="14081" max="14081" width="24" style="77" bestFit="1" customWidth="1"/>
    <col min="14082" max="14082" width="14.1640625" style="77" customWidth="1"/>
    <col min="14083" max="14083" width="19.5" style="77" customWidth="1"/>
    <col min="14084" max="14085" width="20.1640625" style="77" customWidth="1"/>
    <col min="14086" max="14086" width="16.33203125" style="77" customWidth="1"/>
    <col min="14087" max="14087" width="13" style="77" customWidth="1"/>
    <col min="14088" max="14088" width="18.83203125" style="77" customWidth="1"/>
    <col min="14089" max="14336" width="17.83203125" style="77"/>
    <col min="14337" max="14337" width="24" style="77" bestFit="1" customWidth="1"/>
    <col min="14338" max="14338" width="14.1640625" style="77" customWidth="1"/>
    <col min="14339" max="14339" width="19.5" style="77" customWidth="1"/>
    <col min="14340" max="14341" width="20.1640625" style="77" customWidth="1"/>
    <col min="14342" max="14342" width="16.33203125" style="77" customWidth="1"/>
    <col min="14343" max="14343" width="13" style="77" customWidth="1"/>
    <col min="14344" max="14344" width="18.83203125" style="77" customWidth="1"/>
    <col min="14345" max="14592" width="17.83203125" style="77"/>
    <col min="14593" max="14593" width="24" style="77" bestFit="1" customWidth="1"/>
    <col min="14594" max="14594" width="14.1640625" style="77" customWidth="1"/>
    <col min="14595" max="14595" width="19.5" style="77" customWidth="1"/>
    <col min="14596" max="14597" width="20.1640625" style="77" customWidth="1"/>
    <col min="14598" max="14598" width="16.33203125" style="77" customWidth="1"/>
    <col min="14599" max="14599" width="13" style="77" customWidth="1"/>
    <col min="14600" max="14600" width="18.83203125" style="77" customWidth="1"/>
    <col min="14601" max="14848" width="17.83203125" style="77"/>
    <col min="14849" max="14849" width="24" style="77" bestFit="1" customWidth="1"/>
    <col min="14850" max="14850" width="14.1640625" style="77" customWidth="1"/>
    <col min="14851" max="14851" width="19.5" style="77" customWidth="1"/>
    <col min="14852" max="14853" width="20.1640625" style="77" customWidth="1"/>
    <col min="14854" max="14854" width="16.33203125" style="77" customWidth="1"/>
    <col min="14855" max="14855" width="13" style="77" customWidth="1"/>
    <col min="14856" max="14856" width="18.83203125" style="77" customWidth="1"/>
    <col min="14857" max="15104" width="17.83203125" style="77"/>
    <col min="15105" max="15105" width="24" style="77" bestFit="1" customWidth="1"/>
    <col min="15106" max="15106" width="14.1640625" style="77" customWidth="1"/>
    <col min="15107" max="15107" width="19.5" style="77" customWidth="1"/>
    <col min="15108" max="15109" width="20.1640625" style="77" customWidth="1"/>
    <col min="15110" max="15110" width="16.33203125" style="77" customWidth="1"/>
    <col min="15111" max="15111" width="13" style="77" customWidth="1"/>
    <col min="15112" max="15112" width="18.83203125" style="77" customWidth="1"/>
    <col min="15113" max="15360" width="17.83203125" style="77"/>
    <col min="15361" max="15361" width="24" style="77" bestFit="1" customWidth="1"/>
    <col min="15362" max="15362" width="14.1640625" style="77" customWidth="1"/>
    <col min="15363" max="15363" width="19.5" style="77" customWidth="1"/>
    <col min="15364" max="15365" width="20.1640625" style="77" customWidth="1"/>
    <col min="15366" max="15366" width="16.33203125" style="77" customWidth="1"/>
    <col min="15367" max="15367" width="13" style="77" customWidth="1"/>
    <col min="15368" max="15368" width="18.83203125" style="77" customWidth="1"/>
    <col min="15369" max="15616" width="17.83203125" style="77"/>
    <col min="15617" max="15617" width="24" style="77" bestFit="1" customWidth="1"/>
    <col min="15618" max="15618" width="14.1640625" style="77" customWidth="1"/>
    <col min="15619" max="15619" width="19.5" style="77" customWidth="1"/>
    <col min="15620" max="15621" width="20.1640625" style="77" customWidth="1"/>
    <col min="15622" max="15622" width="16.33203125" style="77" customWidth="1"/>
    <col min="15623" max="15623" width="13" style="77" customWidth="1"/>
    <col min="15624" max="15624" width="18.83203125" style="77" customWidth="1"/>
    <col min="15625" max="15872" width="17.83203125" style="77"/>
    <col min="15873" max="15873" width="24" style="77" bestFit="1" customWidth="1"/>
    <col min="15874" max="15874" width="14.1640625" style="77" customWidth="1"/>
    <col min="15875" max="15875" width="19.5" style="77" customWidth="1"/>
    <col min="15876" max="15877" width="20.1640625" style="77" customWidth="1"/>
    <col min="15878" max="15878" width="16.33203125" style="77" customWidth="1"/>
    <col min="15879" max="15879" width="13" style="77" customWidth="1"/>
    <col min="15880" max="15880" width="18.83203125" style="77" customWidth="1"/>
    <col min="15881" max="16128" width="17.83203125" style="77"/>
    <col min="16129" max="16129" width="24" style="77" bestFit="1" customWidth="1"/>
    <col min="16130" max="16130" width="14.1640625" style="77" customWidth="1"/>
    <col min="16131" max="16131" width="19.5" style="77" customWidth="1"/>
    <col min="16132" max="16133" width="20.1640625" style="77" customWidth="1"/>
    <col min="16134" max="16134" width="16.33203125" style="77" customWidth="1"/>
    <col min="16135" max="16135" width="13" style="77" customWidth="1"/>
    <col min="16136" max="16136" width="18.83203125" style="77" customWidth="1"/>
    <col min="16137" max="16384" width="17.83203125" style="77"/>
  </cols>
  <sheetData>
    <row r="1" spans="2:8">
      <c r="B1" s="78"/>
    </row>
    <row r="2" spans="2:8" s="16" customFormat="1" ht="20.25" customHeight="1" thickBot="1">
      <c r="B2" s="307" t="s">
        <v>305</v>
      </c>
      <c r="C2" s="307"/>
      <c r="D2" s="307"/>
      <c r="E2" s="307"/>
      <c r="F2" s="7"/>
      <c r="G2" s="7"/>
      <c r="H2" s="8" t="s">
        <v>42</v>
      </c>
    </row>
    <row r="3" spans="2:8" ht="13.5" customHeight="1">
      <c r="B3" s="302" t="s">
        <v>43</v>
      </c>
      <c r="C3" s="302"/>
      <c r="D3" s="103" t="s">
        <v>44</v>
      </c>
      <c r="E3" s="103" t="s">
        <v>45</v>
      </c>
      <c r="F3" s="103" t="s">
        <v>46</v>
      </c>
      <c r="G3" s="103" t="s">
        <v>47</v>
      </c>
      <c r="H3" s="103" t="s">
        <v>48</v>
      </c>
    </row>
    <row r="4" spans="2:8" ht="13.5" customHeight="1">
      <c r="B4" s="303" t="s">
        <v>304</v>
      </c>
      <c r="C4" s="304"/>
      <c r="D4" s="104">
        <v>66256129813</v>
      </c>
      <c r="E4" s="105">
        <v>65791935479</v>
      </c>
      <c r="F4" s="105">
        <v>28534</v>
      </c>
      <c r="G4" s="106" t="s">
        <v>31</v>
      </c>
      <c r="H4" s="105">
        <v>464165800</v>
      </c>
    </row>
    <row r="5" spans="2:8" ht="13.5" customHeight="1">
      <c r="B5" s="303">
        <v>24</v>
      </c>
      <c r="C5" s="304"/>
      <c r="D5" s="104">
        <v>69633130811</v>
      </c>
      <c r="E5" s="105">
        <v>69159564931</v>
      </c>
      <c r="F5" s="105">
        <v>50900</v>
      </c>
      <c r="G5" s="106" t="s">
        <v>31</v>
      </c>
      <c r="H5" s="105">
        <v>473514980</v>
      </c>
    </row>
    <row r="6" spans="2:8" ht="13.5" customHeight="1">
      <c r="B6" s="303">
        <v>25</v>
      </c>
      <c r="C6" s="304"/>
      <c r="D6" s="104">
        <v>73019628895</v>
      </c>
      <c r="E6" s="105">
        <v>72623921404</v>
      </c>
      <c r="F6" s="106" t="s">
        <v>30</v>
      </c>
      <c r="G6" s="106" t="s">
        <v>30</v>
      </c>
      <c r="H6" s="105">
        <v>395707491</v>
      </c>
    </row>
    <row r="7" spans="2:8" ht="6.75" customHeight="1">
      <c r="B7" s="76"/>
      <c r="C7" s="76"/>
      <c r="D7" s="104"/>
      <c r="E7" s="105"/>
      <c r="F7" s="105"/>
      <c r="G7" s="107"/>
      <c r="H7" s="105"/>
    </row>
    <row r="8" spans="2:8" ht="13.5" customHeight="1">
      <c r="B8" s="298" t="s">
        <v>49</v>
      </c>
      <c r="C8" s="299"/>
      <c r="D8" s="104">
        <v>30662702229</v>
      </c>
      <c r="E8" s="108">
        <v>30328690202</v>
      </c>
      <c r="F8" s="106" t="s">
        <v>30</v>
      </c>
      <c r="G8" s="106" t="s">
        <v>30</v>
      </c>
      <c r="H8" s="108">
        <v>334012027</v>
      </c>
    </row>
    <row r="9" spans="2:8" ht="13.5" customHeight="1">
      <c r="B9" s="76"/>
      <c r="C9" s="109" t="s">
        <v>50</v>
      </c>
      <c r="D9" s="104">
        <v>25676474741</v>
      </c>
      <c r="E9" s="108">
        <v>25344847397</v>
      </c>
      <c r="F9" s="106" t="s">
        <v>30</v>
      </c>
      <c r="G9" s="106" t="s">
        <v>30</v>
      </c>
      <c r="H9" s="108">
        <v>331627344</v>
      </c>
    </row>
    <row r="10" spans="2:8" ht="13.5" customHeight="1">
      <c r="B10" s="76"/>
      <c r="C10" s="109" t="s">
        <v>51</v>
      </c>
      <c r="D10" s="104">
        <v>4450577900</v>
      </c>
      <c r="E10" s="108">
        <v>4448193217</v>
      </c>
      <c r="F10" s="106" t="s">
        <v>30</v>
      </c>
      <c r="G10" s="106" t="s">
        <v>30</v>
      </c>
      <c r="H10" s="108">
        <v>2384683</v>
      </c>
    </row>
    <row r="11" spans="2:8" ht="13.5" customHeight="1">
      <c r="B11" s="76"/>
      <c r="C11" s="109" t="s">
        <v>52</v>
      </c>
      <c r="D11" s="104">
        <v>535649588</v>
      </c>
      <c r="E11" s="108">
        <v>535649588</v>
      </c>
      <c r="F11" s="106" t="s">
        <v>30</v>
      </c>
      <c r="G11" s="106" t="s">
        <v>30</v>
      </c>
      <c r="H11" s="106" t="s">
        <v>30</v>
      </c>
    </row>
    <row r="12" spans="2:8" ht="6.75" customHeight="1">
      <c r="B12" s="76" t="s">
        <v>53</v>
      </c>
      <c r="C12" s="76"/>
      <c r="D12" s="104"/>
      <c r="E12" s="105"/>
      <c r="F12" s="105"/>
      <c r="G12" s="106"/>
      <c r="H12" s="105"/>
    </row>
    <row r="13" spans="2:8" ht="13.5" customHeight="1">
      <c r="B13" s="298" t="s">
        <v>54</v>
      </c>
      <c r="C13" s="299"/>
      <c r="D13" s="104">
        <v>14709706700</v>
      </c>
      <c r="E13" s="108">
        <v>14703641547</v>
      </c>
      <c r="F13" s="106" t="s">
        <v>30</v>
      </c>
      <c r="G13" s="106" t="s">
        <v>30</v>
      </c>
      <c r="H13" s="108">
        <v>6065153</v>
      </c>
    </row>
    <row r="14" spans="2:8" ht="13.5" customHeight="1">
      <c r="B14" s="76"/>
      <c r="C14" s="109" t="s">
        <v>50</v>
      </c>
      <c r="D14" s="104">
        <v>444998800</v>
      </c>
      <c r="E14" s="108">
        <v>439719121</v>
      </c>
      <c r="F14" s="106" t="s">
        <v>30</v>
      </c>
      <c r="G14" s="106" t="s">
        <v>30</v>
      </c>
      <c r="H14" s="108">
        <v>5279679</v>
      </c>
    </row>
    <row r="15" spans="2:8" ht="13.5" customHeight="1">
      <c r="B15" s="76"/>
      <c r="C15" s="109" t="s">
        <v>51</v>
      </c>
      <c r="D15" s="104">
        <v>14264707900</v>
      </c>
      <c r="E15" s="108">
        <v>14263922426</v>
      </c>
      <c r="F15" s="106" t="s">
        <v>30</v>
      </c>
      <c r="G15" s="106" t="s">
        <v>30</v>
      </c>
      <c r="H15" s="108">
        <v>785474</v>
      </c>
    </row>
    <row r="16" spans="2:8" ht="6.75" customHeight="1">
      <c r="B16" s="76"/>
      <c r="C16" s="76"/>
      <c r="D16" s="104"/>
      <c r="E16" s="108"/>
      <c r="F16" s="106"/>
      <c r="G16" s="106"/>
      <c r="H16" s="108"/>
    </row>
    <row r="17" spans="2:8" ht="13.5" customHeight="1">
      <c r="B17" s="298" t="s">
        <v>55</v>
      </c>
      <c r="C17" s="299"/>
      <c r="D17" s="104">
        <v>7142491125</v>
      </c>
      <c r="E17" s="108">
        <v>7142491125</v>
      </c>
      <c r="F17" s="106" t="s">
        <v>30</v>
      </c>
      <c r="G17" s="106" t="s">
        <v>30</v>
      </c>
      <c r="H17" s="106" t="s">
        <v>30</v>
      </c>
    </row>
    <row r="18" spans="2:8" ht="13.5" customHeight="1">
      <c r="B18" s="76"/>
      <c r="C18" s="109" t="s">
        <v>56</v>
      </c>
      <c r="D18" s="104">
        <v>6324877920</v>
      </c>
      <c r="E18" s="108">
        <v>6324877920</v>
      </c>
      <c r="F18" s="106" t="s">
        <v>30</v>
      </c>
      <c r="G18" s="106" t="s">
        <v>30</v>
      </c>
      <c r="H18" s="106" t="s">
        <v>30</v>
      </c>
    </row>
    <row r="19" spans="2:8" ht="13.5" customHeight="1">
      <c r="B19" s="76"/>
      <c r="C19" s="109" t="s">
        <v>57</v>
      </c>
      <c r="D19" s="104">
        <v>817613205</v>
      </c>
      <c r="E19" s="108">
        <v>817613205</v>
      </c>
      <c r="F19" s="106" t="s">
        <v>30</v>
      </c>
      <c r="G19" s="106" t="s">
        <v>30</v>
      </c>
      <c r="H19" s="106" t="s">
        <v>30</v>
      </c>
    </row>
    <row r="20" spans="2:8" ht="6.75" customHeight="1">
      <c r="B20" s="76"/>
      <c r="C20" s="76"/>
      <c r="D20" s="104"/>
      <c r="E20" s="108"/>
      <c r="F20" s="106"/>
      <c r="G20" s="106"/>
      <c r="H20" s="108"/>
    </row>
    <row r="21" spans="2:8" ht="13.5" customHeight="1">
      <c r="B21" s="298" t="s">
        <v>58</v>
      </c>
      <c r="C21" s="299"/>
      <c r="D21" s="104">
        <v>1634640500</v>
      </c>
      <c r="E21" s="108">
        <v>1625244530</v>
      </c>
      <c r="F21" s="106" t="s">
        <v>30</v>
      </c>
      <c r="G21" s="106" t="s">
        <v>30</v>
      </c>
      <c r="H21" s="108">
        <v>9395970</v>
      </c>
    </row>
    <row r="22" spans="2:8" ht="13.5" customHeight="1">
      <c r="B22" s="298" t="s">
        <v>59</v>
      </c>
      <c r="C22" s="299"/>
      <c r="D22" s="104">
        <v>1007187042</v>
      </c>
      <c r="E22" s="108">
        <v>1007187042</v>
      </c>
      <c r="F22" s="106" t="s">
        <v>30</v>
      </c>
      <c r="G22" s="106" t="s">
        <v>30</v>
      </c>
      <c r="H22" s="106" t="s">
        <v>30</v>
      </c>
    </row>
    <row r="23" spans="2:8" ht="13.5" customHeight="1">
      <c r="B23" s="298" t="s">
        <v>60</v>
      </c>
      <c r="C23" s="299"/>
      <c r="D23" s="104">
        <v>290784225</v>
      </c>
      <c r="E23" s="108">
        <v>290784225</v>
      </c>
      <c r="F23" s="106" t="s">
        <v>30</v>
      </c>
      <c r="G23" s="106" t="s">
        <v>30</v>
      </c>
      <c r="H23" s="106" t="s">
        <v>30</v>
      </c>
    </row>
    <row r="24" spans="2:8" ht="13.5" customHeight="1">
      <c r="B24" s="298" t="s">
        <v>61</v>
      </c>
      <c r="C24" s="299"/>
      <c r="D24" s="104">
        <v>955762200</v>
      </c>
      <c r="E24" s="108">
        <v>955762200</v>
      </c>
      <c r="F24" s="106" t="s">
        <v>30</v>
      </c>
      <c r="G24" s="106" t="s">
        <v>30</v>
      </c>
      <c r="H24" s="106" t="s">
        <v>30</v>
      </c>
    </row>
    <row r="25" spans="2:8" ht="13.5" customHeight="1">
      <c r="B25" s="298" t="s">
        <v>62</v>
      </c>
      <c r="C25" s="299"/>
      <c r="D25" s="104">
        <v>6135814574</v>
      </c>
      <c r="E25" s="108">
        <v>6130348586</v>
      </c>
      <c r="F25" s="106" t="s">
        <v>30</v>
      </c>
      <c r="G25" s="106" t="s">
        <v>30</v>
      </c>
      <c r="H25" s="106">
        <v>5465988</v>
      </c>
    </row>
    <row r="26" spans="2:8" ht="13.5" customHeight="1">
      <c r="B26" s="298" t="s">
        <v>63</v>
      </c>
      <c r="C26" s="299"/>
      <c r="D26" s="104">
        <v>10453799200</v>
      </c>
      <c r="E26" s="108">
        <v>10413030847</v>
      </c>
      <c r="F26" s="106" t="s">
        <v>30</v>
      </c>
      <c r="G26" s="106" t="s">
        <v>30</v>
      </c>
      <c r="H26" s="106">
        <v>40768353</v>
      </c>
    </row>
    <row r="27" spans="2:8" ht="13.5" customHeight="1">
      <c r="B27" s="298" t="s">
        <v>64</v>
      </c>
      <c r="C27" s="299"/>
      <c r="D27" s="104">
        <v>1451100</v>
      </c>
      <c r="E27" s="108">
        <v>1451100</v>
      </c>
      <c r="F27" s="106" t="s">
        <v>30</v>
      </c>
      <c r="G27" s="106" t="s">
        <v>30</v>
      </c>
      <c r="H27" s="106" t="s">
        <v>30</v>
      </c>
    </row>
    <row r="28" spans="2:8" ht="13.5" customHeight="1">
      <c r="B28" s="298" t="s">
        <v>65</v>
      </c>
      <c r="C28" s="299"/>
      <c r="D28" s="104">
        <v>25290000</v>
      </c>
      <c r="E28" s="108">
        <v>25290000</v>
      </c>
      <c r="F28" s="106" t="s">
        <v>30</v>
      </c>
      <c r="G28" s="106" t="s">
        <v>30</v>
      </c>
      <c r="H28" s="106" t="s">
        <v>30</v>
      </c>
    </row>
    <row r="29" spans="2:8" ht="6" customHeight="1">
      <c r="B29" s="76"/>
      <c r="C29" s="76"/>
      <c r="D29" s="104"/>
      <c r="E29" s="108"/>
      <c r="F29" s="106"/>
      <c r="G29" s="106"/>
      <c r="H29" s="106"/>
    </row>
    <row r="30" spans="2:8" ht="13.5" customHeight="1">
      <c r="B30" s="305" t="s">
        <v>66</v>
      </c>
      <c r="C30" s="110" t="s">
        <v>67</v>
      </c>
      <c r="D30" s="111" t="s">
        <v>30</v>
      </c>
      <c r="E30" s="112" t="s">
        <v>30</v>
      </c>
      <c r="F30" s="112" t="s">
        <v>30</v>
      </c>
      <c r="G30" s="112" t="s">
        <v>30</v>
      </c>
      <c r="H30" s="112" t="s">
        <v>30</v>
      </c>
    </row>
    <row r="31" spans="2:8" ht="13.5" customHeight="1" thickBot="1">
      <c r="B31" s="306"/>
      <c r="C31" s="113" t="s">
        <v>68</v>
      </c>
      <c r="D31" s="114" t="s">
        <v>30</v>
      </c>
      <c r="E31" s="115" t="s">
        <v>30</v>
      </c>
      <c r="F31" s="115" t="s">
        <v>30</v>
      </c>
      <c r="G31" s="115" t="s">
        <v>30</v>
      </c>
      <c r="H31" s="115" t="s">
        <v>30</v>
      </c>
    </row>
    <row r="32" spans="2:8" ht="15.75" customHeight="1">
      <c r="B32" s="28" t="s">
        <v>69</v>
      </c>
      <c r="C32" s="76"/>
      <c r="D32" s="76"/>
      <c r="E32" s="76"/>
      <c r="F32" s="76"/>
      <c r="G32" s="76"/>
      <c r="H32" s="76"/>
    </row>
    <row r="33" spans="2:8" ht="14.25" customHeight="1">
      <c r="B33" s="76"/>
      <c r="C33" s="76"/>
      <c r="D33" s="76"/>
      <c r="E33" s="76"/>
      <c r="F33" s="76"/>
      <c r="G33" s="76"/>
      <c r="H33" s="76"/>
    </row>
    <row r="34" spans="2:8" ht="14.25" customHeight="1" thickBot="1">
      <c r="B34" s="307" t="s">
        <v>306</v>
      </c>
      <c r="C34" s="307"/>
      <c r="D34" s="307"/>
      <c r="E34" s="307"/>
      <c r="F34" s="7"/>
      <c r="G34" s="7"/>
      <c r="H34" s="8" t="s">
        <v>42</v>
      </c>
    </row>
    <row r="35" spans="2:8" ht="19.5" customHeight="1">
      <c r="B35" s="302" t="s">
        <v>43</v>
      </c>
      <c r="C35" s="302"/>
      <c r="D35" s="103" t="s">
        <v>44</v>
      </c>
      <c r="E35" s="103" t="s">
        <v>45</v>
      </c>
      <c r="F35" s="103" t="s">
        <v>46</v>
      </c>
      <c r="G35" s="103" t="s">
        <v>47</v>
      </c>
      <c r="H35" s="103" t="s">
        <v>48</v>
      </c>
    </row>
    <row r="36" spans="2:8" ht="13.5" customHeight="1">
      <c r="B36" s="303" t="s">
        <v>304</v>
      </c>
      <c r="C36" s="304"/>
      <c r="D36" s="104">
        <v>1837955551</v>
      </c>
      <c r="E36" s="105">
        <v>411423372</v>
      </c>
      <c r="F36" s="105">
        <v>95768292</v>
      </c>
      <c r="G36" s="106" t="s">
        <v>30</v>
      </c>
      <c r="H36" s="105">
        <v>1330763887</v>
      </c>
    </row>
    <row r="37" spans="2:8" ht="13.5" customHeight="1">
      <c r="B37" s="303">
        <v>24</v>
      </c>
      <c r="C37" s="304"/>
      <c r="D37" s="104">
        <v>1840585203</v>
      </c>
      <c r="E37" s="105">
        <v>397148700</v>
      </c>
      <c r="F37" s="105">
        <v>96587887</v>
      </c>
      <c r="G37" s="106" t="s">
        <v>30</v>
      </c>
      <c r="H37" s="105">
        <v>1346848616</v>
      </c>
    </row>
    <row r="38" spans="2:8" ht="13.5" customHeight="1">
      <c r="B38" s="303">
        <v>25</v>
      </c>
      <c r="C38" s="304"/>
      <c r="D38" s="104">
        <v>1812458993</v>
      </c>
      <c r="E38" s="105">
        <v>427448635</v>
      </c>
      <c r="F38" s="105">
        <v>125121025</v>
      </c>
      <c r="G38" s="106" t="s">
        <v>30</v>
      </c>
      <c r="H38" s="105">
        <v>1259889333</v>
      </c>
    </row>
    <row r="39" spans="2:8" ht="10.5" customHeight="1">
      <c r="B39" s="76"/>
      <c r="C39" s="76"/>
      <c r="D39" s="104"/>
      <c r="E39" s="105"/>
      <c r="F39" s="105"/>
      <c r="G39" s="107"/>
      <c r="H39" s="105"/>
    </row>
    <row r="40" spans="2:8" ht="13.5" customHeight="1">
      <c r="B40" s="298" t="s">
        <v>49</v>
      </c>
      <c r="C40" s="299"/>
      <c r="D40" s="104">
        <v>1450854654</v>
      </c>
      <c r="E40" s="108">
        <v>360637956</v>
      </c>
      <c r="F40" s="108">
        <v>94570521</v>
      </c>
      <c r="G40" s="106" t="s">
        <v>30</v>
      </c>
      <c r="H40" s="108">
        <v>995646177</v>
      </c>
    </row>
    <row r="41" spans="2:8" ht="13.5" customHeight="1">
      <c r="B41" s="76"/>
      <c r="C41" s="109" t="s">
        <v>50</v>
      </c>
      <c r="D41" s="104">
        <v>1424528332</v>
      </c>
      <c r="E41" s="108">
        <v>357154362</v>
      </c>
      <c r="F41" s="108">
        <v>91580988</v>
      </c>
      <c r="G41" s="106" t="s">
        <v>30</v>
      </c>
      <c r="H41" s="108">
        <v>975792982</v>
      </c>
    </row>
    <row r="42" spans="2:8" ht="13.5" customHeight="1">
      <c r="B42" s="76"/>
      <c r="C42" s="109" t="s">
        <v>51</v>
      </c>
      <c r="D42" s="104">
        <v>26326322</v>
      </c>
      <c r="E42" s="108">
        <v>3483594</v>
      </c>
      <c r="F42" s="108">
        <v>2989533</v>
      </c>
      <c r="G42" s="106" t="s">
        <v>30</v>
      </c>
      <c r="H42" s="108">
        <v>19853195</v>
      </c>
    </row>
    <row r="43" spans="2:8" ht="13.5" customHeight="1">
      <c r="B43" s="76"/>
      <c r="C43" s="109" t="s">
        <v>52</v>
      </c>
      <c r="D43" s="111" t="s">
        <v>30</v>
      </c>
      <c r="E43" s="106" t="s">
        <v>30</v>
      </c>
      <c r="F43" s="106" t="s">
        <v>30</v>
      </c>
      <c r="G43" s="106" t="s">
        <v>30</v>
      </c>
      <c r="H43" s="106" t="s">
        <v>30</v>
      </c>
    </row>
    <row r="44" spans="2:8" ht="10.5" customHeight="1">
      <c r="B44" s="76" t="s">
        <v>53</v>
      </c>
      <c r="C44" s="76"/>
      <c r="D44" s="104"/>
      <c r="E44" s="105"/>
      <c r="F44" s="105"/>
      <c r="G44" s="106"/>
      <c r="H44" s="105"/>
    </row>
    <row r="45" spans="2:8" ht="13.5" customHeight="1">
      <c r="B45" s="298" t="s">
        <v>54</v>
      </c>
      <c r="C45" s="299"/>
      <c r="D45" s="104">
        <v>142431981</v>
      </c>
      <c r="E45" s="108">
        <v>11198863</v>
      </c>
      <c r="F45" s="108">
        <v>12180455</v>
      </c>
      <c r="G45" s="106" t="s">
        <v>30</v>
      </c>
      <c r="H45" s="108">
        <v>119052663</v>
      </c>
    </row>
    <row r="46" spans="2:8" ht="13.5" customHeight="1">
      <c r="B46" s="76"/>
      <c r="C46" s="109" t="s">
        <v>50</v>
      </c>
      <c r="D46" s="104">
        <v>18876005</v>
      </c>
      <c r="E46" s="108">
        <v>4082785</v>
      </c>
      <c r="F46" s="108">
        <v>1136655</v>
      </c>
      <c r="G46" s="106" t="s">
        <v>30</v>
      </c>
      <c r="H46" s="108">
        <v>13656565</v>
      </c>
    </row>
    <row r="47" spans="2:8" ht="13.5" customHeight="1">
      <c r="B47" s="76"/>
      <c r="C47" s="109" t="s">
        <v>51</v>
      </c>
      <c r="D47" s="104">
        <v>123555976</v>
      </c>
      <c r="E47" s="108">
        <v>7116078</v>
      </c>
      <c r="F47" s="108">
        <v>11043800</v>
      </c>
      <c r="G47" s="106" t="s">
        <v>30</v>
      </c>
      <c r="H47" s="108">
        <v>105396098</v>
      </c>
    </row>
    <row r="48" spans="2:8" ht="10.5" customHeight="1">
      <c r="B48" s="76"/>
      <c r="C48" s="76"/>
      <c r="D48" s="104"/>
      <c r="E48" s="108"/>
      <c r="F48" s="108"/>
      <c r="G48" s="106"/>
      <c r="H48" s="108"/>
    </row>
    <row r="49" spans="2:8" ht="13.5" customHeight="1">
      <c r="B49" s="298" t="s">
        <v>55</v>
      </c>
      <c r="C49" s="299"/>
      <c r="D49" s="111" t="s">
        <v>30</v>
      </c>
      <c r="E49" s="106" t="s">
        <v>30</v>
      </c>
      <c r="F49" s="106" t="s">
        <v>30</v>
      </c>
      <c r="G49" s="106" t="s">
        <v>30</v>
      </c>
      <c r="H49" s="106" t="s">
        <v>30</v>
      </c>
    </row>
    <row r="50" spans="2:8" ht="13.5" customHeight="1">
      <c r="B50" s="76"/>
      <c r="C50" s="109" t="s">
        <v>56</v>
      </c>
      <c r="D50" s="111" t="s">
        <v>30</v>
      </c>
      <c r="E50" s="106" t="s">
        <v>30</v>
      </c>
      <c r="F50" s="106" t="s">
        <v>30</v>
      </c>
      <c r="G50" s="106" t="s">
        <v>30</v>
      </c>
      <c r="H50" s="106" t="s">
        <v>30</v>
      </c>
    </row>
    <row r="51" spans="2:8" ht="13.5" customHeight="1">
      <c r="B51" s="76"/>
      <c r="C51" s="109" t="s">
        <v>57</v>
      </c>
      <c r="D51" s="111" t="s">
        <v>30</v>
      </c>
      <c r="E51" s="106" t="s">
        <v>30</v>
      </c>
      <c r="F51" s="106" t="s">
        <v>30</v>
      </c>
      <c r="G51" s="106" t="s">
        <v>30</v>
      </c>
      <c r="H51" s="106" t="s">
        <v>30</v>
      </c>
    </row>
    <row r="52" spans="2:8" ht="10.5" customHeight="1">
      <c r="B52" s="76"/>
      <c r="C52" s="76"/>
      <c r="D52" s="104"/>
      <c r="E52" s="108"/>
      <c r="F52" s="108"/>
      <c r="G52" s="106"/>
      <c r="H52" s="108"/>
    </row>
    <row r="53" spans="2:8" ht="13.5" customHeight="1">
      <c r="B53" s="298" t="s">
        <v>58</v>
      </c>
      <c r="C53" s="299"/>
      <c r="D53" s="104">
        <v>66079617</v>
      </c>
      <c r="E53" s="108">
        <v>9684220</v>
      </c>
      <c r="F53" s="108">
        <v>1245600</v>
      </c>
      <c r="G53" s="106" t="s">
        <v>30</v>
      </c>
      <c r="H53" s="108">
        <v>55149797</v>
      </c>
    </row>
    <row r="54" spans="2:8" ht="13.5" customHeight="1">
      <c r="B54" s="298" t="s">
        <v>59</v>
      </c>
      <c r="C54" s="299"/>
      <c r="D54" s="111" t="s">
        <v>30</v>
      </c>
      <c r="E54" s="106" t="s">
        <v>30</v>
      </c>
      <c r="F54" s="106" t="s">
        <v>30</v>
      </c>
      <c r="G54" s="106" t="s">
        <v>30</v>
      </c>
      <c r="H54" s="106" t="s">
        <v>30</v>
      </c>
    </row>
    <row r="55" spans="2:8" ht="13.5" customHeight="1">
      <c r="B55" s="298" t="s">
        <v>60</v>
      </c>
      <c r="C55" s="299"/>
      <c r="D55" s="111" t="s">
        <v>30</v>
      </c>
      <c r="E55" s="106" t="s">
        <v>30</v>
      </c>
      <c r="F55" s="106" t="s">
        <v>30</v>
      </c>
      <c r="G55" s="106" t="s">
        <v>30</v>
      </c>
      <c r="H55" s="106" t="s">
        <v>30</v>
      </c>
    </row>
    <row r="56" spans="2:8" ht="13.5" customHeight="1">
      <c r="B56" s="298" t="s">
        <v>61</v>
      </c>
      <c r="C56" s="299"/>
      <c r="D56" s="111" t="s">
        <v>30</v>
      </c>
      <c r="E56" s="106" t="s">
        <v>30</v>
      </c>
      <c r="F56" s="106" t="s">
        <v>30</v>
      </c>
      <c r="G56" s="106" t="s">
        <v>30</v>
      </c>
      <c r="H56" s="106" t="s">
        <v>30</v>
      </c>
    </row>
    <row r="57" spans="2:8" ht="13.5" customHeight="1">
      <c r="B57" s="298" t="s">
        <v>62</v>
      </c>
      <c r="C57" s="299"/>
      <c r="D57" s="104">
        <v>5656662</v>
      </c>
      <c r="E57" s="106">
        <v>5656662</v>
      </c>
      <c r="F57" s="106" t="s">
        <v>30</v>
      </c>
      <c r="G57" s="106" t="s">
        <v>30</v>
      </c>
      <c r="H57" s="106" t="s">
        <v>30</v>
      </c>
    </row>
    <row r="58" spans="2:8" ht="13.5" customHeight="1">
      <c r="B58" s="298" t="s">
        <v>63</v>
      </c>
      <c r="C58" s="299"/>
      <c r="D58" s="111">
        <v>146276186</v>
      </c>
      <c r="E58" s="106">
        <v>40201534</v>
      </c>
      <c r="F58" s="106">
        <v>17124449</v>
      </c>
      <c r="G58" s="106" t="s">
        <v>30</v>
      </c>
      <c r="H58" s="106">
        <v>88950203</v>
      </c>
    </row>
    <row r="59" spans="2:8" ht="13.5" customHeight="1">
      <c r="B59" s="298" t="s">
        <v>64</v>
      </c>
      <c r="C59" s="299"/>
      <c r="D59" s="111" t="s">
        <v>30</v>
      </c>
      <c r="E59" s="106" t="s">
        <v>30</v>
      </c>
      <c r="F59" s="106" t="s">
        <v>30</v>
      </c>
      <c r="G59" s="106" t="s">
        <v>30</v>
      </c>
      <c r="H59" s="106" t="s">
        <v>30</v>
      </c>
    </row>
    <row r="60" spans="2:8" ht="13.5" customHeight="1">
      <c r="B60" s="298" t="s">
        <v>65</v>
      </c>
      <c r="C60" s="299"/>
      <c r="D60" s="111" t="s">
        <v>30</v>
      </c>
      <c r="E60" s="106" t="s">
        <v>30</v>
      </c>
      <c r="F60" s="106" t="s">
        <v>30</v>
      </c>
      <c r="G60" s="106" t="s">
        <v>30</v>
      </c>
      <c r="H60" s="106" t="s">
        <v>30</v>
      </c>
    </row>
    <row r="61" spans="2:8" ht="10.5" customHeight="1">
      <c r="B61" s="109"/>
      <c r="C61" s="116"/>
      <c r="D61" s="111"/>
      <c r="E61" s="106"/>
      <c r="F61" s="106"/>
      <c r="G61" s="106"/>
      <c r="H61" s="106"/>
    </row>
    <row r="62" spans="2:8" ht="13.5" customHeight="1">
      <c r="B62" s="300" t="s">
        <v>66</v>
      </c>
      <c r="C62" s="110" t="s">
        <v>67</v>
      </c>
      <c r="D62" s="104">
        <v>1159893</v>
      </c>
      <c r="E62" s="117">
        <v>69400</v>
      </c>
      <c r="F62" s="117" t="s">
        <v>30</v>
      </c>
      <c r="G62" s="112" t="s">
        <v>30</v>
      </c>
      <c r="H62" s="118">
        <v>1090493</v>
      </c>
    </row>
    <row r="63" spans="2:8" ht="13.5" customHeight="1" thickBot="1">
      <c r="B63" s="301"/>
      <c r="C63" s="113" t="s">
        <v>68</v>
      </c>
      <c r="D63" s="114" t="s">
        <v>30</v>
      </c>
      <c r="E63" s="119" t="s">
        <v>30</v>
      </c>
      <c r="F63" s="119" t="s">
        <v>30</v>
      </c>
      <c r="G63" s="119" t="s">
        <v>30</v>
      </c>
      <c r="H63" s="119" t="s">
        <v>30</v>
      </c>
    </row>
    <row r="64" spans="2:8" ht="13.5" customHeight="1">
      <c r="B64" s="120" t="s">
        <v>307</v>
      </c>
      <c r="C64" s="28"/>
      <c r="D64" s="65"/>
      <c r="E64" s="65"/>
      <c r="F64" s="65"/>
      <c r="G64" s="65"/>
      <c r="H64" s="65"/>
    </row>
    <row r="65" spans="2:2" ht="13.5" customHeight="1">
      <c r="B65" s="28" t="s">
        <v>69</v>
      </c>
    </row>
  </sheetData>
  <mergeCells count="34">
    <mergeCell ref="B24:C24"/>
    <mergeCell ref="B2:E2"/>
    <mergeCell ref="B3:C3"/>
    <mergeCell ref="B4:C4"/>
    <mergeCell ref="B5:C5"/>
    <mergeCell ref="B6:C6"/>
    <mergeCell ref="B8:C8"/>
    <mergeCell ref="B13:C13"/>
    <mergeCell ref="B17:C17"/>
    <mergeCell ref="B21:C21"/>
    <mergeCell ref="B22:C22"/>
    <mergeCell ref="B23:C23"/>
    <mergeCell ref="B45:C45"/>
    <mergeCell ref="B25:C25"/>
    <mergeCell ref="B26:C26"/>
    <mergeCell ref="B27:C27"/>
    <mergeCell ref="B28:C28"/>
    <mergeCell ref="B30:B31"/>
    <mergeCell ref="B34:E34"/>
    <mergeCell ref="B35:C35"/>
    <mergeCell ref="B36:C36"/>
    <mergeCell ref="B37:C37"/>
    <mergeCell ref="B38:C38"/>
    <mergeCell ref="B40:C40"/>
    <mergeCell ref="B58:C58"/>
    <mergeCell ref="B59:C59"/>
    <mergeCell ref="B60:C60"/>
    <mergeCell ref="B62:B63"/>
    <mergeCell ref="B49:C49"/>
    <mergeCell ref="B53:C53"/>
    <mergeCell ref="B54:C54"/>
    <mergeCell ref="B55:C55"/>
    <mergeCell ref="B56:C56"/>
    <mergeCell ref="B57:C57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I84"/>
  <sheetViews>
    <sheetView defaultGridColor="0" view="pageBreakPreview" colorId="22" zoomScaleNormal="87" workbookViewId="0">
      <selection activeCell="A23" sqref="A23"/>
    </sheetView>
  </sheetViews>
  <sheetFormatPr defaultColWidth="17.83203125" defaultRowHeight="13.5"/>
  <cols>
    <col min="1" max="1" width="24" style="77" bestFit="1" customWidth="1"/>
    <col min="2" max="2" width="3.33203125" style="77" customWidth="1"/>
    <col min="3" max="3" width="25.1640625" style="77" customWidth="1"/>
    <col min="4" max="8" width="18.6640625" style="77" customWidth="1"/>
    <col min="9" max="9" width="21.1640625" style="77" customWidth="1"/>
    <col min="10" max="256" width="17.83203125" style="77"/>
    <col min="257" max="257" width="24" style="77" bestFit="1" customWidth="1"/>
    <col min="258" max="258" width="3.33203125" style="77" customWidth="1"/>
    <col min="259" max="259" width="25.1640625" style="77" customWidth="1"/>
    <col min="260" max="264" width="18.6640625" style="77" customWidth="1"/>
    <col min="265" max="265" width="21.1640625" style="77" customWidth="1"/>
    <col min="266" max="512" width="17.83203125" style="77"/>
    <col min="513" max="513" width="24" style="77" bestFit="1" customWidth="1"/>
    <col min="514" max="514" width="3.33203125" style="77" customWidth="1"/>
    <col min="515" max="515" width="25.1640625" style="77" customWidth="1"/>
    <col min="516" max="520" width="18.6640625" style="77" customWidth="1"/>
    <col min="521" max="521" width="21.1640625" style="77" customWidth="1"/>
    <col min="522" max="768" width="17.83203125" style="77"/>
    <col min="769" max="769" width="24" style="77" bestFit="1" customWidth="1"/>
    <col min="770" max="770" width="3.33203125" style="77" customWidth="1"/>
    <col min="771" max="771" width="25.1640625" style="77" customWidth="1"/>
    <col min="772" max="776" width="18.6640625" style="77" customWidth="1"/>
    <col min="777" max="777" width="21.1640625" style="77" customWidth="1"/>
    <col min="778" max="1024" width="17.83203125" style="77"/>
    <col min="1025" max="1025" width="24" style="77" bestFit="1" customWidth="1"/>
    <col min="1026" max="1026" width="3.33203125" style="77" customWidth="1"/>
    <col min="1027" max="1027" width="25.1640625" style="77" customWidth="1"/>
    <col min="1028" max="1032" width="18.6640625" style="77" customWidth="1"/>
    <col min="1033" max="1033" width="21.1640625" style="77" customWidth="1"/>
    <col min="1034" max="1280" width="17.83203125" style="77"/>
    <col min="1281" max="1281" width="24" style="77" bestFit="1" customWidth="1"/>
    <col min="1282" max="1282" width="3.33203125" style="77" customWidth="1"/>
    <col min="1283" max="1283" width="25.1640625" style="77" customWidth="1"/>
    <col min="1284" max="1288" width="18.6640625" style="77" customWidth="1"/>
    <col min="1289" max="1289" width="21.1640625" style="77" customWidth="1"/>
    <col min="1290" max="1536" width="17.83203125" style="77"/>
    <col min="1537" max="1537" width="24" style="77" bestFit="1" customWidth="1"/>
    <col min="1538" max="1538" width="3.33203125" style="77" customWidth="1"/>
    <col min="1539" max="1539" width="25.1640625" style="77" customWidth="1"/>
    <col min="1540" max="1544" width="18.6640625" style="77" customWidth="1"/>
    <col min="1545" max="1545" width="21.1640625" style="77" customWidth="1"/>
    <col min="1546" max="1792" width="17.83203125" style="77"/>
    <col min="1793" max="1793" width="24" style="77" bestFit="1" customWidth="1"/>
    <col min="1794" max="1794" width="3.33203125" style="77" customWidth="1"/>
    <col min="1795" max="1795" width="25.1640625" style="77" customWidth="1"/>
    <col min="1796" max="1800" width="18.6640625" style="77" customWidth="1"/>
    <col min="1801" max="1801" width="21.1640625" style="77" customWidth="1"/>
    <col min="1802" max="2048" width="17.83203125" style="77"/>
    <col min="2049" max="2049" width="24" style="77" bestFit="1" customWidth="1"/>
    <col min="2050" max="2050" width="3.33203125" style="77" customWidth="1"/>
    <col min="2051" max="2051" width="25.1640625" style="77" customWidth="1"/>
    <col min="2052" max="2056" width="18.6640625" style="77" customWidth="1"/>
    <col min="2057" max="2057" width="21.1640625" style="77" customWidth="1"/>
    <col min="2058" max="2304" width="17.83203125" style="77"/>
    <col min="2305" max="2305" width="24" style="77" bestFit="1" customWidth="1"/>
    <col min="2306" max="2306" width="3.33203125" style="77" customWidth="1"/>
    <col min="2307" max="2307" width="25.1640625" style="77" customWidth="1"/>
    <col min="2308" max="2312" width="18.6640625" style="77" customWidth="1"/>
    <col min="2313" max="2313" width="21.1640625" style="77" customWidth="1"/>
    <col min="2314" max="2560" width="17.83203125" style="77"/>
    <col min="2561" max="2561" width="24" style="77" bestFit="1" customWidth="1"/>
    <col min="2562" max="2562" width="3.33203125" style="77" customWidth="1"/>
    <col min="2563" max="2563" width="25.1640625" style="77" customWidth="1"/>
    <col min="2564" max="2568" width="18.6640625" style="77" customWidth="1"/>
    <col min="2569" max="2569" width="21.1640625" style="77" customWidth="1"/>
    <col min="2570" max="2816" width="17.83203125" style="77"/>
    <col min="2817" max="2817" width="24" style="77" bestFit="1" customWidth="1"/>
    <col min="2818" max="2818" width="3.33203125" style="77" customWidth="1"/>
    <col min="2819" max="2819" width="25.1640625" style="77" customWidth="1"/>
    <col min="2820" max="2824" width="18.6640625" style="77" customWidth="1"/>
    <col min="2825" max="2825" width="21.1640625" style="77" customWidth="1"/>
    <col min="2826" max="3072" width="17.83203125" style="77"/>
    <col min="3073" max="3073" width="24" style="77" bestFit="1" customWidth="1"/>
    <col min="3074" max="3074" width="3.33203125" style="77" customWidth="1"/>
    <col min="3075" max="3075" width="25.1640625" style="77" customWidth="1"/>
    <col min="3076" max="3080" width="18.6640625" style="77" customWidth="1"/>
    <col min="3081" max="3081" width="21.1640625" style="77" customWidth="1"/>
    <col min="3082" max="3328" width="17.83203125" style="77"/>
    <col min="3329" max="3329" width="24" style="77" bestFit="1" customWidth="1"/>
    <col min="3330" max="3330" width="3.33203125" style="77" customWidth="1"/>
    <col min="3331" max="3331" width="25.1640625" style="77" customWidth="1"/>
    <col min="3332" max="3336" width="18.6640625" style="77" customWidth="1"/>
    <col min="3337" max="3337" width="21.1640625" style="77" customWidth="1"/>
    <col min="3338" max="3584" width="17.83203125" style="77"/>
    <col min="3585" max="3585" width="24" style="77" bestFit="1" customWidth="1"/>
    <col min="3586" max="3586" width="3.33203125" style="77" customWidth="1"/>
    <col min="3587" max="3587" width="25.1640625" style="77" customWidth="1"/>
    <col min="3588" max="3592" width="18.6640625" style="77" customWidth="1"/>
    <col min="3593" max="3593" width="21.1640625" style="77" customWidth="1"/>
    <col min="3594" max="3840" width="17.83203125" style="77"/>
    <col min="3841" max="3841" width="24" style="77" bestFit="1" customWidth="1"/>
    <col min="3842" max="3842" width="3.33203125" style="77" customWidth="1"/>
    <col min="3843" max="3843" width="25.1640625" style="77" customWidth="1"/>
    <col min="3844" max="3848" width="18.6640625" style="77" customWidth="1"/>
    <col min="3849" max="3849" width="21.1640625" style="77" customWidth="1"/>
    <col min="3850" max="4096" width="17.83203125" style="77"/>
    <col min="4097" max="4097" width="24" style="77" bestFit="1" customWidth="1"/>
    <col min="4098" max="4098" width="3.33203125" style="77" customWidth="1"/>
    <col min="4099" max="4099" width="25.1640625" style="77" customWidth="1"/>
    <col min="4100" max="4104" width="18.6640625" style="77" customWidth="1"/>
    <col min="4105" max="4105" width="21.1640625" style="77" customWidth="1"/>
    <col min="4106" max="4352" width="17.83203125" style="77"/>
    <col min="4353" max="4353" width="24" style="77" bestFit="1" customWidth="1"/>
    <col min="4354" max="4354" width="3.33203125" style="77" customWidth="1"/>
    <col min="4355" max="4355" width="25.1640625" style="77" customWidth="1"/>
    <col min="4356" max="4360" width="18.6640625" style="77" customWidth="1"/>
    <col min="4361" max="4361" width="21.1640625" style="77" customWidth="1"/>
    <col min="4362" max="4608" width="17.83203125" style="77"/>
    <col min="4609" max="4609" width="24" style="77" bestFit="1" customWidth="1"/>
    <col min="4610" max="4610" width="3.33203125" style="77" customWidth="1"/>
    <col min="4611" max="4611" width="25.1640625" style="77" customWidth="1"/>
    <col min="4612" max="4616" width="18.6640625" style="77" customWidth="1"/>
    <col min="4617" max="4617" width="21.1640625" style="77" customWidth="1"/>
    <col min="4618" max="4864" width="17.83203125" style="77"/>
    <col min="4865" max="4865" width="24" style="77" bestFit="1" customWidth="1"/>
    <col min="4866" max="4866" width="3.33203125" style="77" customWidth="1"/>
    <col min="4867" max="4867" width="25.1640625" style="77" customWidth="1"/>
    <col min="4868" max="4872" width="18.6640625" style="77" customWidth="1"/>
    <col min="4873" max="4873" width="21.1640625" style="77" customWidth="1"/>
    <col min="4874" max="5120" width="17.83203125" style="77"/>
    <col min="5121" max="5121" width="24" style="77" bestFit="1" customWidth="1"/>
    <col min="5122" max="5122" width="3.33203125" style="77" customWidth="1"/>
    <col min="5123" max="5123" width="25.1640625" style="77" customWidth="1"/>
    <col min="5124" max="5128" width="18.6640625" style="77" customWidth="1"/>
    <col min="5129" max="5129" width="21.1640625" style="77" customWidth="1"/>
    <col min="5130" max="5376" width="17.83203125" style="77"/>
    <col min="5377" max="5377" width="24" style="77" bestFit="1" customWidth="1"/>
    <col min="5378" max="5378" width="3.33203125" style="77" customWidth="1"/>
    <col min="5379" max="5379" width="25.1640625" style="77" customWidth="1"/>
    <col min="5380" max="5384" width="18.6640625" style="77" customWidth="1"/>
    <col min="5385" max="5385" width="21.1640625" style="77" customWidth="1"/>
    <col min="5386" max="5632" width="17.83203125" style="77"/>
    <col min="5633" max="5633" width="24" style="77" bestFit="1" customWidth="1"/>
    <col min="5634" max="5634" width="3.33203125" style="77" customWidth="1"/>
    <col min="5635" max="5635" width="25.1640625" style="77" customWidth="1"/>
    <col min="5636" max="5640" width="18.6640625" style="77" customWidth="1"/>
    <col min="5641" max="5641" width="21.1640625" style="77" customWidth="1"/>
    <col min="5642" max="5888" width="17.83203125" style="77"/>
    <col min="5889" max="5889" width="24" style="77" bestFit="1" customWidth="1"/>
    <col min="5890" max="5890" width="3.33203125" style="77" customWidth="1"/>
    <col min="5891" max="5891" width="25.1640625" style="77" customWidth="1"/>
    <col min="5892" max="5896" width="18.6640625" style="77" customWidth="1"/>
    <col min="5897" max="5897" width="21.1640625" style="77" customWidth="1"/>
    <col min="5898" max="6144" width="17.83203125" style="77"/>
    <col min="6145" max="6145" width="24" style="77" bestFit="1" customWidth="1"/>
    <col min="6146" max="6146" width="3.33203125" style="77" customWidth="1"/>
    <col min="6147" max="6147" width="25.1640625" style="77" customWidth="1"/>
    <col min="6148" max="6152" width="18.6640625" style="77" customWidth="1"/>
    <col min="6153" max="6153" width="21.1640625" style="77" customWidth="1"/>
    <col min="6154" max="6400" width="17.83203125" style="77"/>
    <col min="6401" max="6401" width="24" style="77" bestFit="1" customWidth="1"/>
    <col min="6402" max="6402" width="3.33203125" style="77" customWidth="1"/>
    <col min="6403" max="6403" width="25.1640625" style="77" customWidth="1"/>
    <col min="6404" max="6408" width="18.6640625" style="77" customWidth="1"/>
    <col min="6409" max="6409" width="21.1640625" style="77" customWidth="1"/>
    <col min="6410" max="6656" width="17.83203125" style="77"/>
    <col min="6657" max="6657" width="24" style="77" bestFit="1" customWidth="1"/>
    <col min="6658" max="6658" width="3.33203125" style="77" customWidth="1"/>
    <col min="6659" max="6659" width="25.1640625" style="77" customWidth="1"/>
    <col min="6660" max="6664" width="18.6640625" style="77" customWidth="1"/>
    <col min="6665" max="6665" width="21.1640625" style="77" customWidth="1"/>
    <col min="6666" max="6912" width="17.83203125" style="77"/>
    <col min="6913" max="6913" width="24" style="77" bestFit="1" customWidth="1"/>
    <col min="6914" max="6914" width="3.33203125" style="77" customWidth="1"/>
    <col min="6915" max="6915" width="25.1640625" style="77" customWidth="1"/>
    <col min="6916" max="6920" width="18.6640625" style="77" customWidth="1"/>
    <col min="6921" max="6921" width="21.1640625" style="77" customWidth="1"/>
    <col min="6922" max="7168" width="17.83203125" style="77"/>
    <col min="7169" max="7169" width="24" style="77" bestFit="1" customWidth="1"/>
    <col min="7170" max="7170" width="3.33203125" style="77" customWidth="1"/>
    <col min="7171" max="7171" width="25.1640625" style="77" customWidth="1"/>
    <col min="7172" max="7176" width="18.6640625" style="77" customWidth="1"/>
    <col min="7177" max="7177" width="21.1640625" style="77" customWidth="1"/>
    <col min="7178" max="7424" width="17.83203125" style="77"/>
    <col min="7425" max="7425" width="24" style="77" bestFit="1" customWidth="1"/>
    <col min="7426" max="7426" width="3.33203125" style="77" customWidth="1"/>
    <col min="7427" max="7427" width="25.1640625" style="77" customWidth="1"/>
    <col min="7428" max="7432" width="18.6640625" style="77" customWidth="1"/>
    <col min="7433" max="7433" width="21.1640625" style="77" customWidth="1"/>
    <col min="7434" max="7680" width="17.83203125" style="77"/>
    <col min="7681" max="7681" width="24" style="77" bestFit="1" customWidth="1"/>
    <col min="7682" max="7682" width="3.33203125" style="77" customWidth="1"/>
    <col min="7683" max="7683" width="25.1640625" style="77" customWidth="1"/>
    <col min="7684" max="7688" width="18.6640625" style="77" customWidth="1"/>
    <col min="7689" max="7689" width="21.1640625" style="77" customWidth="1"/>
    <col min="7690" max="7936" width="17.83203125" style="77"/>
    <col min="7937" max="7937" width="24" style="77" bestFit="1" customWidth="1"/>
    <col min="7938" max="7938" width="3.33203125" style="77" customWidth="1"/>
    <col min="7939" max="7939" width="25.1640625" style="77" customWidth="1"/>
    <col min="7940" max="7944" width="18.6640625" style="77" customWidth="1"/>
    <col min="7945" max="7945" width="21.1640625" style="77" customWidth="1"/>
    <col min="7946" max="8192" width="17.83203125" style="77"/>
    <col min="8193" max="8193" width="24" style="77" bestFit="1" customWidth="1"/>
    <col min="8194" max="8194" width="3.33203125" style="77" customWidth="1"/>
    <col min="8195" max="8195" width="25.1640625" style="77" customWidth="1"/>
    <col min="8196" max="8200" width="18.6640625" style="77" customWidth="1"/>
    <col min="8201" max="8201" width="21.1640625" style="77" customWidth="1"/>
    <col min="8202" max="8448" width="17.83203125" style="77"/>
    <col min="8449" max="8449" width="24" style="77" bestFit="1" customWidth="1"/>
    <col min="8450" max="8450" width="3.33203125" style="77" customWidth="1"/>
    <col min="8451" max="8451" width="25.1640625" style="77" customWidth="1"/>
    <col min="8452" max="8456" width="18.6640625" style="77" customWidth="1"/>
    <col min="8457" max="8457" width="21.1640625" style="77" customWidth="1"/>
    <col min="8458" max="8704" width="17.83203125" style="77"/>
    <col min="8705" max="8705" width="24" style="77" bestFit="1" customWidth="1"/>
    <col min="8706" max="8706" width="3.33203125" style="77" customWidth="1"/>
    <col min="8707" max="8707" width="25.1640625" style="77" customWidth="1"/>
    <col min="8708" max="8712" width="18.6640625" style="77" customWidth="1"/>
    <col min="8713" max="8713" width="21.1640625" style="77" customWidth="1"/>
    <col min="8714" max="8960" width="17.83203125" style="77"/>
    <col min="8961" max="8961" width="24" style="77" bestFit="1" customWidth="1"/>
    <col min="8962" max="8962" width="3.33203125" style="77" customWidth="1"/>
    <col min="8963" max="8963" width="25.1640625" style="77" customWidth="1"/>
    <col min="8964" max="8968" width="18.6640625" style="77" customWidth="1"/>
    <col min="8969" max="8969" width="21.1640625" style="77" customWidth="1"/>
    <col min="8970" max="9216" width="17.83203125" style="77"/>
    <col min="9217" max="9217" width="24" style="77" bestFit="1" customWidth="1"/>
    <col min="9218" max="9218" width="3.33203125" style="77" customWidth="1"/>
    <col min="9219" max="9219" width="25.1640625" style="77" customWidth="1"/>
    <col min="9220" max="9224" width="18.6640625" style="77" customWidth="1"/>
    <col min="9225" max="9225" width="21.1640625" style="77" customWidth="1"/>
    <col min="9226" max="9472" width="17.83203125" style="77"/>
    <col min="9473" max="9473" width="24" style="77" bestFit="1" customWidth="1"/>
    <col min="9474" max="9474" width="3.33203125" style="77" customWidth="1"/>
    <col min="9475" max="9475" width="25.1640625" style="77" customWidth="1"/>
    <col min="9476" max="9480" width="18.6640625" style="77" customWidth="1"/>
    <col min="9481" max="9481" width="21.1640625" style="77" customWidth="1"/>
    <col min="9482" max="9728" width="17.83203125" style="77"/>
    <col min="9729" max="9729" width="24" style="77" bestFit="1" customWidth="1"/>
    <col min="9730" max="9730" width="3.33203125" style="77" customWidth="1"/>
    <col min="9731" max="9731" width="25.1640625" style="77" customWidth="1"/>
    <col min="9732" max="9736" width="18.6640625" style="77" customWidth="1"/>
    <col min="9737" max="9737" width="21.1640625" style="77" customWidth="1"/>
    <col min="9738" max="9984" width="17.83203125" style="77"/>
    <col min="9985" max="9985" width="24" style="77" bestFit="1" customWidth="1"/>
    <col min="9986" max="9986" width="3.33203125" style="77" customWidth="1"/>
    <col min="9987" max="9987" width="25.1640625" style="77" customWidth="1"/>
    <col min="9988" max="9992" width="18.6640625" style="77" customWidth="1"/>
    <col min="9993" max="9993" width="21.1640625" style="77" customWidth="1"/>
    <col min="9994" max="10240" width="17.83203125" style="77"/>
    <col min="10241" max="10241" width="24" style="77" bestFit="1" customWidth="1"/>
    <col min="10242" max="10242" width="3.33203125" style="77" customWidth="1"/>
    <col min="10243" max="10243" width="25.1640625" style="77" customWidth="1"/>
    <col min="10244" max="10248" width="18.6640625" style="77" customWidth="1"/>
    <col min="10249" max="10249" width="21.1640625" style="77" customWidth="1"/>
    <col min="10250" max="10496" width="17.83203125" style="77"/>
    <col min="10497" max="10497" width="24" style="77" bestFit="1" customWidth="1"/>
    <col min="10498" max="10498" width="3.33203125" style="77" customWidth="1"/>
    <col min="10499" max="10499" width="25.1640625" style="77" customWidth="1"/>
    <col min="10500" max="10504" width="18.6640625" style="77" customWidth="1"/>
    <col min="10505" max="10505" width="21.1640625" style="77" customWidth="1"/>
    <col min="10506" max="10752" width="17.83203125" style="77"/>
    <col min="10753" max="10753" width="24" style="77" bestFit="1" customWidth="1"/>
    <col min="10754" max="10754" width="3.33203125" style="77" customWidth="1"/>
    <col min="10755" max="10755" width="25.1640625" style="77" customWidth="1"/>
    <col min="10756" max="10760" width="18.6640625" style="77" customWidth="1"/>
    <col min="10761" max="10761" width="21.1640625" style="77" customWidth="1"/>
    <col min="10762" max="11008" width="17.83203125" style="77"/>
    <col min="11009" max="11009" width="24" style="77" bestFit="1" customWidth="1"/>
    <col min="11010" max="11010" width="3.33203125" style="77" customWidth="1"/>
    <col min="11011" max="11011" width="25.1640625" style="77" customWidth="1"/>
    <col min="11012" max="11016" width="18.6640625" style="77" customWidth="1"/>
    <col min="11017" max="11017" width="21.1640625" style="77" customWidth="1"/>
    <col min="11018" max="11264" width="17.83203125" style="77"/>
    <col min="11265" max="11265" width="24" style="77" bestFit="1" customWidth="1"/>
    <col min="11266" max="11266" width="3.33203125" style="77" customWidth="1"/>
    <col min="11267" max="11267" width="25.1640625" style="77" customWidth="1"/>
    <col min="11268" max="11272" width="18.6640625" style="77" customWidth="1"/>
    <col min="11273" max="11273" width="21.1640625" style="77" customWidth="1"/>
    <col min="11274" max="11520" width="17.83203125" style="77"/>
    <col min="11521" max="11521" width="24" style="77" bestFit="1" customWidth="1"/>
    <col min="11522" max="11522" width="3.33203125" style="77" customWidth="1"/>
    <col min="11523" max="11523" width="25.1640625" style="77" customWidth="1"/>
    <col min="11524" max="11528" width="18.6640625" style="77" customWidth="1"/>
    <col min="11529" max="11529" width="21.1640625" style="77" customWidth="1"/>
    <col min="11530" max="11776" width="17.83203125" style="77"/>
    <col min="11777" max="11777" width="24" style="77" bestFit="1" customWidth="1"/>
    <col min="11778" max="11778" width="3.33203125" style="77" customWidth="1"/>
    <col min="11779" max="11779" width="25.1640625" style="77" customWidth="1"/>
    <col min="11780" max="11784" width="18.6640625" style="77" customWidth="1"/>
    <col min="11785" max="11785" width="21.1640625" style="77" customWidth="1"/>
    <col min="11786" max="12032" width="17.83203125" style="77"/>
    <col min="12033" max="12033" width="24" style="77" bestFit="1" customWidth="1"/>
    <col min="12034" max="12034" width="3.33203125" style="77" customWidth="1"/>
    <col min="12035" max="12035" width="25.1640625" style="77" customWidth="1"/>
    <col min="12036" max="12040" width="18.6640625" style="77" customWidth="1"/>
    <col min="12041" max="12041" width="21.1640625" style="77" customWidth="1"/>
    <col min="12042" max="12288" width="17.83203125" style="77"/>
    <col min="12289" max="12289" width="24" style="77" bestFit="1" customWidth="1"/>
    <col min="12290" max="12290" width="3.33203125" style="77" customWidth="1"/>
    <col min="12291" max="12291" width="25.1640625" style="77" customWidth="1"/>
    <col min="12292" max="12296" width="18.6640625" style="77" customWidth="1"/>
    <col min="12297" max="12297" width="21.1640625" style="77" customWidth="1"/>
    <col min="12298" max="12544" width="17.83203125" style="77"/>
    <col min="12545" max="12545" width="24" style="77" bestFit="1" customWidth="1"/>
    <col min="12546" max="12546" width="3.33203125" style="77" customWidth="1"/>
    <col min="12547" max="12547" width="25.1640625" style="77" customWidth="1"/>
    <col min="12548" max="12552" width="18.6640625" style="77" customWidth="1"/>
    <col min="12553" max="12553" width="21.1640625" style="77" customWidth="1"/>
    <col min="12554" max="12800" width="17.83203125" style="77"/>
    <col min="12801" max="12801" width="24" style="77" bestFit="1" customWidth="1"/>
    <col min="12802" max="12802" width="3.33203125" style="77" customWidth="1"/>
    <col min="12803" max="12803" width="25.1640625" style="77" customWidth="1"/>
    <col min="12804" max="12808" width="18.6640625" style="77" customWidth="1"/>
    <col min="12809" max="12809" width="21.1640625" style="77" customWidth="1"/>
    <col min="12810" max="13056" width="17.83203125" style="77"/>
    <col min="13057" max="13057" width="24" style="77" bestFit="1" customWidth="1"/>
    <col min="13058" max="13058" width="3.33203125" style="77" customWidth="1"/>
    <col min="13059" max="13059" width="25.1640625" style="77" customWidth="1"/>
    <col min="13060" max="13064" width="18.6640625" style="77" customWidth="1"/>
    <col min="13065" max="13065" width="21.1640625" style="77" customWidth="1"/>
    <col min="13066" max="13312" width="17.83203125" style="77"/>
    <col min="13313" max="13313" width="24" style="77" bestFit="1" customWidth="1"/>
    <col min="13314" max="13314" width="3.33203125" style="77" customWidth="1"/>
    <col min="13315" max="13315" width="25.1640625" style="77" customWidth="1"/>
    <col min="13316" max="13320" width="18.6640625" style="77" customWidth="1"/>
    <col min="13321" max="13321" width="21.1640625" style="77" customWidth="1"/>
    <col min="13322" max="13568" width="17.83203125" style="77"/>
    <col min="13569" max="13569" width="24" style="77" bestFit="1" customWidth="1"/>
    <col min="13570" max="13570" width="3.33203125" style="77" customWidth="1"/>
    <col min="13571" max="13571" width="25.1640625" style="77" customWidth="1"/>
    <col min="13572" max="13576" width="18.6640625" style="77" customWidth="1"/>
    <col min="13577" max="13577" width="21.1640625" style="77" customWidth="1"/>
    <col min="13578" max="13824" width="17.83203125" style="77"/>
    <col min="13825" max="13825" width="24" style="77" bestFit="1" customWidth="1"/>
    <col min="13826" max="13826" width="3.33203125" style="77" customWidth="1"/>
    <col min="13827" max="13827" width="25.1640625" style="77" customWidth="1"/>
    <col min="13828" max="13832" width="18.6640625" style="77" customWidth="1"/>
    <col min="13833" max="13833" width="21.1640625" style="77" customWidth="1"/>
    <col min="13834" max="14080" width="17.83203125" style="77"/>
    <col min="14081" max="14081" width="24" style="77" bestFit="1" customWidth="1"/>
    <col min="14082" max="14082" width="3.33203125" style="77" customWidth="1"/>
    <col min="14083" max="14083" width="25.1640625" style="77" customWidth="1"/>
    <col min="14084" max="14088" width="18.6640625" style="77" customWidth="1"/>
    <col min="14089" max="14089" width="21.1640625" style="77" customWidth="1"/>
    <col min="14090" max="14336" width="17.83203125" style="77"/>
    <col min="14337" max="14337" width="24" style="77" bestFit="1" customWidth="1"/>
    <col min="14338" max="14338" width="3.33203125" style="77" customWidth="1"/>
    <col min="14339" max="14339" width="25.1640625" style="77" customWidth="1"/>
    <col min="14340" max="14344" width="18.6640625" style="77" customWidth="1"/>
    <col min="14345" max="14345" width="21.1640625" style="77" customWidth="1"/>
    <col min="14346" max="14592" width="17.83203125" style="77"/>
    <col min="14593" max="14593" width="24" style="77" bestFit="1" customWidth="1"/>
    <col min="14594" max="14594" width="3.33203125" style="77" customWidth="1"/>
    <col min="14595" max="14595" width="25.1640625" style="77" customWidth="1"/>
    <col min="14596" max="14600" width="18.6640625" style="77" customWidth="1"/>
    <col min="14601" max="14601" width="21.1640625" style="77" customWidth="1"/>
    <col min="14602" max="14848" width="17.83203125" style="77"/>
    <col min="14849" max="14849" width="24" style="77" bestFit="1" customWidth="1"/>
    <col min="14850" max="14850" width="3.33203125" style="77" customWidth="1"/>
    <col min="14851" max="14851" width="25.1640625" style="77" customWidth="1"/>
    <col min="14852" max="14856" width="18.6640625" style="77" customWidth="1"/>
    <col min="14857" max="14857" width="21.1640625" style="77" customWidth="1"/>
    <col min="14858" max="15104" width="17.83203125" style="77"/>
    <col min="15105" max="15105" width="24" style="77" bestFit="1" customWidth="1"/>
    <col min="15106" max="15106" width="3.33203125" style="77" customWidth="1"/>
    <col min="15107" max="15107" width="25.1640625" style="77" customWidth="1"/>
    <col min="15108" max="15112" width="18.6640625" style="77" customWidth="1"/>
    <col min="15113" max="15113" width="21.1640625" style="77" customWidth="1"/>
    <col min="15114" max="15360" width="17.83203125" style="77"/>
    <col min="15361" max="15361" width="24" style="77" bestFit="1" customWidth="1"/>
    <col min="15362" max="15362" width="3.33203125" style="77" customWidth="1"/>
    <col min="15363" max="15363" width="25.1640625" style="77" customWidth="1"/>
    <col min="15364" max="15368" width="18.6640625" style="77" customWidth="1"/>
    <col min="15369" max="15369" width="21.1640625" style="77" customWidth="1"/>
    <col min="15370" max="15616" width="17.83203125" style="77"/>
    <col min="15617" max="15617" width="24" style="77" bestFit="1" customWidth="1"/>
    <col min="15618" max="15618" width="3.33203125" style="77" customWidth="1"/>
    <col min="15619" max="15619" width="25.1640625" style="77" customWidth="1"/>
    <col min="15620" max="15624" width="18.6640625" style="77" customWidth="1"/>
    <col min="15625" max="15625" width="21.1640625" style="77" customWidth="1"/>
    <col min="15626" max="15872" width="17.83203125" style="77"/>
    <col min="15873" max="15873" width="24" style="77" bestFit="1" customWidth="1"/>
    <col min="15874" max="15874" width="3.33203125" style="77" customWidth="1"/>
    <col min="15875" max="15875" width="25.1640625" style="77" customWidth="1"/>
    <col min="15876" max="15880" width="18.6640625" style="77" customWidth="1"/>
    <col min="15881" max="15881" width="21.1640625" style="77" customWidth="1"/>
    <col min="15882" max="16128" width="17.83203125" style="77"/>
    <col min="16129" max="16129" width="24" style="77" bestFit="1" customWidth="1"/>
    <col min="16130" max="16130" width="3.33203125" style="77" customWidth="1"/>
    <col min="16131" max="16131" width="25.1640625" style="77" customWidth="1"/>
    <col min="16132" max="16136" width="18.6640625" style="77" customWidth="1"/>
    <col min="16137" max="16137" width="21.1640625" style="77" customWidth="1"/>
    <col min="16138" max="16384" width="17.83203125" style="77"/>
  </cols>
  <sheetData>
    <row r="2" spans="1:9" ht="28.5" customHeight="1">
      <c r="A2" s="80"/>
      <c r="B2" s="280" t="s">
        <v>308</v>
      </c>
      <c r="C2" s="280"/>
      <c r="D2" s="280"/>
      <c r="E2" s="280"/>
      <c r="F2" s="280"/>
      <c r="G2" s="280"/>
      <c r="H2" s="280"/>
    </row>
    <row r="3" spans="1:9" ht="19.5" customHeight="1" thickBot="1">
      <c r="B3" s="121" t="s">
        <v>309</v>
      </c>
      <c r="C3" s="7"/>
      <c r="D3" s="7"/>
      <c r="E3" s="7"/>
      <c r="F3" s="7"/>
      <c r="G3" s="7"/>
      <c r="H3" s="8" t="s">
        <v>42</v>
      </c>
    </row>
    <row r="4" spans="1:9" ht="15.95" customHeight="1">
      <c r="B4" s="310" t="s">
        <v>70</v>
      </c>
      <c r="C4" s="311"/>
      <c r="D4" s="10" t="s">
        <v>71</v>
      </c>
      <c r="E4" s="10" t="s">
        <v>72</v>
      </c>
      <c r="F4" s="10" t="s">
        <v>73</v>
      </c>
      <c r="G4" s="10" t="s">
        <v>47</v>
      </c>
      <c r="H4" s="10" t="s">
        <v>48</v>
      </c>
    </row>
    <row r="5" spans="1:9" ht="15.95" customHeight="1">
      <c r="B5" s="312" t="s">
        <v>304</v>
      </c>
      <c r="C5" s="313"/>
      <c r="D5" s="122">
        <v>192715262</v>
      </c>
      <c r="E5" s="122">
        <v>143310728</v>
      </c>
      <c r="F5" s="122">
        <v>91300</v>
      </c>
      <c r="G5" s="21" t="s">
        <v>30</v>
      </c>
      <c r="H5" s="122">
        <v>49313234</v>
      </c>
      <c r="I5" s="123"/>
    </row>
    <row r="6" spans="1:9" ht="15.95" customHeight="1">
      <c r="B6" s="312">
        <v>24</v>
      </c>
      <c r="C6" s="313"/>
      <c r="D6" s="122">
        <v>182370743</v>
      </c>
      <c r="E6" s="122">
        <v>134912880</v>
      </c>
      <c r="F6" s="122">
        <v>227100</v>
      </c>
      <c r="G6" s="21" t="s">
        <v>30</v>
      </c>
      <c r="H6" s="122">
        <v>47230763</v>
      </c>
      <c r="I6" s="123"/>
    </row>
    <row r="7" spans="1:9" ht="15.95" customHeight="1">
      <c r="B7" s="312">
        <v>25</v>
      </c>
      <c r="C7" s="313"/>
      <c r="D7" s="122">
        <v>153310973</v>
      </c>
      <c r="E7" s="122">
        <v>101585507</v>
      </c>
      <c r="F7" s="122">
        <v>1906300</v>
      </c>
      <c r="G7" s="21" t="s">
        <v>30</v>
      </c>
      <c r="H7" s="122">
        <v>49819166</v>
      </c>
      <c r="I7" s="123"/>
    </row>
    <row r="8" spans="1:9" ht="6" customHeight="1">
      <c r="B8" s="28"/>
      <c r="C8" s="28"/>
      <c r="D8" s="124"/>
      <c r="E8" s="13"/>
      <c r="F8" s="13"/>
      <c r="G8" s="13"/>
      <c r="H8" s="13"/>
    </row>
    <row r="9" spans="1:9" ht="15.95" customHeight="1">
      <c r="B9" s="308" t="s">
        <v>74</v>
      </c>
      <c r="C9" s="309"/>
      <c r="D9" s="125">
        <v>106080210</v>
      </c>
      <c r="E9" s="126">
        <v>99894689</v>
      </c>
      <c r="F9" s="21" t="s">
        <v>31</v>
      </c>
      <c r="G9" s="21" t="s">
        <v>31</v>
      </c>
      <c r="H9" s="126">
        <v>6185521</v>
      </c>
      <c r="I9" s="123"/>
    </row>
    <row r="10" spans="1:9" ht="15.95" customHeight="1">
      <c r="B10" s="127"/>
      <c r="C10" s="31" t="s">
        <v>75</v>
      </c>
      <c r="D10" s="125">
        <v>87016109</v>
      </c>
      <c r="E10" s="126">
        <v>87016109</v>
      </c>
      <c r="F10" s="21" t="s">
        <v>31</v>
      </c>
      <c r="G10" s="21" t="s">
        <v>31</v>
      </c>
      <c r="H10" s="21" t="s">
        <v>30</v>
      </c>
      <c r="I10" s="123"/>
    </row>
    <row r="11" spans="1:9" ht="15.95" customHeight="1">
      <c r="B11" s="127"/>
      <c r="C11" s="31" t="s">
        <v>76</v>
      </c>
      <c r="D11" s="125">
        <v>1057028</v>
      </c>
      <c r="E11" s="126">
        <v>1057028</v>
      </c>
      <c r="F11" s="21" t="s">
        <v>31</v>
      </c>
      <c r="G11" s="21" t="s">
        <v>31</v>
      </c>
      <c r="H11" s="21" t="s">
        <v>30</v>
      </c>
      <c r="I11" s="123"/>
    </row>
    <row r="12" spans="1:9" ht="15.95" customHeight="1">
      <c r="B12" s="127"/>
      <c r="C12" s="31" t="s">
        <v>77</v>
      </c>
      <c r="D12" s="125">
        <v>208742</v>
      </c>
      <c r="E12" s="126">
        <v>198903</v>
      </c>
      <c r="F12" s="21" t="s">
        <v>31</v>
      </c>
      <c r="G12" s="21" t="s">
        <v>31</v>
      </c>
      <c r="H12" s="126">
        <v>9839</v>
      </c>
      <c r="I12" s="123"/>
    </row>
    <row r="13" spans="1:9" ht="15.95" customHeight="1">
      <c r="B13" s="127"/>
      <c r="C13" s="31" t="s">
        <v>78</v>
      </c>
      <c r="D13" s="125">
        <v>17798331</v>
      </c>
      <c r="E13" s="126">
        <v>11622649</v>
      </c>
      <c r="F13" s="21" t="s">
        <v>31</v>
      </c>
      <c r="G13" s="21" t="s">
        <v>31</v>
      </c>
      <c r="H13" s="126">
        <v>6175682</v>
      </c>
      <c r="I13" s="123"/>
    </row>
    <row r="14" spans="1:9" ht="15.95" customHeight="1">
      <c r="B14" s="127"/>
      <c r="C14" s="128" t="s">
        <v>79</v>
      </c>
      <c r="D14" s="21" t="s">
        <v>31</v>
      </c>
      <c r="E14" s="21" t="s">
        <v>30</v>
      </c>
      <c r="F14" s="21" t="s">
        <v>30</v>
      </c>
      <c r="G14" s="21" t="s">
        <v>30</v>
      </c>
      <c r="H14" s="21" t="s">
        <v>30</v>
      </c>
      <c r="I14" s="123"/>
    </row>
    <row r="15" spans="1:9" ht="6" customHeight="1">
      <c r="B15" s="127"/>
      <c r="C15" s="127"/>
      <c r="D15" s="125"/>
      <c r="E15" s="12"/>
      <c r="F15" s="12"/>
      <c r="G15" s="12"/>
      <c r="H15" s="12"/>
      <c r="I15" s="123"/>
    </row>
    <row r="16" spans="1:9" ht="15.95" customHeight="1">
      <c r="B16" s="308" t="s">
        <v>80</v>
      </c>
      <c r="C16" s="309"/>
      <c r="D16" s="125">
        <v>47230763</v>
      </c>
      <c r="E16" s="126">
        <v>1690818</v>
      </c>
      <c r="F16" s="126">
        <v>1906300</v>
      </c>
      <c r="G16" s="21" t="s">
        <v>31</v>
      </c>
      <c r="H16" s="126">
        <v>43633645</v>
      </c>
      <c r="I16" s="123"/>
    </row>
    <row r="17" spans="2:9" ht="15.95" customHeight="1">
      <c r="B17" s="127"/>
      <c r="C17" s="31" t="s">
        <v>76</v>
      </c>
      <c r="D17" s="129">
        <v>453600</v>
      </c>
      <c r="E17" s="21" t="s">
        <v>30</v>
      </c>
      <c r="F17" s="21" t="s">
        <v>30</v>
      </c>
      <c r="G17" s="21" t="s">
        <v>30</v>
      </c>
      <c r="H17" s="21">
        <v>453600</v>
      </c>
      <c r="I17" s="123"/>
    </row>
    <row r="18" spans="2:9" ht="15.95" customHeight="1">
      <c r="B18" s="127"/>
      <c r="C18" s="31" t="s">
        <v>77</v>
      </c>
      <c r="D18" s="125">
        <v>1018902</v>
      </c>
      <c r="E18" s="126">
        <v>62716</v>
      </c>
      <c r="F18" s="21" t="s">
        <v>30</v>
      </c>
      <c r="G18" s="21" t="s">
        <v>31</v>
      </c>
      <c r="H18" s="126">
        <v>956186</v>
      </c>
      <c r="I18" s="123"/>
    </row>
    <row r="19" spans="2:9" ht="15.95" customHeight="1" thickBot="1">
      <c r="B19" s="130"/>
      <c r="C19" s="37" t="s">
        <v>78</v>
      </c>
      <c r="D19" s="131">
        <v>45758261</v>
      </c>
      <c r="E19" s="14">
        <v>1628102</v>
      </c>
      <c r="F19" s="38">
        <v>1906300</v>
      </c>
      <c r="G19" s="38" t="s">
        <v>30</v>
      </c>
      <c r="H19" s="14">
        <v>42223859</v>
      </c>
      <c r="I19" s="123"/>
    </row>
    <row r="20" spans="2:9" ht="16.5" customHeight="1">
      <c r="B20" s="28" t="s">
        <v>69</v>
      </c>
      <c r="C20" s="28"/>
      <c r="D20" s="28"/>
      <c r="E20" s="28"/>
      <c r="F20" s="28"/>
      <c r="G20" s="28"/>
      <c r="H20" s="28"/>
    </row>
    <row r="21" spans="2:9" ht="16.5" customHeight="1">
      <c r="B21" s="28"/>
      <c r="C21" s="28"/>
      <c r="D21" s="28"/>
      <c r="E21" s="28"/>
      <c r="F21" s="28"/>
      <c r="G21" s="28"/>
      <c r="H21" s="28"/>
    </row>
    <row r="22" spans="2:9" ht="16.5" customHeight="1">
      <c r="B22" s="28"/>
      <c r="C22" s="28"/>
      <c r="D22" s="28"/>
      <c r="E22" s="28"/>
      <c r="F22" s="28"/>
      <c r="G22" s="28"/>
      <c r="H22" s="28"/>
    </row>
    <row r="23" spans="2:9" ht="16.5" customHeight="1">
      <c r="B23" s="28"/>
      <c r="C23" s="28"/>
      <c r="D23" s="28"/>
      <c r="E23" s="28"/>
      <c r="F23" s="28"/>
      <c r="G23" s="28"/>
      <c r="H23" s="28"/>
    </row>
    <row r="25" spans="2:9" ht="9.9499999999999993" customHeight="1"/>
    <row r="26" spans="2:9" ht="9.9499999999999993" customHeight="1"/>
    <row r="27" spans="2:9" ht="9.9499999999999993" customHeight="1"/>
    <row r="28" spans="2:9" ht="9.9499999999999993" customHeight="1"/>
    <row r="29" spans="2:9" ht="9.9499999999999993" customHeight="1"/>
    <row r="30" spans="2:9" ht="9.9499999999999993" customHeight="1"/>
    <row r="31" spans="2:9" ht="9.9499999999999993" customHeight="1"/>
    <row r="32" spans="2: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</sheetData>
  <mergeCells count="7">
    <mergeCell ref="B16:C16"/>
    <mergeCell ref="B2:H2"/>
    <mergeCell ref="B4:C4"/>
    <mergeCell ref="B5:C5"/>
    <mergeCell ref="B6:C6"/>
    <mergeCell ref="B7:C7"/>
    <mergeCell ref="B9:C9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G26"/>
  <sheetViews>
    <sheetView defaultGridColor="0" view="pageBreakPreview" colorId="22" zoomScale="125" zoomScaleNormal="87" zoomScaleSheetLayoutView="125" workbookViewId="0"/>
  </sheetViews>
  <sheetFormatPr defaultColWidth="17.83203125" defaultRowHeight="13.5"/>
  <cols>
    <col min="1" max="1" width="24" style="77" bestFit="1" customWidth="1"/>
    <col min="2" max="2" width="19.83203125" style="77" customWidth="1"/>
    <col min="3" max="4" width="20.33203125" style="77" customWidth="1"/>
    <col min="5" max="5" width="19.83203125" style="77" customWidth="1"/>
    <col min="6" max="7" width="20.33203125" style="77" customWidth="1"/>
    <col min="8" max="8" width="21.1640625" style="77" customWidth="1"/>
    <col min="9" max="256" width="17.83203125" style="77"/>
    <col min="257" max="257" width="24" style="77" bestFit="1" customWidth="1"/>
    <col min="258" max="258" width="19.83203125" style="77" customWidth="1"/>
    <col min="259" max="260" width="20.33203125" style="77" customWidth="1"/>
    <col min="261" max="261" width="19.83203125" style="77" customWidth="1"/>
    <col min="262" max="263" width="20.33203125" style="77" customWidth="1"/>
    <col min="264" max="264" width="21.1640625" style="77" customWidth="1"/>
    <col min="265" max="512" width="17.83203125" style="77"/>
    <col min="513" max="513" width="24" style="77" bestFit="1" customWidth="1"/>
    <col min="514" max="514" width="19.83203125" style="77" customWidth="1"/>
    <col min="515" max="516" width="20.33203125" style="77" customWidth="1"/>
    <col min="517" max="517" width="19.83203125" style="77" customWidth="1"/>
    <col min="518" max="519" width="20.33203125" style="77" customWidth="1"/>
    <col min="520" max="520" width="21.1640625" style="77" customWidth="1"/>
    <col min="521" max="768" width="17.83203125" style="77"/>
    <col min="769" max="769" width="24" style="77" bestFit="1" customWidth="1"/>
    <col min="770" max="770" width="19.83203125" style="77" customWidth="1"/>
    <col min="771" max="772" width="20.33203125" style="77" customWidth="1"/>
    <col min="773" max="773" width="19.83203125" style="77" customWidth="1"/>
    <col min="774" max="775" width="20.33203125" style="77" customWidth="1"/>
    <col min="776" max="776" width="21.1640625" style="77" customWidth="1"/>
    <col min="777" max="1024" width="17.83203125" style="77"/>
    <col min="1025" max="1025" width="24" style="77" bestFit="1" customWidth="1"/>
    <col min="1026" max="1026" width="19.83203125" style="77" customWidth="1"/>
    <col min="1027" max="1028" width="20.33203125" style="77" customWidth="1"/>
    <col min="1029" max="1029" width="19.83203125" style="77" customWidth="1"/>
    <col min="1030" max="1031" width="20.33203125" style="77" customWidth="1"/>
    <col min="1032" max="1032" width="21.1640625" style="77" customWidth="1"/>
    <col min="1033" max="1280" width="17.83203125" style="77"/>
    <col min="1281" max="1281" width="24" style="77" bestFit="1" customWidth="1"/>
    <col min="1282" max="1282" width="19.83203125" style="77" customWidth="1"/>
    <col min="1283" max="1284" width="20.33203125" style="77" customWidth="1"/>
    <col min="1285" max="1285" width="19.83203125" style="77" customWidth="1"/>
    <col min="1286" max="1287" width="20.33203125" style="77" customWidth="1"/>
    <col min="1288" max="1288" width="21.1640625" style="77" customWidth="1"/>
    <col min="1289" max="1536" width="17.83203125" style="77"/>
    <col min="1537" max="1537" width="24" style="77" bestFit="1" customWidth="1"/>
    <col min="1538" max="1538" width="19.83203125" style="77" customWidth="1"/>
    <col min="1539" max="1540" width="20.33203125" style="77" customWidth="1"/>
    <col min="1541" max="1541" width="19.83203125" style="77" customWidth="1"/>
    <col min="1542" max="1543" width="20.33203125" style="77" customWidth="1"/>
    <col min="1544" max="1544" width="21.1640625" style="77" customWidth="1"/>
    <col min="1545" max="1792" width="17.83203125" style="77"/>
    <col min="1793" max="1793" width="24" style="77" bestFit="1" customWidth="1"/>
    <col min="1794" max="1794" width="19.83203125" style="77" customWidth="1"/>
    <col min="1795" max="1796" width="20.33203125" style="77" customWidth="1"/>
    <col min="1797" max="1797" width="19.83203125" style="77" customWidth="1"/>
    <col min="1798" max="1799" width="20.33203125" style="77" customWidth="1"/>
    <col min="1800" max="1800" width="21.1640625" style="77" customWidth="1"/>
    <col min="1801" max="2048" width="17.83203125" style="77"/>
    <col min="2049" max="2049" width="24" style="77" bestFit="1" customWidth="1"/>
    <col min="2050" max="2050" width="19.83203125" style="77" customWidth="1"/>
    <col min="2051" max="2052" width="20.33203125" style="77" customWidth="1"/>
    <col min="2053" max="2053" width="19.83203125" style="77" customWidth="1"/>
    <col min="2054" max="2055" width="20.33203125" style="77" customWidth="1"/>
    <col min="2056" max="2056" width="21.1640625" style="77" customWidth="1"/>
    <col min="2057" max="2304" width="17.83203125" style="77"/>
    <col min="2305" max="2305" width="24" style="77" bestFit="1" customWidth="1"/>
    <col min="2306" max="2306" width="19.83203125" style="77" customWidth="1"/>
    <col min="2307" max="2308" width="20.33203125" style="77" customWidth="1"/>
    <col min="2309" max="2309" width="19.83203125" style="77" customWidth="1"/>
    <col min="2310" max="2311" width="20.33203125" style="77" customWidth="1"/>
    <col min="2312" max="2312" width="21.1640625" style="77" customWidth="1"/>
    <col min="2313" max="2560" width="17.83203125" style="77"/>
    <col min="2561" max="2561" width="24" style="77" bestFit="1" customWidth="1"/>
    <col min="2562" max="2562" width="19.83203125" style="77" customWidth="1"/>
    <col min="2563" max="2564" width="20.33203125" style="77" customWidth="1"/>
    <col min="2565" max="2565" width="19.83203125" style="77" customWidth="1"/>
    <col min="2566" max="2567" width="20.33203125" style="77" customWidth="1"/>
    <col min="2568" max="2568" width="21.1640625" style="77" customWidth="1"/>
    <col min="2569" max="2816" width="17.83203125" style="77"/>
    <col min="2817" max="2817" width="24" style="77" bestFit="1" customWidth="1"/>
    <col min="2818" max="2818" width="19.83203125" style="77" customWidth="1"/>
    <col min="2819" max="2820" width="20.33203125" style="77" customWidth="1"/>
    <col min="2821" max="2821" width="19.83203125" style="77" customWidth="1"/>
    <col min="2822" max="2823" width="20.33203125" style="77" customWidth="1"/>
    <col min="2824" max="2824" width="21.1640625" style="77" customWidth="1"/>
    <col min="2825" max="3072" width="17.83203125" style="77"/>
    <col min="3073" max="3073" width="24" style="77" bestFit="1" customWidth="1"/>
    <col min="3074" max="3074" width="19.83203125" style="77" customWidth="1"/>
    <col min="3075" max="3076" width="20.33203125" style="77" customWidth="1"/>
    <col min="3077" max="3077" width="19.83203125" style="77" customWidth="1"/>
    <col min="3078" max="3079" width="20.33203125" style="77" customWidth="1"/>
    <col min="3080" max="3080" width="21.1640625" style="77" customWidth="1"/>
    <col min="3081" max="3328" width="17.83203125" style="77"/>
    <col min="3329" max="3329" width="24" style="77" bestFit="1" customWidth="1"/>
    <col min="3330" max="3330" width="19.83203125" style="77" customWidth="1"/>
    <col min="3331" max="3332" width="20.33203125" style="77" customWidth="1"/>
    <col min="3333" max="3333" width="19.83203125" style="77" customWidth="1"/>
    <col min="3334" max="3335" width="20.33203125" style="77" customWidth="1"/>
    <col min="3336" max="3336" width="21.1640625" style="77" customWidth="1"/>
    <col min="3337" max="3584" width="17.83203125" style="77"/>
    <col min="3585" max="3585" width="24" style="77" bestFit="1" customWidth="1"/>
    <col min="3586" max="3586" width="19.83203125" style="77" customWidth="1"/>
    <col min="3587" max="3588" width="20.33203125" style="77" customWidth="1"/>
    <col min="3589" max="3589" width="19.83203125" style="77" customWidth="1"/>
    <col min="3590" max="3591" width="20.33203125" style="77" customWidth="1"/>
    <col min="3592" max="3592" width="21.1640625" style="77" customWidth="1"/>
    <col min="3593" max="3840" width="17.83203125" style="77"/>
    <col min="3841" max="3841" width="24" style="77" bestFit="1" customWidth="1"/>
    <col min="3842" max="3842" width="19.83203125" style="77" customWidth="1"/>
    <col min="3843" max="3844" width="20.33203125" style="77" customWidth="1"/>
    <col min="3845" max="3845" width="19.83203125" style="77" customWidth="1"/>
    <col min="3846" max="3847" width="20.33203125" style="77" customWidth="1"/>
    <col min="3848" max="3848" width="21.1640625" style="77" customWidth="1"/>
    <col min="3849" max="4096" width="17.83203125" style="77"/>
    <col min="4097" max="4097" width="24" style="77" bestFit="1" customWidth="1"/>
    <col min="4098" max="4098" width="19.83203125" style="77" customWidth="1"/>
    <col min="4099" max="4100" width="20.33203125" style="77" customWidth="1"/>
    <col min="4101" max="4101" width="19.83203125" style="77" customWidth="1"/>
    <col min="4102" max="4103" width="20.33203125" style="77" customWidth="1"/>
    <col min="4104" max="4104" width="21.1640625" style="77" customWidth="1"/>
    <col min="4105" max="4352" width="17.83203125" style="77"/>
    <col min="4353" max="4353" width="24" style="77" bestFit="1" customWidth="1"/>
    <col min="4354" max="4354" width="19.83203125" style="77" customWidth="1"/>
    <col min="4355" max="4356" width="20.33203125" style="77" customWidth="1"/>
    <col min="4357" max="4357" width="19.83203125" style="77" customWidth="1"/>
    <col min="4358" max="4359" width="20.33203125" style="77" customWidth="1"/>
    <col min="4360" max="4360" width="21.1640625" style="77" customWidth="1"/>
    <col min="4361" max="4608" width="17.83203125" style="77"/>
    <col min="4609" max="4609" width="24" style="77" bestFit="1" customWidth="1"/>
    <col min="4610" max="4610" width="19.83203125" style="77" customWidth="1"/>
    <col min="4611" max="4612" width="20.33203125" style="77" customWidth="1"/>
    <col min="4613" max="4613" width="19.83203125" style="77" customWidth="1"/>
    <col min="4614" max="4615" width="20.33203125" style="77" customWidth="1"/>
    <col min="4616" max="4616" width="21.1640625" style="77" customWidth="1"/>
    <col min="4617" max="4864" width="17.83203125" style="77"/>
    <col min="4865" max="4865" width="24" style="77" bestFit="1" customWidth="1"/>
    <col min="4866" max="4866" width="19.83203125" style="77" customWidth="1"/>
    <col min="4867" max="4868" width="20.33203125" style="77" customWidth="1"/>
    <col min="4869" max="4869" width="19.83203125" style="77" customWidth="1"/>
    <col min="4870" max="4871" width="20.33203125" style="77" customWidth="1"/>
    <col min="4872" max="4872" width="21.1640625" style="77" customWidth="1"/>
    <col min="4873" max="5120" width="17.83203125" style="77"/>
    <col min="5121" max="5121" width="24" style="77" bestFit="1" customWidth="1"/>
    <col min="5122" max="5122" width="19.83203125" style="77" customWidth="1"/>
    <col min="5123" max="5124" width="20.33203125" style="77" customWidth="1"/>
    <col min="5125" max="5125" width="19.83203125" style="77" customWidth="1"/>
    <col min="5126" max="5127" width="20.33203125" style="77" customWidth="1"/>
    <col min="5128" max="5128" width="21.1640625" style="77" customWidth="1"/>
    <col min="5129" max="5376" width="17.83203125" style="77"/>
    <col min="5377" max="5377" width="24" style="77" bestFit="1" customWidth="1"/>
    <col min="5378" max="5378" width="19.83203125" style="77" customWidth="1"/>
    <col min="5379" max="5380" width="20.33203125" style="77" customWidth="1"/>
    <col min="5381" max="5381" width="19.83203125" style="77" customWidth="1"/>
    <col min="5382" max="5383" width="20.33203125" style="77" customWidth="1"/>
    <col min="5384" max="5384" width="21.1640625" style="77" customWidth="1"/>
    <col min="5385" max="5632" width="17.83203125" style="77"/>
    <col min="5633" max="5633" width="24" style="77" bestFit="1" customWidth="1"/>
    <col min="5634" max="5634" width="19.83203125" style="77" customWidth="1"/>
    <col min="5635" max="5636" width="20.33203125" style="77" customWidth="1"/>
    <col min="5637" max="5637" width="19.83203125" style="77" customWidth="1"/>
    <col min="5638" max="5639" width="20.33203125" style="77" customWidth="1"/>
    <col min="5640" max="5640" width="21.1640625" style="77" customWidth="1"/>
    <col min="5641" max="5888" width="17.83203125" style="77"/>
    <col min="5889" max="5889" width="24" style="77" bestFit="1" customWidth="1"/>
    <col min="5890" max="5890" width="19.83203125" style="77" customWidth="1"/>
    <col min="5891" max="5892" width="20.33203125" style="77" customWidth="1"/>
    <col min="5893" max="5893" width="19.83203125" style="77" customWidth="1"/>
    <col min="5894" max="5895" width="20.33203125" style="77" customWidth="1"/>
    <col min="5896" max="5896" width="21.1640625" style="77" customWidth="1"/>
    <col min="5897" max="6144" width="17.83203125" style="77"/>
    <col min="6145" max="6145" width="24" style="77" bestFit="1" customWidth="1"/>
    <col min="6146" max="6146" width="19.83203125" style="77" customWidth="1"/>
    <col min="6147" max="6148" width="20.33203125" style="77" customWidth="1"/>
    <col min="6149" max="6149" width="19.83203125" style="77" customWidth="1"/>
    <col min="6150" max="6151" width="20.33203125" style="77" customWidth="1"/>
    <col min="6152" max="6152" width="21.1640625" style="77" customWidth="1"/>
    <col min="6153" max="6400" width="17.83203125" style="77"/>
    <col min="6401" max="6401" width="24" style="77" bestFit="1" customWidth="1"/>
    <col min="6402" max="6402" width="19.83203125" style="77" customWidth="1"/>
    <col min="6403" max="6404" width="20.33203125" style="77" customWidth="1"/>
    <col min="6405" max="6405" width="19.83203125" style="77" customWidth="1"/>
    <col min="6406" max="6407" width="20.33203125" style="77" customWidth="1"/>
    <col min="6408" max="6408" width="21.1640625" style="77" customWidth="1"/>
    <col min="6409" max="6656" width="17.83203125" style="77"/>
    <col min="6657" max="6657" width="24" style="77" bestFit="1" customWidth="1"/>
    <col min="6658" max="6658" width="19.83203125" style="77" customWidth="1"/>
    <col min="6659" max="6660" width="20.33203125" style="77" customWidth="1"/>
    <col min="6661" max="6661" width="19.83203125" style="77" customWidth="1"/>
    <col min="6662" max="6663" width="20.33203125" style="77" customWidth="1"/>
    <col min="6664" max="6664" width="21.1640625" style="77" customWidth="1"/>
    <col min="6665" max="6912" width="17.83203125" style="77"/>
    <col min="6913" max="6913" width="24" style="77" bestFit="1" customWidth="1"/>
    <col min="6914" max="6914" width="19.83203125" style="77" customWidth="1"/>
    <col min="6915" max="6916" width="20.33203125" style="77" customWidth="1"/>
    <col min="6917" max="6917" width="19.83203125" style="77" customWidth="1"/>
    <col min="6918" max="6919" width="20.33203125" style="77" customWidth="1"/>
    <col min="6920" max="6920" width="21.1640625" style="77" customWidth="1"/>
    <col min="6921" max="7168" width="17.83203125" style="77"/>
    <col min="7169" max="7169" width="24" style="77" bestFit="1" customWidth="1"/>
    <col min="7170" max="7170" width="19.83203125" style="77" customWidth="1"/>
    <col min="7171" max="7172" width="20.33203125" style="77" customWidth="1"/>
    <col min="7173" max="7173" width="19.83203125" style="77" customWidth="1"/>
    <col min="7174" max="7175" width="20.33203125" style="77" customWidth="1"/>
    <col min="7176" max="7176" width="21.1640625" style="77" customWidth="1"/>
    <col min="7177" max="7424" width="17.83203125" style="77"/>
    <col min="7425" max="7425" width="24" style="77" bestFit="1" customWidth="1"/>
    <col min="7426" max="7426" width="19.83203125" style="77" customWidth="1"/>
    <col min="7427" max="7428" width="20.33203125" style="77" customWidth="1"/>
    <col min="7429" max="7429" width="19.83203125" style="77" customWidth="1"/>
    <col min="7430" max="7431" width="20.33203125" style="77" customWidth="1"/>
    <col min="7432" max="7432" width="21.1640625" style="77" customWidth="1"/>
    <col min="7433" max="7680" width="17.83203125" style="77"/>
    <col min="7681" max="7681" width="24" style="77" bestFit="1" customWidth="1"/>
    <col min="7682" max="7682" width="19.83203125" style="77" customWidth="1"/>
    <col min="7683" max="7684" width="20.33203125" style="77" customWidth="1"/>
    <col min="7685" max="7685" width="19.83203125" style="77" customWidth="1"/>
    <col min="7686" max="7687" width="20.33203125" style="77" customWidth="1"/>
    <col min="7688" max="7688" width="21.1640625" style="77" customWidth="1"/>
    <col min="7689" max="7936" width="17.83203125" style="77"/>
    <col min="7937" max="7937" width="24" style="77" bestFit="1" customWidth="1"/>
    <col min="7938" max="7938" width="19.83203125" style="77" customWidth="1"/>
    <col min="7939" max="7940" width="20.33203125" style="77" customWidth="1"/>
    <col min="7941" max="7941" width="19.83203125" style="77" customWidth="1"/>
    <col min="7942" max="7943" width="20.33203125" style="77" customWidth="1"/>
    <col min="7944" max="7944" width="21.1640625" style="77" customWidth="1"/>
    <col min="7945" max="8192" width="17.83203125" style="77"/>
    <col min="8193" max="8193" width="24" style="77" bestFit="1" customWidth="1"/>
    <col min="8194" max="8194" width="19.83203125" style="77" customWidth="1"/>
    <col min="8195" max="8196" width="20.33203125" style="77" customWidth="1"/>
    <col min="8197" max="8197" width="19.83203125" style="77" customWidth="1"/>
    <col min="8198" max="8199" width="20.33203125" style="77" customWidth="1"/>
    <col min="8200" max="8200" width="21.1640625" style="77" customWidth="1"/>
    <col min="8201" max="8448" width="17.83203125" style="77"/>
    <col min="8449" max="8449" width="24" style="77" bestFit="1" customWidth="1"/>
    <col min="8450" max="8450" width="19.83203125" style="77" customWidth="1"/>
    <col min="8451" max="8452" width="20.33203125" style="77" customWidth="1"/>
    <col min="8453" max="8453" width="19.83203125" style="77" customWidth="1"/>
    <col min="8454" max="8455" width="20.33203125" style="77" customWidth="1"/>
    <col min="8456" max="8456" width="21.1640625" style="77" customWidth="1"/>
    <col min="8457" max="8704" width="17.83203125" style="77"/>
    <col min="8705" max="8705" width="24" style="77" bestFit="1" customWidth="1"/>
    <col min="8706" max="8706" width="19.83203125" style="77" customWidth="1"/>
    <col min="8707" max="8708" width="20.33203125" style="77" customWidth="1"/>
    <col min="8709" max="8709" width="19.83203125" style="77" customWidth="1"/>
    <col min="8710" max="8711" width="20.33203125" style="77" customWidth="1"/>
    <col min="8712" max="8712" width="21.1640625" style="77" customWidth="1"/>
    <col min="8713" max="8960" width="17.83203125" style="77"/>
    <col min="8961" max="8961" width="24" style="77" bestFit="1" customWidth="1"/>
    <col min="8962" max="8962" width="19.83203125" style="77" customWidth="1"/>
    <col min="8963" max="8964" width="20.33203125" style="77" customWidth="1"/>
    <col min="8965" max="8965" width="19.83203125" style="77" customWidth="1"/>
    <col min="8966" max="8967" width="20.33203125" style="77" customWidth="1"/>
    <col min="8968" max="8968" width="21.1640625" style="77" customWidth="1"/>
    <col min="8969" max="9216" width="17.83203125" style="77"/>
    <col min="9217" max="9217" width="24" style="77" bestFit="1" customWidth="1"/>
    <col min="9218" max="9218" width="19.83203125" style="77" customWidth="1"/>
    <col min="9219" max="9220" width="20.33203125" style="77" customWidth="1"/>
    <col min="9221" max="9221" width="19.83203125" style="77" customWidth="1"/>
    <col min="9222" max="9223" width="20.33203125" style="77" customWidth="1"/>
    <col min="9224" max="9224" width="21.1640625" style="77" customWidth="1"/>
    <col min="9225" max="9472" width="17.83203125" style="77"/>
    <col min="9473" max="9473" width="24" style="77" bestFit="1" customWidth="1"/>
    <col min="9474" max="9474" width="19.83203125" style="77" customWidth="1"/>
    <col min="9475" max="9476" width="20.33203125" style="77" customWidth="1"/>
    <col min="9477" max="9477" width="19.83203125" style="77" customWidth="1"/>
    <col min="9478" max="9479" width="20.33203125" style="77" customWidth="1"/>
    <col min="9480" max="9480" width="21.1640625" style="77" customWidth="1"/>
    <col min="9481" max="9728" width="17.83203125" style="77"/>
    <col min="9729" max="9729" width="24" style="77" bestFit="1" customWidth="1"/>
    <col min="9730" max="9730" width="19.83203125" style="77" customWidth="1"/>
    <col min="9731" max="9732" width="20.33203125" style="77" customWidth="1"/>
    <col min="9733" max="9733" width="19.83203125" style="77" customWidth="1"/>
    <col min="9734" max="9735" width="20.33203125" style="77" customWidth="1"/>
    <col min="9736" max="9736" width="21.1640625" style="77" customWidth="1"/>
    <col min="9737" max="9984" width="17.83203125" style="77"/>
    <col min="9985" max="9985" width="24" style="77" bestFit="1" customWidth="1"/>
    <col min="9986" max="9986" width="19.83203125" style="77" customWidth="1"/>
    <col min="9987" max="9988" width="20.33203125" style="77" customWidth="1"/>
    <col min="9989" max="9989" width="19.83203125" style="77" customWidth="1"/>
    <col min="9990" max="9991" width="20.33203125" style="77" customWidth="1"/>
    <col min="9992" max="9992" width="21.1640625" style="77" customWidth="1"/>
    <col min="9993" max="10240" width="17.83203125" style="77"/>
    <col min="10241" max="10241" width="24" style="77" bestFit="1" customWidth="1"/>
    <col min="10242" max="10242" width="19.83203125" style="77" customWidth="1"/>
    <col min="10243" max="10244" width="20.33203125" style="77" customWidth="1"/>
    <col min="10245" max="10245" width="19.83203125" style="77" customWidth="1"/>
    <col min="10246" max="10247" width="20.33203125" style="77" customWidth="1"/>
    <col min="10248" max="10248" width="21.1640625" style="77" customWidth="1"/>
    <col min="10249" max="10496" width="17.83203125" style="77"/>
    <col min="10497" max="10497" width="24" style="77" bestFit="1" customWidth="1"/>
    <col min="10498" max="10498" width="19.83203125" style="77" customWidth="1"/>
    <col min="10499" max="10500" width="20.33203125" style="77" customWidth="1"/>
    <col min="10501" max="10501" width="19.83203125" style="77" customWidth="1"/>
    <col min="10502" max="10503" width="20.33203125" style="77" customWidth="1"/>
    <col min="10504" max="10504" width="21.1640625" style="77" customWidth="1"/>
    <col min="10505" max="10752" width="17.83203125" style="77"/>
    <col min="10753" max="10753" width="24" style="77" bestFit="1" customWidth="1"/>
    <col min="10754" max="10754" width="19.83203125" style="77" customWidth="1"/>
    <col min="10755" max="10756" width="20.33203125" style="77" customWidth="1"/>
    <col min="10757" max="10757" width="19.83203125" style="77" customWidth="1"/>
    <col min="10758" max="10759" width="20.33203125" style="77" customWidth="1"/>
    <col min="10760" max="10760" width="21.1640625" style="77" customWidth="1"/>
    <col min="10761" max="11008" width="17.83203125" style="77"/>
    <col min="11009" max="11009" width="24" style="77" bestFit="1" customWidth="1"/>
    <col min="11010" max="11010" width="19.83203125" style="77" customWidth="1"/>
    <col min="11011" max="11012" width="20.33203125" style="77" customWidth="1"/>
    <col min="11013" max="11013" width="19.83203125" style="77" customWidth="1"/>
    <col min="11014" max="11015" width="20.33203125" style="77" customWidth="1"/>
    <col min="11016" max="11016" width="21.1640625" style="77" customWidth="1"/>
    <col min="11017" max="11264" width="17.83203125" style="77"/>
    <col min="11265" max="11265" width="24" style="77" bestFit="1" customWidth="1"/>
    <col min="11266" max="11266" width="19.83203125" style="77" customWidth="1"/>
    <col min="11267" max="11268" width="20.33203125" style="77" customWidth="1"/>
    <col min="11269" max="11269" width="19.83203125" style="77" customWidth="1"/>
    <col min="11270" max="11271" width="20.33203125" style="77" customWidth="1"/>
    <col min="11272" max="11272" width="21.1640625" style="77" customWidth="1"/>
    <col min="11273" max="11520" width="17.83203125" style="77"/>
    <col min="11521" max="11521" width="24" style="77" bestFit="1" customWidth="1"/>
    <col min="11522" max="11522" width="19.83203125" style="77" customWidth="1"/>
    <col min="11523" max="11524" width="20.33203125" style="77" customWidth="1"/>
    <col min="11525" max="11525" width="19.83203125" style="77" customWidth="1"/>
    <col min="11526" max="11527" width="20.33203125" style="77" customWidth="1"/>
    <col min="11528" max="11528" width="21.1640625" style="77" customWidth="1"/>
    <col min="11529" max="11776" width="17.83203125" style="77"/>
    <col min="11777" max="11777" width="24" style="77" bestFit="1" customWidth="1"/>
    <col min="11778" max="11778" width="19.83203125" style="77" customWidth="1"/>
    <col min="11779" max="11780" width="20.33203125" style="77" customWidth="1"/>
    <col min="11781" max="11781" width="19.83203125" style="77" customWidth="1"/>
    <col min="11782" max="11783" width="20.33203125" style="77" customWidth="1"/>
    <col min="11784" max="11784" width="21.1640625" style="77" customWidth="1"/>
    <col min="11785" max="12032" width="17.83203125" style="77"/>
    <col min="12033" max="12033" width="24" style="77" bestFit="1" customWidth="1"/>
    <col min="12034" max="12034" width="19.83203125" style="77" customWidth="1"/>
    <col min="12035" max="12036" width="20.33203125" style="77" customWidth="1"/>
    <col min="12037" max="12037" width="19.83203125" style="77" customWidth="1"/>
    <col min="12038" max="12039" width="20.33203125" style="77" customWidth="1"/>
    <col min="12040" max="12040" width="21.1640625" style="77" customWidth="1"/>
    <col min="12041" max="12288" width="17.83203125" style="77"/>
    <col min="12289" max="12289" width="24" style="77" bestFit="1" customWidth="1"/>
    <col min="12290" max="12290" width="19.83203125" style="77" customWidth="1"/>
    <col min="12291" max="12292" width="20.33203125" style="77" customWidth="1"/>
    <col min="12293" max="12293" width="19.83203125" style="77" customWidth="1"/>
    <col min="12294" max="12295" width="20.33203125" style="77" customWidth="1"/>
    <col min="12296" max="12296" width="21.1640625" style="77" customWidth="1"/>
    <col min="12297" max="12544" width="17.83203125" style="77"/>
    <col min="12545" max="12545" width="24" style="77" bestFit="1" customWidth="1"/>
    <col min="12546" max="12546" width="19.83203125" style="77" customWidth="1"/>
    <col min="12547" max="12548" width="20.33203125" style="77" customWidth="1"/>
    <col min="12549" max="12549" width="19.83203125" style="77" customWidth="1"/>
    <col min="12550" max="12551" width="20.33203125" style="77" customWidth="1"/>
    <col min="12552" max="12552" width="21.1640625" style="77" customWidth="1"/>
    <col min="12553" max="12800" width="17.83203125" style="77"/>
    <col min="12801" max="12801" width="24" style="77" bestFit="1" customWidth="1"/>
    <col min="12802" max="12802" width="19.83203125" style="77" customWidth="1"/>
    <col min="12803" max="12804" width="20.33203125" style="77" customWidth="1"/>
    <col min="12805" max="12805" width="19.83203125" style="77" customWidth="1"/>
    <col min="12806" max="12807" width="20.33203125" style="77" customWidth="1"/>
    <col min="12808" max="12808" width="21.1640625" style="77" customWidth="1"/>
    <col min="12809" max="13056" width="17.83203125" style="77"/>
    <col min="13057" max="13057" width="24" style="77" bestFit="1" customWidth="1"/>
    <col min="13058" max="13058" width="19.83203125" style="77" customWidth="1"/>
    <col min="13059" max="13060" width="20.33203125" style="77" customWidth="1"/>
    <col min="13061" max="13061" width="19.83203125" style="77" customWidth="1"/>
    <col min="13062" max="13063" width="20.33203125" style="77" customWidth="1"/>
    <col min="13064" max="13064" width="21.1640625" style="77" customWidth="1"/>
    <col min="13065" max="13312" width="17.83203125" style="77"/>
    <col min="13313" max="13313" width="24" style="77" bestFit="1" customWidth="1"/>
    <col min="13314" max="13314" width="19.83203125" style="77" customWidth="1"/>
    <col min="13315" max="13316" width="20.33203125" style="77" customWidth="1"/>
    <col min="13317" max="13317" width="19.83203125" style="77" customWidth="1"/>
    <col min="13318" max="13319" width="20.33203125" style="77" customWidth="1"/>
    <col min="13320" max="13320" width="21.1640625" style="77" customWidth="1"/>
    <col min="13321" max="13568" width="17.83203125" style="77"/>
    <col min="13569" max="13569" width="24" style="77" bestFit="1" customWidth="1"/>
    <col min="13570" max="13570" width="19.83203125" style="77" customWidth="1"/>
    <col min="13571" max="13572" width="20.33203125" style="77" customWidth="1"/>
    <col min="13573" max="13573" width="19.83203125" style="77" customWidth="1"/>
    <col min="13574" max="13575" width="20.33203125" style="77" customWidth="1"/>
    <col min="13576" max="13576" width="21.1640625" style="77" customWidth="1"/>
    <col min="13577" max="13824" width="17.83203125" style="77"/>
    <col min="13825" max="13825" width="24" style="77" bestFit="1" customWidth="1"/>
    <col min="13826" max="13826" width="19.83203125" style="77" customWidth="1"/>
    <col min="13827" max="13828" width="20.33203125" style="77" customWidth="1"/>
    <col min="13829" max="13829" width="19.83203125" style="77" customWidth="1"/>
    <col min="13830" max="13831" width="20.33203125" style="77" customWidth="1"/>
    <col min="13832" max="13832" width="21.1640625" style="77" customWidth="1"/>
    <col min="13833" max="14080" width="17.83203125" style="77"/>
    <col min="14081" max="14081" width="24" style="77" bestFit="1" customWidth="1"/>
    <col min="14082" max="14082" width="19.83203125" style="77" customWidth="1"/>
    <col min="14083" max="14084" width="20.33203125" style="77" customWidth="1"/>
    <col min="14085" max="14085" width="19.83203125" style="77" customWidth="1"/>
    <col min="14086" max="14087" width="20.33203125" style="77" customWidth="1"/>
    <col min="14088" max="14088" width="21.1640625" style="77" customWidth="1"/>
    <col min="14089" max="14336" width="17.83203125" style="77"/>
    <col min="14337" max="14337" width="24" style="77" bestFit="1" customWidth="1"/>
    <col min="14338" max="14338" width="19.83203125" style="77" customWidth="1"/>
    <col min="14339" max="14340" width="20.33203125" style="77" customWidth="1"/>
    <col min="14341" max="14341" width="19.83203125" style="77" customWidth="1"/>
    <col min="14342" max="14343" width="20.33203125" style="77" customWidth="1"/>
    <col min="14344" max="14344" width="21.1640625" style="77" customWidth="1"/>
    <col min="14345" max="14592" width="17.83203125" style="77"/>
    <col min="14593" max="14593" width="24" style="77" bestFit="1" customWidth="1"/>
    <col min="14594" max="14594" width="19.83203125" style="77" customWidth="1"/>
    <col min="14595" max="14596" width="20.33203125" style="77" customWidth="1"/>
    <col min="14597" max="14597" width="19.83203125" style="77" customWidth="1"/>
    <col min="14598" max="14599" width="20.33203125" style="77" customWidth="1"/>
    <col min="14600" max="14600" width="21.1640625" style="77" customWidth="1"/>
    <col min="14601" max="14848" width="17.83203125" style="77"/>
    <col min="14849" max="14849" width="24" style="77" bestFit="1" customWidth="1"/>
    <col min="14850" max="14850" width="19.83203125" style="77" customWidth="1"/>
    <col min="14851" max="14852" width="20.33203125" style="77" customWidth="1"/>
    <col min="14853" max="14853" width="19.83203125" style="77" customWidth="1"/>
    <col min="14854" max="14855" width="20.33203125" style="77" customWidth="1"/>
    <col min="14856" max="14856" width="21.1640625" style="77" customWidth="1"/>
    <col min="14857" max="15104" width="17.83203125" style="77"/>
    <col min="15105" max="15105" width="24" style="77" bestFit="1" customWidth="1"/>
    <col min="15106" max="15106" width="19.83203125" style="77" customWidth="1"/>
    <col min="15107" max="15108" width="20.33203125" style="77" customWidth="1"/>
    <col min="15109" max="15109" width="19.83203125" style="77" customWidth="1"/>
    <col min="15110" max="15111" width="20.33203125" style="77" customWidth="1"/>
    <col min="15112" max="15112" width="21.1640625" style="77" customWidth="1"/>
    <col min="15113" max="15360" width="17.83203125" style="77"/>
    <col min="15361" max="15361" width="24" style="77" bestFit="1" customWidth="1"/>
    <col min="15362" max="15362" width="19.83203125" style="77" customWidth="1"/>
    <col min="15363" max="15364" width="20.33203125" style="77" customWidth="1"/>
    <col min="15365" max="15365" width="19.83203125" style="77" customWidth="1"/>
    <col min="15366" max="15367" width="20.33203125" style="77" customWidth="1"/>
    <col min="15368" max="15368" width="21.1640625" style="77" customWidth="1"/>
    <col min="15369" max="15616" width="17.83203125" style="77"/>
    <col min="15617" max="15617" width="24" style="77" bestFit="1" customWidth="1"/>
    <col min="15618" max="15618" width="19.83203125" style="77" customWidth="1"/>
    <col min="15619" max="15620" width="20.33203125" style="77" customWidth="1"/>
    <col min="15621" max="15621" width="19.83203125" style="77" customWidth="1"/>
    <col min="15622" max="15623" width="20.33203125" style="77" customWidth="1"/>
    <col min="15624" max="15624" width="21.1640625" style="77" customWidth="1"/>
    <col min="15625" max="15872" width="17.83203125" style="77"/>
    <col min="15873" max="15873" width="24" style="77" bestFit="1" customWidth="1"/>
    <col min="15874" max="15874" width="19.83203125" style="77" customWidth="1"/>
    <col min="15875" max="15876" width="20.33203125" style="77" customWidth="1"/>
    <col min="15877" max="15877" width="19.83203125" style="77" customWidth="1"/>
    <col min="15878" max="15879" width="20.33203125" style="77" customWidth="1"/>
    <col min="15880" max="15880" width="21.1640625" style="77" customWidth="1"/>
    <col min="15881" max="16128" width="17.83203125" style="77"/>
    <col min="16129" max="16129" width="24" style="77" bestFit="1" customWidth="1"/>
    <col min="16130" max="16130" width="19.83203125" style="77" customWidth="1"/>
    <col min="16131" max="16132" width="20.33203125" style="77" customWidth="1"/>
    <col min="16133" max="16133" width="19.83203125" style="77" customWidth="1"/>
    <col min="16134" max="16135" width="20.33203125" style="77" customWidth="1"/>
    <col min="16136" max="16136" width="21.1640625" style="77" customWidth="1"/>
    <col min="16137" max="16384" width="17.83203125" style="77"/>
  </cols>
  <sheetData>
    <row r="2" spans="2:7" ht="28.5" customHeight="1">
      <c r="B2" s="280" t="s">
        <v>310</v>
      </c>
      <c r="C2" s="280"/>
      <c r="D2" s="280"/>
      <c r="E2" s="280"/>
      <c r="F2" s="280"/>
      <c r="G2" s="280"/>
    </row>
    <row r="3" spans="2:7" ht="19.5" customHeight="1" thickBot="1">
      <c r="B3" s="7"/>
      <c r="C3" s="132"/>
      <c r="D3" s="132"/>
      <c r="E3" s="7"/>
      <c r="F3" s="132"/>
      <c r="G3" s="8" t="s">
        <v>42</v>
      </c>
    </row>
    <row r="4" spans="2:7" ht="23.1" customHeight="1">
      <c r="B4" s="310" t="s">
        <v>81</v>
      </c>
      <c r="C4" s="310"/>
      <c r="D4" s="314"/>
      <c r="E4" s="315" t="s">
        <v>82</v>
      </c>
      <c r="F4" s="310"/>
      <c r="G4" s="310"/>
    </row>
    <row r="5" spans="2:7" ht="23.1" customHeight="1">
      <c r="B5" s="133" t="s">
        <v>83</v>
      </c>
      <c r="C5" s="10" t="s">
        <v>84</v>
      </c>
      <c r="D5" s="134" t="s">
        <v>72</v>
      </c>
      <c r="E5" s="9" t="s">
        <v>83</v>
      </c>
      <c r="F5" s="10" t="s">
        <v>84</v>
      </c>
      <c r="G5" s="10" t="s">
        <v>85</v>
      </c>
    </row>
    <row r="6" spans="2:7" ht="18" customHeight="1">
      <c r="B6" s="135" t="s">
        <v>311</v>
      </c>
      <c r="C6" s="125">
        <v>509241682464</v>
      </c>
      <c r="D6" s="126">
        <v>486797696581</v>
      </c>
      <c r="E6" s="136" t="s">
        <v>311</v>
      </c>
      <c r="F6" s="126">
        <v>509241682464</v>
      </c>
      <c r="G6" s="126">
        <v>469183529311</v>
      </c>
    </row>
    <row r="7" spans="2:7" ht="18" customHeight="1">
      <c r="B7" s="137">
        <v>23</v>
      </c>
      <c r="C7" s="138">
        <v>504655834625</v>
      </c>
      <c r="D7" s="139">
        <v>477500683239</v>
      </c>
      <c r="E7" s="140">
        <v>23</v>
      </c>
      <c r="F7" s="139">
        <v>504655834625</v>
      </c>
      <c r="G7" s="139">
        <v>466174921393</v>
      </c>
    </row>
    <row r="8" spans="2:7" ht="18" customHeight="1">
      <c r="B8" s="137">
        <v>24</v>
      </c>
      <c r="C8" s="138">
        <f>SUM(C10:C24)</f>
        <v>519315226445</v>
      </c>
      <c r="D8" s="139">
        <f>SUM(D10:D24)</f>
        <v>472132542703</v>
      </c>
      <c r="E8" s="140">
        <v>24</v>
      </c>
      <c r="F8" s="139">
        <f>SUM(F10:F23)</f>
        <v>519315226445</v>
      </c>
      <c r="G8" s="139">
        <f>SUM(G10:G23)</f>
        <v>457947074163</v>
      </c>
    </row>
    <row r="9" spans="2:7" ht="6" customHeight="1">
      <c r="B9" s="28"/>
      <c r="C9" s="141"/>
      <c r="D9" s="28"/>
      <c r="E9" s="142"/>
      <c r="F9" s="141"/>
      <c r="G9" s="28"/>
    </row>
    <row r="10" spans="2:7" ht="18" customHeight="1">
      <c r="B10" s="143" t="s">
        <v>86</v>
      </c>
      <c r="C10" s="125">
        <v>68000000000</v>
      </c>
      <c r="D10" s="126">
        <v>69556713631</v>
      </c>
      <c r="E10" s="144" t="s">
        <v>87</v>
      </c>
      <c r="F10" s="125">
        <v>1017946000</v>
      </c>
      <c r="G10" s="126">
        <v>1011646348</v>
      </c>
    </row>
    <row r="11" spans="2:7" ht="18" customHeight="1">
      <c r="B11" s="145" t="s">
        <v>88</v>
      </c>
      <c r="C11" s="125">
        <v>14079609000</v>
      </c>
      <c r="D11" s="146">
        <v>14079609423</v>
      </c>
      <c r="E11" s="144" t="s">
        <v>89</v>
      </c>
      <c r="F11" s="125">
        <v>39695472125</v>
      </c>
      <c r="G11" s="126">
        <v>38355633350</v>
      </c>
    </row>
    <row r="12" spans="2:7" ht="18" customHeight="1">
      <c r="B12" s="147" t="s">
        <v>90</v>
      </c>
      <c r="C12" s="125">
        <v>10257216000</v>
      </c>
      <c r="D12" s="146">
        <v>11386508957</v>
      </c>
      <c r="E12" s="144" t="s">
        <v>91</v>
      </c>
      <c r="F12" s="125">
        <v>58621754000</v>
      </c>
      <c r="G12" s="126">
        <v>56336347320</v>
      </c>
    </row>
    <row r="13" spans="2:7" ht="18" customHeight="1">
      <c r="B13" s="143" t="s">
        <v>92</v>
      </c>
      <c r="C13" s="125">
        <v>175272000</v>
      </c>
      <c r="D13" s="146">
        <v>175272000</v>
      </c>
      <c r="E13" s="144" t="s">
        <v>93</v>
      </c>
      <c r="F13" s="125">
        <v>22115572000</v>
      </c>
      <c r="G13" s="126">
        <v>20774965377</v>
      </c>
    </row>
    <row r="14" spans="2:7" ht="18" customHeight="1">
      <c r="B14" s="143" t="s">
        <v>94</v>
      </c>
      <c r="C14" s="125">
        <v>152040830000</v>
      </c>
      <c r="D14" s="146">
        <v>152798613000</v>
      </c>
      <c r="E14" s="144" t="s">
        <v>95</v>
      </c>
      <c r="F14" s="125">
        <v>9681569000</v>
      </c>
      <c r="G14" s="126">
        <v>9296881775</v>
      </c>
    </row>
    <row r="15" spans="2:7" ht="18" customHeight="1">
      <c r="B15" s="148" t="s">
        <v>96</v>
      </c>
      <c r="C15" s="125">
        <v>310000000</v>
      </c>
      <c r="D15" s="146">
        <v>310074000</v>
      </c>
      <c r="E15" s="144" t="s">
        <v>97</v>
      </c>
      <c r="F15" s="125">
        <v>44532500324</v>
      </c>
      <c r="G15" s="126">
        <v>32793843829</v>
      </c>
    </row>
    <row r="16" spans="2:7" ht="18" customHeight="1">
      <c r="B16" s="145" t="s">
        <v>98</v>
      </c>
      <c r="C16" s="125">
        <v>1347648154</v>
      </c>
      <c r="D16" s="126">
        <v>1220303612</v>
      </c>
      <c r="E16" s="144" t="s">
        <v>99</v>
      </c>
      <c r="F16" s="125">
        <v>58736596000</v>
      </c>
      <c r="G16" s="126">
        <v>47873602941</v>
      </c>
    </row>
    <row r="17" spans="2:7" ht="18" customHeight="1">
      <c r="B17" s="145" t="s">
        <v>100</v>
      </c>
      <c r="C17" s="125">
        <v>3828074000</v>
      </c>
      <c r="D17" s="126">
        <v>3892667338</v>
      </c>
      <c r="E17" s="144" t="s">
        <v>101</v>
      </c>
      <c r="F17" s="125">
        <v>70142567941</v>
      </c>
      <c r="G17" s="126">
        <v>40509136789</v>
      </c>
    </row>
    <row r="18" spans="2:7" ht="18" customHeight="1">
      <c r="B18" s="143" t="s">
        <v>102</v>
      </c>
      <c r="C18" s="125">
        <v>80742505486</v>
      </c>
      <c r="D18" s="126">
        <v>56887183884</v>
      </c>
      <c r="E18" s="144" t="s">
        <v>103</v>
      </c>
      <c r="F18" s="125">
        <v>20652622055</v>
      </c>
      <c r="G18" s="126">
        <v>20295667893</v>
      </c>
    </row>
    <row r="19" spans="2:7" ht="18" customHeight="1">
      <c r="B19" s="143" t="s">
        <v>104</v>
      </c>
      <c r="C19" s="125">
        <v>772633000</v>
      </c>
      <c r="D19" s="126">
        <v>806131810</v>
      </c>
      <c r="E19" s="144" t="s">
        <v>105</v>
      </c>
      <c r="F19" s="125">
        <v>83722439000</v>
      </c>
      <c r="G19" s="126">
        <v>81290316048</v>
      </c>
    </row>
    <row r="20" spans="2:7" ht="18" customHeight="1">
      <c r="B20" s="143" t="s">
        <v>106</v>
      </c>
      <c r="C20" s="125">
        <v>1087976000</v>
      </c>
      <c r="D20" s="126">
        <v>1090277501</v>
      </c>
      <c r="E20" s="144" t="s">
        <v>107</v>
      </c>
      <c r="F20" s="125">
        <v>4632868000</v>
      </c>
      <c r="G20" s="126">
        <v>3996597054</v>
      </c>
    </row>
    <row r="21" spans="2:7" ht="18" customHeight="1">
      <c r="B21" s="143" t="s">
        <v>108</v>
      </c>
      <c r="C21" s="125">
        <v>83031779000</v>
      </c>
      <c r="D21" s="126">
        <v>71531444787</v>
      </c>
      <c r="E21" s="144" t="s">
        <v>109</v>
      </c>
      <c r="F21" s="125">
        <v>89556130000</v>
      </c>
      <c r="G21" s="126">
        <v>89356051040</v>
      </c>
    </row>
    <row r="22" spans="2:7" ht="18" customHeight="1">
      <c r="B22" s="143" t="s">
        <v>110</v>
      </c>
      <c r="C22" s="125">
        <v>11325761160</v>
      </c>
      <c r="D22" s="126">
        <v>11325761846</v>
      </c>
      <c r="E22" s="144" t="s">
        <v>111</v>
      </c>
      <c r="F22" s="125">
        <v>16057190000</v>
      </c>
      <c r="G22" s="126">
        <v>16056384399</v>
      </c>
    </row>
    <row r="23" spans="2:7" ht="18" customHeight="1">
      <c r="B23" s="143" t="s">
        <v>112</v>
      </c>
      <c r="C23" s="125">
        <v>13823922645</v>
      </c>
      <c r="D23" s="126">
        <v>13802980914</v>
      </c>
      <c r="E23" s="144" t="s">
        <v>113</v>
      </c>
      <c r="F23" s="125">
        <v>150000000</v>
      </c>
      <c r="G23" s="21" t="s">
        <v>30</v>
      </c>
    </row>
    <row r="24" spans="2:7" ht="18" customHeight="1" thickBot="1">
      <c r="B24" s="149" t="s">
        <v>114</v>
      </c>
      <c r="C24" s="131">
        <v>78492000000</v>
      </c>
      <c r="D24" s="14">
        <v>63269000000</v>
      </c>
      <c r="E24" s="150"/>
      <c r="F24" s="131"/>
      <c r="G24" s="14"/>
    </row>
    <row r="25" spans="2:7" ht="16.5" customHeight="1">
      <c r="B25" s="65" t="s">
        <v>115</v>
      </c>
      <c r="C25" s="28"/>
      <c r="D25" s="65"/>
      <c r="E25" s="65"/>
      <c r="F25" s="28"/>
      <c r="G25" s="28"/>
    </row>
    <row r="26" spans="2:7">
      <c r="D26" s="79"/>
      <c r="E26" s="79"/>
      <c r="F26" s="79"/>
      <c r="G26" s="79"/>
    </row>
  </sheetData>
  <mergeCells count="3">
    <mergeCell ref="B2:G2"/>
    <mergeCell ref="B4:D4"/>
    <mergeCell ref="E4:G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5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61"/>
  <sheetViews>
    <sheetView defaultGridColor="0" view="pageBreakPreview" colorId="22" zoomScaleNormal="87" zoomScaleSheetLayoutView="100" workbookViewId="0"/>
  </sheetViews>
  <sheetFormatPr defaultColWidth="17.83203125" defaultRowHeight="13.5"/>
  <cols>
    <col min="1" max="1" width="18.33203125" style="77" bestFit="1" customWidth="1"/>
    <col min="2" max="2" width="38.1640625" style="77" customWidth="1"/>
    <col min="3" max="5" width="27.83203125" style="77" customWidth="1"/>
    <col min="6" max="6" width="21.1640625" style="77" customWidth="1"/>
    <col min="7" max="256" width="17.83203125" style="77"/>
    <col min="257" max="257" width="18.33203125" style="77" bestFit="1" customWidth="1"/>
    <col min="258" max="258" width="38.1640625" style="77" customWidth="1"/>
    <col min="259" max="261" width="27.83203125" style="77" customWidth="1"/>
    <col min="262" max="262" width="21.1640625" style="77" customWidth="1"/>
    <col min="263" max="512" width="17.83203125" style="77"/>
    <col min="513" max="513" width="18.33203125" style="77" bestFit="1" customWidth="1"/>
    <col min="514" max="514" width="38.1640625" style="77" customWidth="1"/>
    <col min="515" max="517" width="27.83203125" style="77" customWidth="1"/>
    <col min="518" max="518" width="21.1640625" style="77" customWidth="1"/>
    <col min="519" max="768" width="17.83203125" style="77"/>
    <col min="769" max="769" width="18.33203125" style="77" bestFit="1" customWidth="1"/>
    <col min="770" max="770" width="38.1640625" style="77" customWidth="1"/>
    <col min="771" max="773" width="27.83203125" style="77" customWidth="1"/>
    <col min="774" max="774" width="21.1640625" style="77" customWidth="1"/>
    <col min="775" max="1024" width="17.83203125" style="77"/>
    <col min="1025" max="1025" width="18.33203125" style="77" bestFit="1" customWidth="1"/>
    <col min="1026" max="1026" width="38.1640625" style="77" customWidth="1"/>
    <col min="1027" max="1029" width="27.83203125" style="77" customWidth="1"/>
    <col min="1030" max="1030" width="21.1640625" style="77" customWidth="1"/>
    <col min="1031" max="1280" width="17.83203125" style="77"/>
    <col min="1281" max="1281" width="18.33203125" style="77" bestFit="1" customWidth="1"/>
    <col min="1282" max="1282" width="38.1640625" style="77" customWidth="1"/>
    <col min="1283" max="1285" width="27.83203125" style="77" customWidth="1"/>
    <col min="1286" max="1286" width="21.1640625" style="77" customWidth="1"/>
    <col min="1287" max="1536" width="17.83203125" style="77"/>
    <col min="1537" max="1537" width="18.33203125" style="77" bestFit="1" customWidth="1"/>
    <col min="1538" max="1538" width="38.1640625" style="77" customWidth="1"/>
    <col min="1539" max="1541" width="27.83203125" style="77" customWidth="1"/>
    <col min="1542" max="1542" width="21.1640625" style="77" customWidth="1"/>
    <col min="1543" max="1792" width="17.83203125" style="77"/>
    <col min="1793" max="1793" width="18.33203125" style="77" bestFit="1" customWidth="1"/>
    <col min="1794" max="1794" width="38.1640625" style="77" customWidth="1"/>
    <col min="1795" max="1797" width="27.83203125" style="77" customWidth="1"/>
    <col min="1798" max="1798" width="21.1640625" style="77" customWidth="1"/>
    <col min="1799" max="2048" width="17.83203125" style="77"/>
    <col min="2049" max="2049" width="18.33203125" style="77" bestFit="1" customWidth="1"/>
    <col min="2050" max="2050" width="38.1640625" style="77" customWidth="1"/>
    <col min="2051" max="2053" width="27.83203125" style="77" customWidth="1"/>
    <col min="2054" max="2054" width="21.1640625" style="77" customWidth="1"/>
    <col min="2055" max="2304" width="17.83203125" style="77"/>
    <col min="2305" max="2305" width="18.33203125" style="77" bestFit="1" customWidth="1"/>
    <col min="2306" max="2306" width="38.1640625" style="77" customWidth="1"/>
    <col min="2307" max="2309" width="27.83203125" style="77" customWidth="1"/>
    <col min="2310" max="2310" width="21.1640625" style="77" customWidth="1"/>
    <col min="2311" max="2560" width="17.83203125" style="77"/>
    <col min="2561" max="2561" width="18.33203125" style="77" bestFit="1" customWidth="1"/>
    <col min="2562" max="2562" width="38.1640625" style="77" customWidth="1"/>
    <col min="2563" max="2565" width="27.83203125" style="77" customWidth="1"/>
    <col min="2566" max="2566" width="21.1640625" style="77" customWidth="1"/>
    <col min="2567" max="2816" width="17.83203125" style="77"/>
    <col min="2817" max="2817" width="18.33203125" style="77" bestFit="1" customWidth="1"/>
    <col min="2818" max="2818" width="38.1640625" style="77" customWidth="1"/>
    <col min="2819" max="2821" width="27.83203125" style="77" customWidth="1"/>
    <col min="2822" max="2822" width="21.1640625" style="77" customWidth="1"/>
    <col min="2823" max="3072" width="17.83203125" style="77"/>
    <col min="3073" max="3073" width="18.33203125" style="77" bestFit="1" customWidth="1"/>
    <col min="3074" max="3074" width="38.1640625" style="77" customWidth="1"/>
    <col min="3075" max="3077" width="27.83203125" style="77" customWidth="1"/>
    <col min="3078" max="3078" width="21.1640625" style="77" customWidth="1"/>
    <col min="3079" max="3328" width="17.83203125" style="77"/>
    <col min="3329" max="3329" width="18.33203125" style="77" bestFit="1" customWidth="1"/>
    <col min="3330" max="3330" width="38.1640625" style="77" customWidth="1"/>
    <col min="3331" max="3333" width="27.83203125" style="77" customWidth="1"/>
    <col min="3334" max="3334" width="21.1640625" style="77" customWidth="1"/>
    <col min="3335" max="3584" width="17.83203125" style="77"/>
    <col min="3585" max="3585" width="18.33203125" style="77" bestFit="1" customWidth="1"/>
    <col min="3586" max="3586" width="38.1640625" style="77" customWidth="1"/>
    <col min="3587" max="3589" width="27.83203125" style="77" customWidth="1"/>
    <col min="3590" max="3590" width="21.1640625" style="77" customWidth="1"/>
    <col min="3591" max="3840" width="17.83203125" style="77"/>
    <col min="3841" max="3841" width="18.33203125" style="77" bestFit="1" customWidth="1"/>
    <col min="3842" max="3842" width="38.1640625" style="77" customWidth="1"/>
    <col min="3843" max="3845" width="27.83203125" style="77" customWidth="1"/>
    <col min="3846" max="3846" width="21.1640625" style="77" customWidth="1"/>
    <col min="3847" max="4096" width="17.83203125" style="77"/>
    <col min="4097" max="4097" width="18.33203125" style="77" bestFit="1" customWidth="1"/>
    <col min="4098" max="4098" width="38.1640625" style="77" customWidth="1"/>
    <col min="4099" max="4101" width="27.83203125" style="77" customWidth="1"/>
    <col min="4102" max="4102" width="21.1640625" style="77" customWidth="1"/>
    <col min="4103" max="4352" width="17.83203125" style="77"/>
    <col min="4353" max="4353" width="18.33203125" style="77" bestFit="1" customWidth="1"/>
    <col min="4354" max="4354" width="38.1640625" style="77" customWidth="1"/>
    <col min="4355" max="4357" width="27.83203125" style="77" customWidth="1"/>
    <col min="4358" max="4358" width="21.1640625" style="77" customWidth="1"/>
    <col min="4359" max="4608" width="17.83203125" style="77"/>
    <col min="4609" max="4609" width="18.33203125" style="77" bestFit="1" customWidth="1"/>
    <col min="4610" max="4610" width="38.1640625" style="77" customWidth="1"/>
    <col min="4611" max="4613" width="27.83203125" style="77" customWidth="1"/>
    <col min="4614" max="4614" width="21.1640625" style="77" customWidth="1"/>
    <col min="4615" max="4864" width="17.83203125" style="77"/>
    <col min="4865" max="4865" width="18.33203125" style="77" bestFit="1" customWidth="1"/>
    <col min="4866" max="4866" width="38.1640625" style="77" customWidth="1"/>
    <col min="4867" max="4869" width="27.83203125" style="77" customWidth="1"/>
    <col min="4870" max="4870" width="21.1640625" style="77" customWidth="1"/>
    <col min="4871" max="5120" width="17.83203125" style="77"/>
    <col min="5121" max="5121" width="18.33203125" style="77" bestFit="1" customWidth="1"/>
    <col min="5122" max="5122" width="38.1640625" style="77" customWidth="1"/>
    <col min="5123" max="5125" width="27.83203125" style="77" customWidth="1"/>
    <col min="5126" max="5126" width="21.1640625" style="77" customWidth="1"/>
    <col min="5127" max="5376" width="17.83203125" style="77"/>
    <col min="5377" max="5377" width="18.33203125" style="77" bestFit="1" customWidth="1"/>
    <col min="5378" max="5378" width="38.1640625" style="77" customWidth="1"/>
    <col min="5379" max="5381" width="27.83203125" style="77" customWidth="1"/>
    <col min="5382" max="5382" width="21.1640625" style="77" customWidth="1"/>
    <col min="5383" max="5632" width="17.83203125" style="77"/>
    <col min="5633" max="5633" width="18.33203125" style="77" bestFit="1" customWidth="1"/>
    <col min="5634" max="5634" width="38.1640625" style="77" customWidth="1"/>
    <col min="5635" max="5637" width="27.83203125" style="77" customWidth="1"/>
    <col min="5638" max="5638" width="21.1640625" style="77" customWidth="1"/>
    <col min="5639" max="5888" width="17.83203125" style="77"/>
    <col min="5889" max="5889" width="18.33203125" style="77" bestFit="1" customWidth="1"/>
    <col min="5890" max="5890" width="38.1640625" style="77" customWidth="1"/>
    <col min="5891" max="5893" width="27.83203125" style="77" customWidth="1"/>
    <col min="5894" max="5894" width="21.1640625" style="77" customWidth="1"/>
    <col min="5895" max="6144" width="17.83203125" style="77"/>
    <col min="6145" max="6145" width="18.33203125" style="77" bestFit="1" customWidth="1"/>
    <col min="6146" max="6146" width="38.1640625" style="77" customWidth="1"/>
    <col min="6147" max="6149" width="27.83203125" style="77" customWidth="1"/>
    <col min="6150" max="6150" width="21.1640625" style="77" customWidth="1"/>
    <col min="6151" max="6400" width="17.83203125" style="77"/>
    <col min="6401" max="6401" width="18.33203125" style="77" bestFit="1" customWidth="1"/>
    <col min="6402" max="6402" width="38.1640625" style="77" customWidth="1"/>
    <col min="6403" max="6405" width="27.83203125" style="77" customWidth="1"/>
    <col min="6406" max="6406" width="21.1640625" style="77" customWidth="1"/>
    <col min="6407" max="6656" width="17.83203125" style="77"/>
    <col min="6657" max="6657" width="18.33203125" style="77" bestFit="1" customWidth="1"/>
    <col min="6658" max="6658" width="38.1640625" style="77" customWidth="1"/>
    <col min="6659" max="6661" width="27.83203125" style="77" customWidth="1"/>
    <col min="6662" max="6662" width="21.1640625" style="77" customWidth="1"/>
    <col min="6663" max="6912" width="17.83203125" style="77"/>
    <col min="6913" max="6913" width="18.33203125" style="77" bestFit="1" customWidth="1"/>
    <col min="6914" max="6914" width="38.1640625" style="77" customWidth="1"/>
    <col min="6915" max="6917" width="27.83203125" style="77" customWidth="1"/>
    <col min="6918" max="6918" width="21.1640625" style="77" customWidth="1"/>
    <col min="6919" max="7168" width="17.83203125" style="77"/>
    <col min="7169" max="7169" width="18.33203125" style="77" bestFit="1" customWidth="1"/>
    <col min="7170" max="7170" width="38.1640625" style="77" customWidth="1"/>
    <col min="7171" max="7173" width="27.83203125" style="77" customWidth="1"/>
    <col min="7174" max="7174" width="21.1640625" style="77" customWidth="1"/>
    <col min="7175" max="7424" width="17.83203125" style="77"/>
    <col min="7425" max="7425" width="18.33203125" style="77" bestFit="1" customWidth="1"/>
    <col min="7426" max="7426" width="38.1640625" style="77" customWidth="1"/>
    <col min="7427" max="7429" width="27.83203125" style="77" customWidth="1"/>
    <col min="7430" max="7430" width="21.1640625" style="77" customWidth="1"/>
    <col min="7431" max="7680" width="17.83203125" style="77"/>
    <col min="7681" max="7681" width="18.33203125" style="77" bestFit="1" customWidth="1"/>
    <col min="7682" max="7682" width="38.1640625" style="77" customWidth="1"/>
    <col min="7683" max="7685" width="27.83203125" style="77" customWidth="1"/>
    <col min="7686" max="7686" width="21.1640625" style="77" customWidth="1"/>
    <col min="7687" max="7936" width="17.83203125" style="77"/>
    <col min="7937" max="7937" width="18.33203125" style="77" bestFit="1" customWidth="1"/>
    <col min="7938" max="7938" width="38.1640625" style="77" customWidth="1"/>
    <col min="7939" max="7941" width="27.83203125" style="77" customWidth="1"/>
    <col min="7942" max="7942" width="21.1640625" style="77" customWidth="1"/>
    <col min="7943" max="8192" width="17.83203125" style="77"/>
    <col min="8193" max="8193" width="18.33203125" style="77" bestFit="1" customWidth="1"/>
    <col min="8194" max="8194" width="38.1640625" style="77" customWidth="1"/>
    <col min="8195" max="8197" width="27.83203125" style="77" customWidth="1"/>
    <col min="8198" max="8198" width="21.1640625" style="77" customWidth="1"/>
    <col min="8199" max="8448" width="17.83203125" style="77"/>
    <col min="8449" max="8449" width="18.33203125" style="77" bestFit="1" customWidth="1"/>
    <col min="8450" max="8450" width="38.1640625" style="77" customWidth="1"/>
    <col min="8451" max="8453" width="27.83203125" style="77" customWidth="1"/>
    <col min="8454" max="8454" width="21.1640625" style="77" customWidth="1"/>
    <col min="8455" max="8704" width="17.83203125" style="77"/>
    <col min="8705" max="8705" width="18.33203125" style="77" bestFit="1" customWidth="1"/>
    <col min="8706" max="8706" width="38.1640625" style="77" customWidth="1"/>
    <col min="8707" max="8709" width="27.83203125" style="77" customWidth="1"/>
    <col min="8710" max="8710" width="21.1640625" style="77" customWidth="1"/>
    <col min="8711" max="8960" width="17.83203125" style="77"/>
    <col min="8961" max="8961" width="18.33203125" style="77" bestFit="1" customWidth="1"/>
    <col min="8962" max="8962" width="38.1640625" style="77" customWidth="1"/>
    <col min="8963" max="8965" width="27.83203125" style="77" customWidth="1"/>
    <col min="8966" max="8966" width="21.1640625" style="77" customWidth="1"/>
    <col min="8967" max="9216" width="17.83203125" style="77"/>
    <col min="9217" max="9217" width="18.33203125" style="77" bestFit="1" customWidth="1"/>
    <col min="9218" max="9218" width="38.1640625" style="77" customWidth="1"/>
    <col min="9219" max="9221" width="27.83203125" style="77" customWidth="1"/>
    <col min="9222" max="9222" width="21.1640625" style="77" customWidth="1"/>
    <col min="9223" max="9472" width="17.83203125" style="77"/>
    <col min="9473" max="9473" width="18.33203125" style="77" bestFit="1" customWidth="1"/>
    <col min="9474" max="9474" width="38.1640625" style="77" customWidth="1"/>
    <col min="9475" max="9477" width="27.83203125" style="77" customWidth="1"/>
    <col min="9478" max="9478" width="21.1640625" style="77" customWidth="1"/>
    <col min="9479" max="9728" width="17.83203125" style="77"/>
    <col min="9729" max="9729" width="18.33203125" style="77" bestFit="1" customWidth="1"/>
    <col min="9730" max="9730" width="38.1640625" style="77" customWidth="1"/>
    <col min="9731" max="9733" width="27.83203125" style="77" customWidth="1"/>
    <col min="9734" max="9734" width="21.1640625" style="77" customWidth="1"/>
    <col min="9735" max="9984" width="17.83203125" style="77"/>
    <col min="9985" max="9985" width="18.33203125" style="77" bestFit="1" customWidth="1"/>
    <col min="9986" max="9986" width="38.1640625" style="77" customWidth="1"/>
    <col min="9987" max="9989" width="27.83203125" style="77" customWidth="1"/>
    <col min="9990" max="9990" width="21.1640625" style="77" customWidth="1"/>
    <col min="9991" max="10240" width="17.83203125" style="77"/>
    <col min="10241" max="10241" width="18.33203125" style="77" bestFit="1" customWidth="1"/>
    <col min="10242" max="10242" width="38.1640625" style="77" customWidth="1"/>
    <col min="10243" max="10245" width="27.83203125" style="77" customWidth="1"/>
    <col min="10246" max="10246" width="21.1640625" style="77" customWidth="1"/>
    <col min="10247" max="10496" width="17.83203125" style="77"/>
    <col min="10497" max="10497" width="18.33203125" style="77" bestFit="1" customWidth="1"/>
    <col min="10498" max="10498" width="38.1640625" style="77" customWidth="1"/>
    <col min="10499" max="10501" width="27.83203125" style="77" customWidth="1"/>
    <col min="10502" max="10502" width="21.1640625" style="77" customWidth="1"/>
    <col min="10503" max="10752" width="17.83203125" style="77"/>
    <col min="10753" max="10753" width="18.33203125" style="77" bestFit="1" customWidth="1"/>
    <col min="10754" max="10754" width="38.1640625" style="77" customWidth="1"/>
    <col min="10755" max="10757" width="27.83203125" style="77" customWidth="1"/>
    <col min="10758" max="10758" width="21.1640625" style="77" customWidth="1"/>
    <col min="10759" max="11008" width="17.83203125" style="77"/>
    <col min="11009" max="11009" width="18.33203125" style="77" bestFit="1" customWidth="1"/>
    <col min="11010" max="11010" width="38.1640625" style="77" customWidth="1"/>
    <col min="11011" max="11013" width="27.83203125" style="77" customWidth="1"/>
    <col min="11014" max="11014" width="21.1640625" style="77" customWidth="1"/>
    <col min="11015" max="11264" width="17.83203125" style="77"/>
    <col min="11265" max="11265" width="18.33203125" style="77" bestFit="1" customWidth="1"/>
    <col min="11266" max="11266" width="38.1640625" style="77" customWidth="1"/>
    <col min="11267" max="11269" width="27.83203125" style="77" customWidth="1"/>
    <col min="11270" max="11270" width="21.1640625" style="77" customWidth="1"/>
    <col min="11271" max="11520" width="17.83203125" style="77"/>
    <col min="11521" max="11521" width="18.33203125" style="77" bestFit="1" customWidth="1"/>
    <col min="11522" max="11522" width="38.1640625" style="77" customWidth="1"/>
    <col min="11523" max="11525" width="27.83203125" style="77" customWidth="1"/>
    <col min="11526" max="11526" width="21.1640625" style="77" customWidth="1"/>
    <col min="11527" max="11776" width="17.83203125" style="77"/>
    <col min="11777" max="11777" width="18.33203125" style="77" bestFit="1" customWidth="1"/>
    <col min="11778" max="11778" width="38.1640625" style="77" customWidth="1"/>
    <col min="11779" max="11781" width="27.83203125" style="77" customWidth="1"/>
    <col min="11782" max="11782" width="21.1640625" style="77" customWidth="1"/>
    <col min="11783" max="12032" width="17.83203125" style="77"/>
    <col min="12033" max="12033" width="18.33203125" style="77" bestFit="1" customWidth="1"/>
    <col min="12034" max="12034" width="38.1640625" style="77" customWidth="1"/>
    <col min="12035" max="12037" width="27.83203125" style="77" customWidth="1"/>
    <col min="12038" max="12038" width="21.1640625" style="77" customWidth="1"/>
    <col min="12039" max="12288" width="17.83203125" style="77"/>
    <col min="12289" max="12289" width="18.33203125" style="77" bestFit="1" customWidth="1"/>
    <col min="12290" max="12290" width="38.1640625" style="77" customWidth="1"/>
    <col min="12291" max="12293" width="27.83203125" style="77" customWidth="1"/>
    <col min="12294" max="12294" width="21.1640625" style="77" customWidth="1"/>
    <col min="12295" max="12544" width="17.83203125" style="77"/>
    <col min="12545" max="12545" width="18.33203125" style="77" bestFit="1" customWidth="1"/>
    <col min="12546" max="12546" width="38.1640625" style="77" customWidth="1"/>
    <col min="12547" max="12549" width="27.83203125" style="77" customWidth="1"/>
    <col min="12550" max="12550" width="21.1640625" style="77" customWidth="1"/>
    <col min="12551" max="12800" width="17.83203125" style="77"/>
    <col min="12801" max="12801" width="18.33203125" style="77" bestFit="1" customWidth="1"/>
    <col min="12802" max="12802" width="38.1640625" style="77" customWidth="1"/>
    <col min="12803" max="12805" width="27.83203125" style="77" customWidth="1"/>
    <col min="12806" max="12806" width="21.1640625" style="77" customWidth="1"/>
    <col min="12807" max="13056" width="17.83203125" style="77"/>
    <col min="13057" max="13057" width="18.33203125" style="77" bestFit="1" customWidth="1"/>
    <col min="13058" max="13058" width="38.1640625" style="77" customWidth="1"/>
    <col min="13059" max="13061" width="27.83203125" style="77" customWidth="1"/>
    <col min="13062" max="13062" width="21.1640625" style="77" customWidth="1"/>
    <col min="13063" max="13312" width="17.83203125" style="77"/>
    <col min="13313" max="13313" width="18.33203125" style="77" bestFit="1" customWidth="1"/>
    <col min="13314" max="13314" width="38.1640625" style="77" customWidth="1"/>
    <col min="13315" max="13317" width="27.83203125" style="77" customWidth="1"/>
    <col min="13318" max="13318" width="21.1640625" style="77" customWidth="1"/>
    <col min="13319" max="13568" width="17.83203125" style="77"/>
    <col min="13569" max="13569" width="18.33203125" style="77" bestFit="1" customWidth="1"/>
    <col min="13570" max="13570" width="38.1640625" style="77" customWidth="1"/>
    <col min="13571" max="13573" width="27.83203125" style="77" customWidth="1"/>
    <col min="13574" max="13574" width="21.1640625" style="77" customWidth="1"/>
    <col min="13575" max="13824" width="17.83203125" style="77"/>
    <col min="13825" max="13825" width="18.33203125" style="77" bestFit="1" customWidth="1"/>
    <col min="13826" max="13826" width="38.1640625" style="77" customWidth="1"/>
    <col min="13827" max="13829" width="27.83203125" style="77" customWidth="1"/>
    <col min="13830" max="13830" width="21.1640625" style="77" customWidth="1"/>
    <col min="13831" max="14080" width="17.83203125" style="77"/>
    <col min="14081" max="14081" width="18.33203125" style="77" bestFit="1" customWidth="1"/>
    <col min="14082" max="14082" width="38.1640625" style="77" customWidth="1"/>
    <col min="14083" max="14085" width="27.83203125" style="77" customWidth="1"/>
    <col min="14086" max="14086" width="21.1640625" style="77" customWidth="1"/>
    <col min="14087" max="14336" width="17.83203125" style="77"/>
    <col min="14337" max="14337" width="18.33203125" style="77" bestFit="1" customWidth="1"/>
    <col min="14338" max="14338" width="38.1640625" style="77" customWidth="1"/>
    <col min="14339" max="14341" width="27.83203125" style="77" customWidth="1"/>
    <col min="14342" max="14342" width="21.1640625" style="77" customWidth="1"/>
    <col min="14343" max="14592" width="17.83203125" style="77"/>
    <col min="14593" max="14593" width="18.33203125" style="77" bestFit="1" customWidth="1"/>
    <col min="14594" max="14594" width="38.1640625" style="77" customWidth="1"/>
    <col min="14595" max="14597" width="27.83203125" style="77" customWidth="1"/>
    <col min="14598" max="14598" width="21.1640625" style="77" customWidth="1"/>
    <col min="14599" max="14848" width="17.83203125" style="77"/>
    <col min="14849" max="14849" width="18.33203125" style="77" bestFit="1" customWidth="1"/>
    <col min="14850" max="14850" width="38.1640625" style="77" customWidth="1"/>
    <col min="14851" max="14853" width="27.83203125" style="77" customWidth="1"/>
    <col min="14854" max="14854" width="21.1640625" style="77" customWidth="1"/>
    <col min="14855" max="15104" width="17.83203125" style="77"/>
    <col min="15105" max="15105" width="18.33203125" style="77" bestFit="1" customWidth="1"/>
    <col min="15106" max="15106" width="38.1640625" style="77" customWidth="1"/>
    <col min="15107" max="15109" width="27.83203125" style="77" customWidth="1"/>
    <col min="15110" max="15110" width="21.1640625" style="77" customWidth="1"/>
    <col min="15111" max="15360" width="17.83203125" style="77"/>
    <col min="15361" max="15361" width="18.33203125" style="77" bestFit="1" customWidth="1"/>
    <col min="15362" max="15362" width="38.1640625" style="77" customWidth="1"/>
    <col min="15363" max="15365" width="27.83203125" style="77" customWidth="1"/>
    <col min="15366" max="15366" width="21.1640625" style="77" customWidth="1"/>
    <col min="15367" max="15616" width="17.83203125" style="77"/>
    <col min="15617" max="15617" width="18.33203125" style="77" bestFit="1" customWidth="1"/>
    <col min="15618" max="15618" width="38.1640625" style="77" customWidth="1"/>
    <col min="15619" max="15621" width="27.83203125" style="77" customWidth="1"/>
    <col min="15622" max="15622" width="21.1640625" style="77" customWidth="1"/>
    <col min="15623" max="15872" width="17.83203125" style="77"/>
    <col min="15873" max="15873" width="18.33203125" style="77" bestFit="1" customWidth="1"/>
    <col min="15874" max="15874" width="38.1640625" style="77" customWidth="1"/>
    <col min="15875" max="15877" width="27.83203125" style="77" customWidth="1"/>
    <col min="15878" max="15878" width="21.1640625" style="77" customWidth="1"/>
    <col min="15879" max="16128" width="17.83203125" style="77"/>
    <col min="16129" max="16129" width="18.33203125" style="77" bestFit="1" customWidth="1"/>
    <col min="16130" max="16130" width="38.1640625" style="77" customWidth="1"/>
    <col min="16131" max="16133" width="27.83203125" style="77" customWidth="1"/>
    <col min="16134" max="16134" width="21.1640625" style="77" customWidth="1"/>
    <col min="16135" max="16384" width="17.83203125" style="77"/>
  </cols>
  <sheetData>
    <row r="1" spans="1:5">
      <c r="D1" s="79"/>
    </row>
    <row r="2" spans="1:5" ht="23.25" customHeight="1"/>
    <row r="3" spans="1:5" ht="28.5" customHeight="1">
      <c r="A3" s="80"/>
      <c r="B3" s="280" t="s">
        <v>312</v>
      </c>
      <c r="C3" s="280"/>
      <c r="D3" s="280"/>
      <c r="E3" s="280"/>
    </row>
    <row r="4" spans="1:5" s="16" customFormat="1" ht="15" customHeight="1" thickBot="1">
      <c r="B4" s="7"/>
      <c r="C4" s="7"/>
      <c r="D4" s="7"/>
      <c r="E4" s="8" t="s">
        <v>42</v>
      </c>
    </row>
    <row r="5" spans="1:5" ht="21.75" customHeight="1">
      <c r="B5" s="18" t="s">
        <v>116</v>
      </c>
      <c r="C5" s="151" t="s">
        <v>117</v>
      </c>
      <c r="D5" s="151" t="s">
        <v>118</v>
      </c>
      <c r="E5" s="19" t="s">
        <v>119</v>
      </c>
    </row>
    <row r="6" spans="1:5" ht="15.75" customHeight="1">
      <c r="B6" s="152" t="s">
        <v>313</v>
      </c>
      <c r="C6" s="125">
        <v>260210655000</v>
      </c>
      <c r="D6" s="126">
        <v>247313918127</v>
      </c>
      <c r="E6" s="122">
        <v>235829855991</v>
      </c>
    </row>
    <row r="7" spans="1:5" ht="15.75" customHeight="1">
      <c r="B7" s="152">
        <v>23</v>
      </c>
      <c r="C7" s="124">
        <v>254245212000</v>
      </c>
      <c r="D7" s="122">
        <v>242828049149</v>
      </c>
      <c r="E7" s="122">
        <v>230949172346</v>
      </c>
    </row>
    <row r="8" spans="1:5" ht="15.75" customHeight="1">
      <c r="B8" s="152">
        <v>24</v>
      </c>
      <c r="C8" s="124">
        <f>SUM(C10:C28)</f>
        <v>251959493000</v>
      </c>
      <c r="D8" s="122">
        <f>SUM(D10:D28)</f>
        <v>239123716880</v>
      </c>
      <c r="E8" s="122">
        <f>SUM(E10:E28)</f>
        <v>227398033457</v>
      </c>
    </row>
    <row r="9" spans="1:5" ht="6" customHeight="1">
      <c r="B9" s="24"/>
      <c r="C9" s="141"/>
      <c r="D9" s="28"/>
      <c r="E9" s="28"/>
    </row>
    <row r="10" spans="1:5" ht="15.75" customHeight="1">
      <c r="B10" s="31" t="s">
        <v>120</v>
      </c>
      <c r="C10" s="125">
        <v>659914000</v>
      </c>
      <c r="D10" s="126">
        <v>1356158185</v>
      </c>
      <c r="E10" s="126">
        <v>463676598</v>
      </c>
    </row>
    <row r="11" spans="1:5" ht="15.75" customHeight="1">
      <c r="B11" s="31" t="s">
        <v>121</v>
      </c>
      <c r="C11" s="125">
        <v>3096568000</v>
      </c>
      <c r="D11" s="126">
        <v>5673282450</v>
      </c>
      <c r="E11" s="139">
        <v>2222067250</v>
      </c>
    </row>
    <row r="12" spans="1:5" ht="15.75" customHeight="1">
      <c r="B12" s="31" t="s">
        <v>122</v>
      </c>
      <c r="C12" s="125">
        <v>272087000</v>
      </c>
      <c r="D12" s="126">
        <v>271840480</v>
      </c>
      <c r="E12" s="126">
        <v>271840480</v>
      </c>
    </row>
    <row r="13" spans="1:5" ht="15.75" customHeight="1">
      <c r="B13" s="31" t="s">
        <v>123</v>
      </c>
      <c r="C13" s="125">
        <v>160250000</v>
      </c>
      <c r="D13" s="126">
        <v>344918980</v>
      </c>
      <c r="E13" s="126">
        <v>105195426</v>
      </c>
    </row>
    <row r="14" spans="1:5" ht="15.75" customHeight="1">
      <c r="B14" s="31" t="s">
        <v>124</v>
      </c>
      <c r="C14" s="125">
        <v>112923204000</v>
      </c>
      <c r="D14" s="126">
        <v>91649332909</v>
      </c>
      <c r="E14" s="126">
        <v>91638925403</v>
      </c>
    </row>
    <row r="15" spans="1:5" ht="15.75" customHeight="1">
      <c r="B15" s="31" t="s">
        <v>125</v>
      </c>
      <c r="C15" s="125">
        <v>688296000</v>
      </c>
      <c r="D15" s="126">
        <v>5649898546</v>
      </c>
      <c r="E15" s="126">
        <v>586861307</v>
      </c>
    </row>
    <row r="16" spans="1:5" ht="15.75" customHeight="1">
      <c r="B16" s="31" t="s">
        <v>126</v>
      </c>
      <c r="C16" s="125">
        <v>74010000</v>
      </c>
      <c r="D16" s="126">
        <v>170532507</v>
      </c>
      <c r="E16" s="126">
        <v>60018210</v>
      </c>
    </row>
    <row r="17" spans="2:5" ht="15.75" customHeight="1">
      <c r="B17" s="31" t="s">
        <v>127</v>
      </c>
      <c r="C17" s="125">
        <v>40493000</v>
      </c>
      <c r="D17" s="126">
        <v>99694049</v>
      </c>
      <c r="E17" s="126">
        <v>35211339</v>
      </c>
    </row>
    <row r="18" spans="2:5" ht="15.75" customHeight="1">
      <c r="B18" s="31" t="s">
        <v>128</v>
      </c>
      <c r="C18" s="125">
        <v>5723000</v>
      </c>
      <c r="D18" s="126">
        <v>258272405</v>
      </c>
      <c r="E18" s="126">
        <v>492997</v>
      </c>
    </row>
    <row r="19" spans="2:5" ht="15.75" customHeight="1">
      <c r="B19" s="31" t="s">
        <v>129</v>
      </c>
      <c r="C19" s="125">
        <v>137028000</v>
      </c>
      <c r="D19" s="126">
        <v>127234233</v>
      </c>
      <c r="E19" s="126">
        <v>127101805</v>
      </c>
    </row>
    <row r="20" spans="2:5" ht="15.75" customHeight="1">
      <c r="B20" s="31" t="s">
        <v>130</v>
      </c>
      <c r="C20" s="125">
        <v>38190000</v>
      </c>
      <c r="D20" s="126">
        <v>198377375</v>
      </c>
      <c r="E20" s="126">
        <v>38045453</v>
      </c>
    </row>
    <row r="21" spans="2:5" ht="15.75" customHeight="1">
      <c r="B21" s="31" t="s">
        <v>131</v>
      </c>
      <c r="C21" s="125">
        <v>846372000</v>
      </c>
      <c r="D21" s="126">
        <v>784219424</v>
      </c>
      <c r="E21" s="126">
        <v>317678067</v>
      </c>
    </row>
    <row r="22" spans="2:5" ht="15.75" customHeight="1">
      <c r="B22" s="31" t="s">
        <v>132</v>
      </c>
      <c r="C22" s="125">
        <v>562505000</v>
      </c>
      <c r="D22" s="126">
        <v>494458107</v>
      </c>
      <c r="E22" s="126">
        <v>490991704</v>
      </c>
    </row>
    <row r="23" spans="2:5" ht="15.75" customHeight="1">
      <c r="B23" s="31" t="s">
        <v>133</v>
      </c>
      <c r="C23" s="125">
        <v>4188841000</v>
      </c>
      <c r="D23" s="126">
        <v>4187460095</v>
      </c>
      <c r="E23" s="126">
        <v>4025359107</v>
      </c>
    </row>
    <row r="24" spans="2:5" ht="15.75" customHeight="1">
      <c r="B24" s="31" t="s">
        <v>134</v>
      </c>
      <c r="C24" s="125">
        <v>80197000</v>
      </c>
      <c r="D24" s="126">
        <v>123961012</v>
      </c>
      <c r="E24" s="12">
        <v>64105269</v>
      </c>
    </row>
    <row r="25" spans="2:5" ht="15.75" customHeight="1">
      <c r="B25" s="31" t="s">
        <v>135</v>
      </c>
      <c r="C25" s="125">
        <v>252363000</v>
      </c>
      <c r="D25" s="126">
        <v>300557844</v>
      </c>
      <c r="E25" s="153">
        <v>251684595</v>
      </c>
    </row>
    <row r="26" spans="2:5" ht="15.75" customHeight="1">
      <c r="B26" s="31" t="s">
        <v>136</v>
      </c>
      <c r="C26" s="125">
        <v>3654998000</v>
      </c>
      <c r="D26" s="126">
        <v>3613391832</v>
      </c>
      <c r="E26" s="153">
        <v>2878652000</v>
      </c>
    </row>
    <row r="27" spans="2:5" ht="15.75" customHeight="1">
      <c r="B27" s="31" t="s">
        <v>137</v>
      </c>
      <c r="C27" s="125">
        <v>93938667000</v>
      </c>
      <c r="D27" s="126">
        <v>93753383695</v>
      </c>
      <c r="E27" s="153">
        <v>93753383695</v>
      </c>
    </row>
    <row r="28" spans="2:5" ht="15.75" customHeight="1" thickBot="1">
      <c r="B28" s="37" t="s">
        <v>138</v>
      </c>
      <c r="C28" s="131">
        <v>30339787000</v>
      </c>
      <c r="D28" s="14">
        <v>30066742752</v>
      </c>
      <c r="E28" s="15">
        <v>30066742752</v>
      </c>
    </row>
    <row r="29" spans="2:5" ht="16.5" customHeight="1">
      <c r="B29" s="65" t="s">
        <v>139</v>
      </c>
      <c r="C29" s="122"/>
      <c r="D29" s="122"/>
      <c r="E29" s="122"/>
    </row>
    <row r="30" spans="2:5" ht="5.25" customHeight="1">
      <c r="C30" s="154"/>
    </row>
    <row r="31" spans="2:5" ht="9.9499999999999993" customHeight="1"/>
    <row r="32" spans="2:5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</sheetData>
  <mergeCells count="1">
    <mergeCell ref="B3:E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I29"/>
  <sheetViews>
    <sheetView defaultGridColor="0" view="pageBreakPreview" colorId="22" zoomScale="90" zoomScaleNormal="87" workbookViewId="0"/>
  </sheetViews>
  <sheetFormatPr defaultColWidth="17.83203125" defaultRowHeight="13.5"/>
  <cols>
    <col min="1" max="1" width="18.33203125" style="2" bestFit="1" customWidth="1"/>
    <col min="2" max="2" width="18.83203125" style="2" customWidth="1"/>
    <col min="3" max="3" width="17.83203125" style="2" customWidth="1"/>
    <col min="4" max="8" width="21.1640625" style="2" customWidth="1"/>
    <col min="9" max="9" width="21.1640625" style="2" bestFit="1" customWidth="1"/>
    <col min="10" max="16384" width="17.83203125" style="2"/>
  </cols>
  <sheetData>
    <row r="1" spans="2:9">
      <c r="D1" s="4"/>
    </row>
    <row r="2" spans="2:9" ht="23.25" customHeight="1"/>
    <row r="3" spans="2:9" ht="24.75" customHeight="1">
      <c r="B3" s="288" t="s">
        <v>314</v>
      </c>
      <c r="C3" s="288"/>
      <c r="D3" s="288"/>
      <c r="E3" s="288"/>
      <c r="F3" s="288"/>
      <c r="G3" s="288"/>
    </row>
    <row r="4" spans="2:9" s="6" customFormat="1" ht="20.45" customHeight="1" thickBot="1">
      <c r="B4" s="55"/>
      <c r="C4" s="55"/>
      <c r="D4" s="55"/>
      <c r="E4" s="55"/>
      <c r="F4" s="55"/>
      <c r="G4" s="56" t="s">
        <v>42</v>
      </c>
    </row>
    <row r="5" spans="2:9" ht="17.25" customHeight="1">
      <c r="B5" s="317" t="s">
        <v>140</v>
      </c>
      <c r="C5" s="318"/>
      <c r="D5" s="321" t="s">
        <v>141</v>
      </c>
      <c r="E5" s="322"/>
      <c r="F5" s="321" t="s">
        <v>142</v>
      </c>
      <c r="G5" s="322"/>
    </row>
    <row r="6" spans="2:9" ht="17.25" customHeight="1">
      <c r="B6" s="319"/>
      <c r="C6" s="320"/>
      <c r="D6" s="155" t="s">
        <v>143</v>
      </c>
      <c r="E6" s="155" t="s">
        <v>315</v>
      </c>
      <c r="F6" s="155" t="s">
        <v>143</v>
      </c>
      <c r="G6" s="155" t="s">
        <v>315</v>
      </c>
    </row>
    <row r="7" spans="2:9" ht="18" customHeight="1">
      <c r="B7" s="323" t="s">
        <v>144</v>
      </c>
      <c r="C7" s="324"/>
      <c r="D7" s="91">
        <f>D9+D10</f>
        <v>34824615611</v>
      </c>
      <c r="E7" s="91">
        <f>E9+E10</f>
        <v>34342880805</v>
      </c>
      <c r="F7" s="91">
        <f>F9+F10</f>
        <v>34714148859</v>
      </c>
      <c r="G7" s="91">
        <f>G9+G10</f>
        <v>37634167225</v>
      </c>
      <c r="H7" s="4"/>
      <c r="I7" s="11"/>
    </row>
    <row r="8" spans="2:9" ht="6" customHeight="1">
      <c r="B8" s="89"/>
      <c r="C8" s="156"/>
      <c r="D8" s="91"/>
      <c r="E8" s="139"/>
      <c r="F8" s="91"/>
      <c r="G8" s="139"/>
    </row>
    <row r="9" spans="2:9" ht="18" customHeight="1">
      <c r="B9" s="325" t="s">
        <v>145</v>
      </c>
      <c r="C9" s="157" t="s">
        <v>146</v>
      </c>
      <c r="D9" s="91">
        <f t="shared" ref="D9:G10" si="0">D12+D15+D18+D21+D24</f>
        <v>21116642079</v>
      </c>
      <c r="E9" s="91">
        <f t="shared" si="0"/>
        <v>21960400787</v>
      </c>
      <c r="F9" s="91">
        <f t="shared" si="0"/>
        <v>20426449152</v>
      </c>
      <c r="G9" s="91">
        <f t="shared" si="0"/>
        <v>21796406884</v>
      </c>
      <c r="H9" s="11"/>
      <c r="I9" s="11"/>
    </row>
    <row r="10" spans="2:9" ht="18" customHeight="1">
      <c r="B10" s="325"/>
      <c r="C10" s="158" t="s">
        <v>147</v>
      </c>
      <c r="D10" s="91">
        <f t="shared" si="0"/>
        <v>13707973532</v>
      </c>
      <c r="E10" s="91">
        <f t="shared" si="0"/>
        <v>12382480018</v>
      </c>
      <c r="F10" s="91">
        <f t="shared" si="0"/>
        <v>14287699707</v>
      </c>
      <c r="G10" s="91">
        <f t="shared" si="0"/>
        <v>15837760341</v>
      </c>
      <c r="I10" s="11"/>
    </row>
    <row r="11" spans="2:9" ht="6" customHeight="1">
      <c r="B11" s="89"/>
      <c r="C11" s="157"/>
      <c r="D11" s="91"/>
      <c r="E11" s="139"/>
      <c r="F11" s="91"/>
      <c r="G11" s="139"/>
    </row>
    <row r="12" spans="2:9" ht="18" customHeight="1">
      <c r="B12" s="325" t="s">
        <v>148</v>
      </c>
      <c r="C12" s="157" t="s">
        <v>146</v>
      </c>
      <c r="D12" s="159">
        <v>2647799459</v>
      </c>
      <c r="E12" s="159">
        <v>2689072678</v>
      </c>
      <c r="F12" s="159">
        <v>2375653105</v>
      </c>
      <c r="G12" s="159">
        <v>2127774121</v>
      </c>
      <c r="H12" s="11"/>
    </row>
    <row r="13" spans="2:9" ht="18" customHeight="1">
      <c r="B13" s="325"/>
      <c r="C13" s="158" t="s">
        <v>147</v>
      </c>
      <c r="D13" s="159">
        <v>1184990333</v>
      </c>
      <c r="E13" s="159">
        <v>294131389</v>
      </c>
      <c r="F13" s="159">
        <v>434258453</v>
      </c>
      <c r="G13" s="159">
        <v>2305862019</v>
      </c>
    </row>
    <row r="14" spans="2:9" ht="6" customHeight="1">
      <c r="B14" s="160"/>
      <c r="C14" s="157"/>
      <c r="D14" s="159"/>
      <c r="E14" s="159"/>
      <c r="F14" s="159"/>
      <c r="G14" s="159"/>
    </row>
    <row r="15" spans="2:9" ht="18" customHeight="1">
      <c r="B15" s="326" t="s">
        <v>149</v>
      </c>
      <c r="C15" s="157" t="s">
        <v>146</v>
      </c>
      <c r="D15" s="159">
        <v>1076630640</v>
      </c>
      <c r="E15" s="159">
        <v>1062165319</v>
      </c>
      <c r="F15" s="159">
        <v>881664401</v>
      </c>
      <c r="G15" s="159">
        <v>857075660</v>
      </c>
    </row>
    <row r="16" spans="2:9" ht="18" customHeight="1">
      <c r="B16" s="326"/>
      <c r="C16" s="158" t="s">
        <v>147</v>
      </c>
      <c r="D16" s="159">
        <v>436800</v>
      </c>
      <c r="E16" s="159">
        <v>275149467</v>
      </c>
      <c r="F16" s="159">
        <v>793506508</v>
      </c>
      <c r="G16" s="159">
        <v>849134142</v>
      </c>
    </row>
    <row r="17" spans="2:7" ht="6" customHeight="1">
      <c r="B17" s="160"/>
      <c r="C17" s="157"/>
      <c r="D17" s="159"/>
      <c r="E17" s="159"/>
      <c r="F17" s="159"/>
      <c r="G17" s="159"/>
    </row>
    <row r="18" spans="2:7" ht="18" customHeight="1">
      <c r="B18" s="325" t="s">
        <v>150</v>
      </c>
      <c r="C18" s="157" t="s">
        <v>146</v>
      </c>
      <c r="D18" s="159">
        <v>10207395</v>
      </c>
      <c r="E18" s="159">
        <v>9785767</v>
      </c>
      <c r="F18" s="159">
        <v>1315065</v>
      </c>
      <c r="G18" s="159">
        <v>2619330</v>
      </c>
    </row>
    <row r="19" spans="2:7" ht="18" customHeight="1">
      <c r="B19" s="325"/>
      <c r="C19" s="158" t="s">
        <v>147</v>
      </c>
      <c r="D19" s="161">
        <v>33076922</v>
      </c>
      <c r="E19" s="161">
        <v>233076922</v>
      </c>
      <c r="F19" s="161" t="s">
        <v>30</v>
      </c>
      <c r="G19" s="161">
        <v>237000000</v>
      </c>
    </row>
    <row r="20" spans="2:7" ht="6" customHeight="1">
      <c r="B20" s="160"/>
      <c r="C20" s="158"/>
      <c r="D20" s="159"/>
      <c r="E20" s="159"/>
      <c r="F20" s="159"/>
      <c r="G20" s="159"/>
    </row>
    <row r="21" spans="2:7" ht="18" customHeight="1">
      <c r="B21" s="325" t="s">
        <v>151</v>
      </c>
      <c r="C21" s="157" t="s">
        <v>146</v>
      </c>
      <c r="D21" s="159">
        <v>85936115</v>
      </c>
      <c r="E21" s="159">
        <v>95347917</v>
      </c>
      <c r="F21" s="159">
        <v>71827988</v>
      </c>
      <c r="G21" s="159">
        <v>79075513</v>
      </c>
    </row>
    <row r="22" spans="2:7" ht="18" customHeight="1">
      <c r="B22" s="325"/>
      <c r="C22" s="158" t="s">
        <v>147</v>
      </c>
      <c r="D22" s="161">
        <v>428000</v>
      </c>
      <c r="E22" s="161" t="s">
        <v>316</v>
      </c>
      <c r="F22" s="161">
        <v>76576096</v>
      </c>
      <c r="G22" s="161">
        <v>20287664</v>
      </c>
    </row>
    <row r="23" spans="2:7" ht="6" customHeight="1">
      <c r="B23" s="160"/>
      <c r="C23" s="157"/>
      <c r="D23" s="91"/>
      <c r="E23" s="89"/>
      <c r="F23" s="89"/>
      <c r="G23" s="89"/>
    </row>
    <row r="24" spans="2:7" ht="18" customHeight="1">
      <c r="B24" s="327" t="s">
        <v>152</v>
      </c>
      <c r="C24" s="157" t="s">
        <v>146</v>
      </c>
      <c r="D24" s="162">
        <v>17296068470</v>
      </c>
      <c r="E24" s="162">
        <v>18104029106</v>
      </c>
      <c r="F24" s="162">
        <v>17095988593</v>
      </c>
      <c r="G24" s="162">
        <v>18729862260</v>
      </c>
    </row>
    <row r="25" spans="2:7" ht="18" customHeight="1" thickBot="1">
      <c r="B25" s="328"/>
      <c r="C25" s="163" t="s">
        <v>147</v>
      </c>
      <c r="D25" s="164">
        <v>12489041477</v>
      </c>
      <c r="E25" s="164">
        <v>11580122240</v>
      </c>
      <c r="F25" s="164">
        <v>12983358650</v>
      </c>
      <c r="G25" s="164">
        <v>12425476516</v>
      </c>
    </row>
    <row r="26" spans="2:7" ht="16.5" customHeight="1">
      <c r="B26" s="316" t="s">
        <v>153</v>
      </c>
      <c r="C26" s="316"/>
      <c r="D26" s="165"/>
      <c r="E26" s="166"/>
      <c r="F26" s="165"/>
      <c r="G26" s="165"/>
    </row>
    <row r="27" spans="2:7">
      <c r="D27" s="4"/>
    </row>
    <row r="29" spans="2:7">
      <c r="D29" s="4"/>
    </row>
  </sheetData>
  <mergeCells count="12">
    <mergeCell ref="B26:C26"/>
    <mergeCell ref="B3:G3"/>
    <mergeCell ref="B5:C6"/>
    <mergeCell ref="D5:E5"/>
    <mergeCell ref="F5:G5"/>
    <mergeCell ref="B7:C7"/>
    <mergeCell ref="B9:B10"/>
    <mergeCell ref="B12:B13"/>
    <mergeCell ref="B15:B16"/>
    <mergeCell ref="B18:B19"/>
    <mergeCell ref="B21:B22"/>
    <mergeCell ref="B24:B2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L115"/>
  <sheetViews>
    <sheetView defaultGridColor="0" view="pageBreakPreview" colorId="22" zoomScaleNormal="100" zoomScaleSheetLayoutView="100" workbookViewId="0"/>
  </sheetViews>
  <sheetFormatPr defaultColWidth="17.83203125" defaultRowHeight="13.5"/>
  <cols>
    <col min="1" max="1" width="17.83203125" style="77"/>
    <col min="2" max="2" width="2.33203125" style="77" customWidth="1"/>
    <col min="3" max="3" width="2.1640625" style="77" customWidth="1"/>
    <col min="4" max="4" width="3" style="77" customWidth="1"/>
    <col min="5" max="5" width="2.1640625" style="77" customWidth="1"/>
    <col min="6" max="6" width="25" style="77" customWidth="1"/>
    <col min="7" max="7" width="8.5" style="77" customWidth="1"/>
    <col min="8" max="9" width="26.1640625" style="77" customWidth="1"/>
    <col min="10" max="10" width="26.83203125" style="77" customWidth="1"/>
    <col min="11" max="12" width="19.6640625" style="77" bestFit="1" customWidth="1"/>
    <col min="13" max="257" width="17.83203125" style="77"/>
    <col min="258" max="258" width="2.33203125" style="77" customWidth="1"/>
    <col min="259" max="259" width="2.1640625" style="77" customWidth="1"/>
    <col min="260" max="260" width="3" style="77" customWidth="1"/>
    <col min="261" max="261" width="2.1640625" style="77" customWidth="1"/>
    <col min="262" max="262" width="25" style="77" customWidth="1"/>
    <col min="263" max="263" width="8.5" style="77" customWidth="1"/>
    <col min="264" max="265" width="26.1640625" style="77" customWidth="1"/>
    <col min="266" max="266" width="26.83203125" style="77" customWidth="1"/>
    <col min="267" max="268" width="19.6640625" style="77" bestFit="1" customWidth="1"/>
    <col min="269" max="513" width="17.83203125" style="77"/>
    <col min="514" max="514" width="2.33203125" style="77" customWidth="1"/>
    <col min="515" max="515" width="2.1640625" style="77" customWidth="1"/>
    <col min="516" max="516" width="3" style="77" customWidth="1"/>
    <col min="517" max="517" width="2.1640625" style="77" customWidth="1"/>
    <col min="518" max="518" width="25" style="77" customWidth="1"/>
    <col min="519" max="519" width="8.5" style="77" customWidth="1"/>
    <col min="520" max="521" width="26.1640625" style="77" customWidth="1"/>
    <col min="522" max="522" width="26.83203125" style="77" customWidth="1"/>
    <col min="523" max="524" width="19.6640625" style="77" bestFit="1" customWidth="1"/>
    <col min="525" max="769" width="17.83203125" style="77"/>
    <col min="770" max="770" width="2.33203125" style="77" customWidth="1"/>
    <col min="771" max="771" width="2.1640625" style="77" customWidth="1"/>
    <col min="772" max="772" width="3" style="77" customWidth="1"/>
    <col min="773" max="773" width="2.1640625" style="77" customWidth="1"/>
    <col min="774" max="774" width="25" style="77" customWidth="1"/>
    <col min="775" max="775" width="8.5" style="77" customWidth="1"/>
    <col min="776" max="777" width="26.1640625" style="77" customWidth="1"/>
    <col min="778" max="778" width="26.83203125" style="77" customWidth="1"/>
    <col min="779" max="780" width="19.6640625" style="77" bestFit="1" customWidth="1"/>
    <col min="781" max="1025" width="17.83203125" style="77"/>
    <col min="1026" max="1026" width="2.33203125" style="77" customWidth="1"/>
    <col min="1027" max="1027" width="2.1640625" style="77" customWidth="1"/>
    <col min="1028" max="1028" width="3" style="77" customWidth="1"/>
    <col min="1029" max="1029" width="2.1640625" style="77" customWidth="1"/>
    <col min="1030" max="1030" width="25" style="77" customWidth="1"/>
    <col min="1031" max="1031" width="8.5" style="77" customWidth="1"/>
    <col min="1032" max="1033" width="26.1640625" style="77" customWidth="1"/>
    <col min="1034" max="1034" width="26.83203125" style="77" customWidth="1"/>
    <col min="1035" max="1036" width="19.6640625" style="77" bestFit="1" customWidth="1"/>
    <col min="1037" max="1281" width="17.83203125" style="77"/>
    <col min="1282" max="1282" width="2.33203125" style="77" customWidth="1"/>
    <col min="1283" max="1283" width="2.1640625" style="77" customWidth="1"/>
    <col min="1284" max="1284" width="3" style="77" customWidth="1"/>
    <col min="1285" max="1285" width="2.1640625" style="77" customWidth="1"/>
    <col min="1286" max="1286" width="25" style="77" customWidth="1"/>
    <col min="1287" max="1287" width="8.5" style="77" customWidth="1"/>
    <col min="1288" max="1289" width="26.1640625" style="77" customWidth="1"/>
    <col min="1290" max="1290" width="26.83203125" style="77" customWidth="1"/>
    <col min="1291" max="1292" width="19.6640625" style="77" bestFit="1" customWidth="1"/>
    <col min="1293" max="1537" width="17.83203125" style="77"/>
    <col min="1538" max="1538" width="2.33203125" style="77" customWidth="1"/>
    <col min="1539" max="1539" width="2.1640625" style="77" customWidth="1"/>
    <col min="1540" max="1540" width="3" style="77" customWidth="1"/>
    <col min="1541" max="1541" width="2.1640625" style="77" customWidth="1"/>
    <col min="1542" max="1542" width="25" style="77" customWidth="1"/>
    <col min="1543" max="1543" width="8.5" style="77" customWidth="1"/>
    <col min="1544" max="1545" width="26.1640625" style="77" customWidth="1"/>
    <col min="1546" max="1546" width="26.83203125" style="77" customWidth="1"/>
    <col min="1547" max="1548" width="19.6640625" style="77" bestFit="1" customWidth="1"/>
    <col min="1549" max="1793" width="17.83203125" style="77"/>
    <col min="1794" max="1794" width="2.33203125" style="77" customWidth="1"/>
    <col min="1795" max="1795" width="2.1640625" style="77" customWidth="1"/>
    <col min="1796" max="1796" width="3" style="77" customWidth="1"/>
    <col min="1797" max="1797" width="2.1640625" style="77" customWidth="1"/>
    <col min="1798" max="1798" width="25" style="77" customWidth="1"/>
    <col min="1799" max="1799" width="8.5" style="77" customWidth="1"/>
    <col min="1800" max="1801" width="26.1640625" style="77" customWidth="1"/>
    <col min="1802" max="1802" width="26.83203125" style="77" customWidth="1"/>
    <col min="1803" max="1804" width="19.6640625" style="77" bestFit="1" customWidth="1"/>
    <col min="1805" max="2049" width="17.83203125" style="77"/>
    <col min="2050" max="2050" width="2.33203125" style="77" customWidth="1"/>
    <col min="2051" max="2051" width="2.1640625" style="77" customWidth="1"/>
    <col min="2052" max="2052" width="3" style="77" customWidth="1"/>
    <col min="2053" max="2053" width="2.1640625" style="77" customWidth="1"/>
    <col min="2054" max="2054" width="25" style="77" customWidth="1"/>
    <col min="2055" max="2055" width="8.5" style="77" customWidth="1"/>
    <col min="2056" max="2057" width="26.1640625" style="77" customWidth="1"/>
    <col min="2058" max="2058" width="26.83203125" style="77" customWidth="1"/>
    <col min="2059" max="2060" width="19.6640625" style="77" bestFit="1" customWidth="1"/>
    <col min="2061" max="2305" width="17.83203125" style="77"/>
    <col min="2306" max="2306" width="2.33203125" style="77" customWidth="1"/>
    <col min="2307" max="2307" width="2.1640625" style="77" customWidth="1"/>
    <col min="2308" max="2308" width="3" style="77" customWidth="1"/>
    <col min="2309" max="2309" width="2.1640625" style="77" customWidth="1"/>
    <col min="2310" max="2310" width="25" style="77" customWidth="1"/>
    <col min="2311" max="2311" width="8.5" style="77" customWidth="1"/>
    <col min="2312" max="2313" width="26.1640625" style="77" customWidth="1"/>
    <col min="2314" max="2314" width="26.83203125" style="77" customWidth="1"/>
    <col min="2315" max="2316" width="19.6640625" style="77" bestFit="1" customWidth="1"/>
    <col min="2317" max="2561" width="17.83203125" style="77"/>
    <col min="2562" max="2562" width="2.33203125" style="77" customWidth="1"/>
    <col min="2563" max="2563" width="2.1640625" style="77" customWidth="1"/>
    <col min="2564" max="2564" width="3" style="77" customWidth="1"/>
    <col min="2565" max="2565" width="2.1640625" style="77" customWidth="1"/>
    <col min="2566" max="2566" width="25" style="77" customWidth="1"/>
    <col min="2567" max="2567" width="8.5" style="77" customWidth="1"/>
    <col min="2568" max="2569" width="26.1640625" style="77" customWidth="1"/>
    <col min="2570" max="2570" width="26.83203125" style="77" customWidth="1"/>
    <col min="2571" max="2572" width="19.6640625" style="77" bestFit="1" customWidth="1"/>
    <col min="2573" max="2817" width="17.83203125" style="77"/>
    <col min="2818" max="2818" width="2.33203125" style="77" customWidth="1"/>
    <col min="2819" max="2819" width="2.1640625" style="77" customWidth="1"/>
    <col min="2820" max="2820" width="3" style="77" customWidth="1"/>
    <col min="2821" max="2821" width="2.1640625" style="77" customWidth="1"/>
    <col min="2822" max="2822" width="25" style="77" customWidth="1"/>
    <col min="2823" max="2823" width="8.5" style="77" customWidth="1"/>
    <col min="2824" max="2825" width="26.1640625" style="77" customWidth="1"/>
    <col min="2826" max="2826" width="26.83203125" style="77" customWidth="1"/>
    <col min="2827" max="2828" width="19.6640625" style="77" bestFit="1" customWidth="1"/>
    <col min="2829" max="3073" width="17.83203125" style="77"/>
    <col min="3074" max="3074" width="2.33203125" style="77" customWidth="1"/>
    <col min="3075" max="3075" width="2.1640625" style="77" customWidth="1"/>
    <col min="3076" max="3076" width="3" style="77" customWidth="1"/>
    <col min="3077" max="3077" width="2.1640625" style="77" customWidth="1"/>
    <col min="3078" max="3078" width="25" style="77" customWidth="1"/>
    <col min="3079" max="3079" width="8.5" style="77" customWidth="1"/>
    <col min="3080" max="3081" width="26.1640625" style="77" customWidth="1"/>
    <col min="3082" max="3082" width="26.83203125" style="77" customWidth="1"/>
    <col min="3083" max="3084" width="19.6640625" style="77" bestFit="1" customWidth="1"/>
    <col min="3085" max="3329" width="17.83203125" style="77"/>
    <col min="3330" max="3330" width="2.33203125" style="77" customWidth="1"/>
    <col min="3331" max="3331" width="2.1640625" style="77" customWidth="1"/>
    <col min="3332" max="3332" width="3" style="77" customWidth="1"/>
    <col min="3333" max="3333" width="2.1640625" style="77" customWidth="1"/>
    <col min="3334" max="3334" width="25" style="77" customWidth="1"/>
    <col min="3335" max="3335" width="8.5" style="77" customWidth="1"/>
    <col min="3336" max="3337" width="26.1640625" style="77" customWidth="1"/>
    <col min="3338" max="3338" width="26.83203125" style="77" customWidth="1"/>
    <col min="3339" max="3340" width="19.6640625" style="77" bestFit="1" customWidth="1"/>
    <col min="3341" max="3585" width="17.83203125" style="77"/>
    <col min="3586" max="3586" width="2.33203125" style="77" customWidth="1"/>
    <col min="3587" max="3587" width="2.1640625" style="77" customWidth="1"/>
    <col min="3588" max="3588" width="3" style="77" customWidth="1"/>
    <col min="3589" max="3589" width="2.1640625" style="77" customWidth="1"/>
    <col min="3590" max="3590" width="25" style="77" customWidth="1"/>
    <col min="3591" max="3591" width="8.5" style="77" customWidth="1"/>
    <col min="3592" max="3593" width="26.1640625" style="77" customWidth="1"/>
    <col min="3594" max="3594" width="26.83203125" style="77" customWidth="1"/>
    <col min="3595" max="3596" width="19.6640625" style="77" bestFit="1" customWidth="1"/>
    <col min="3597" max="3841" width="17.83203125" style="77"/>
    <col min="3842" max="3842" width="2.33203125" style="77" customWidth="1"/>
    <col min="3843" max="3843" width="2.1640625" style="77" customWidth="1"/>
    <col min="3844" max="3844" width="3" style="77" customWidth="1"/>
    <col min="3845" max="3845" width="2.1640625" style="77" customWidth="1"/>
    <col min="3846" max="3846" width="25" style="77" customWidth="1"/>
    <col min="3847" max="3847" width="8.5" style="77" customWidth="1"/>
    <col min="3848" max="3849" width="26.1640625" style="77" customWidth="1"/>
    <col min="3850" max="3850" width="26.83203125" style="77" customWidth="1"/>
    <col min="3851" max="3852" width="19.6640625" style="77" bestFit="1" customWidth="1"/>
    <col min="3853" max="4097" width="17.83203125" style="77"/>
    <col min="4098" max="4098" width="2.33203125" style="77" customWidth="1"/>
    <col min="4099" max="4099" width="2.1640625" style="77" customWidth="1"/>
    <col min="4100" max="4100" width="3" style="77" customWidth="1"/>
    <col min="4101" max="4101" width="2.1640625" style="77" customWidth="1"/>
    <col min="4102" max="4102" width="25" style="77" customWidth="1"/>
    <col min="4103" max="4103" width="8.5" style="77" customWidth="1"/>
    <col min="4104" max="4105" width="26.1640625" style="77" customWidth="1"/>
    <col min="4106" max="4106" width="26.83203125" style="77" customWidth="1"/>
    <col min="4107" max="4108" width="19.6640625" style="77" bestFit="1" customWidth="1"/>
    <col min="4109" max="4353" width="17.83203125" style="77"/>
    <col min="4354" max="4354" width="2.33203125" style="77" customWidth="1"/>
    <col min="4355" max="4355" width="2.1640625" style="77" customWidth="1"/>
    <col min="4356" max="4356" width="3" style="77" customWidth="1"/>
    <col min="4357" max="4357" width="2.1640625" style="77" customWidth="1"/>
    <col min="4358" max="4358" width="25" style="77" customWidth="1"/>
    <col min="4359" max="4359" width="8.5" style="77" customWidth="1"/>
    <col min="4360" max="4361" width="26.1640625" style="77" customWidth="1"/>
    <col min="4362" max="4362" width="26.83203125" style="77" customWidth="1"/>
    <col min="4363" max="4364" width="19.6640625" style="77" bestFit="1" customWidth="1"/>
    <col min="4365" max="4609" width="17.83203125" style="77"/>
    <col min="4610" max="4610" width="2.33203125" style="77" customWidth="1"/>
    <col min="4611" max="4611" width="2.1640625" style="77" customWidth="1"/>
    <col min="4612" max="4612" width="3" style="77" customWidth="1"/>
    <col min="4613" max="4613" width="2.1640625" style="77" customWidth="1"/>
    <col min="4614" max="4614" width="25" style="77" customWidth="1"/>
    <col min="4615" max="4615" width="8.5" style="77" customWidth="1"/>
    <col min="4616" max="4617" width="26.1640625" style="77" customWidth="1"/>
    <col min="4618" max="4618" width="26.83203125" style="77" customWidth="1"/>
    <col min="4619" max="4620" width="19.6640625" style="77" bestFit="1" customWidth="1"/>
    <col min="4621" max="4865" width="17.83203125" style="77"/>
    <col min="4866" max="4866" width="2.33203125" style="77" customWidth="1"/>
    <col min="4867" max="4867" width="2.1640625" style="77" customWidth="1"/>
    <col min="4868" max="4868" width="3" style="77" customWidth="1"/>
    <col min="4869" max="4869" width="2.1640625" style="77" customWidth="1"/>
    <col min="4870" max="4870" width="25" style="77" customWidth="1"/>
    <col min="4871" max="4871" width="8.5" style="77" customWidth="1"/>
    <col min="4872" max="4873" width="26.1640625" style="77" customWidth="1"/>
    <col min="4874" max="4874" width="26.83203125" style="77" customWidth="1"/>
    <col min="4875" max="4876" width="19.6640625" style="77" bestFit="1" customWidth="1"/>
    <col min="4877" max="5121" width="17.83203125" style="77"/>
    <col min="5122" max="5122" width="2.33203125" style="77" customWidth="1"/>
    <col min="5123" max="5123" width="2.1640625" style="77" customWidth="1"/>
    <col min="5124" max="5124" width="3" style="77" customWidth="1"/>
    <col min="5125" max="5125" width="2.1640625" style="77" customWidth="1"/>
    <col min="5126" max="5126" width="25" style="77" customWidth="1"/>
    <col min="5127" max="5127" width="8.5" style="77" customWidth="1"/>
    <col min="5128" max="5129" width="26.1640625" style="77" customWidth="1"/>
    <col min="5130" max="5130" width="26.83203125" style="77" customWidth="1"/>
    <col min="5131" max="5132" width="19.6640625" style="77" bestFit="1" customWidth="1"/>
    <col min="5133" max="5377" width="17.83203125" style="77"/>
    <col min="5378" max="5378" width="2.33203125" style="77" customWidth="1"/>
    <col min="5379" max="5379" width="2.1640625" style="77" customWidth="1"/>
    <col min="5380" max="5380" width="3" style="77" customWidth="1"/>
    <col min="5381" max="5381" width="2.1640625" style="77" customWidth="1"/>
    <col min="5382" max="5382" width="25" style="77" customWidth="1"/>
    <col min="5383" max="5383" width="8.5" style="77" customWidth="1"/>
    <col min="5384" max="5385" width="26.1640625" style="77" customWidth="1"/>
    <col min="5386" max="5386" width="26.83203125" style="77" customWidth="1"/>
    <col min="5387" max="5388" width="19.6640625" style="77" bestFit="1" customWidth="1"/>
    <col min="5389" max="5633" width="17.83203125" style="77"/>
    <col min="5634" max="5634" width="2.33203125" style="77" customWidth="1"/>
    <col min="5635" max="5635" width="2.1640625" style="77" customWidth="1"/>
    <col min="5636" max="5636" width="3" style="77" customWidth="1"/>
    <col min="5637" max="5637" width="2.1640625" style="77" customWidth="1"/>
    <col min="5638" max="5638" width="25" style="77" customWidth="1"/>
    <col min="5639" max="5639" width="8.5" style="77" customWidth="1"/>
    <col min="5640" max="5641" width="26.1640625" style="77" customWidth="1"/>
    <col min="5642" max="5642" width="26.83203125" style="77" customWidth="1"/>
    <col min="5643" max="5644" width="19.6640625" style="77" bestFit="1" customWidth="1"/>
    <col min="5645" max="5889" width="17.83203125" style="77"/>
    <col min="5890" max="5890" width="2.33203125" style="77" customWidth="1"/>
    <col min="5891" max="5891" width="2.1640625" style="77" customWidth="1"/>
    <col min="5892" max="5892" width="3" style="77" customWidth="1"/>
    <col min="5893" max="5893" width="2.1640625" style="77" customWidth="1"/>
    <col min="5894" max="5894" width="25" style="77" customWidth="1"/>
    <col min="5895" max="5895" width="8.5" style="77" customWidth="1"/>
    <col min="5896" max="5897" width="26.1640625" style="77" customWidth="1"/>
    <col min="5898" max="5898" width="26.83203125" style="77" customWidth="1"/>
    <col min="5899" max="5900" width="19.6640625" style="77" bestFit="1" customWidth="1"/>
    <col min="5901" max="6145" width="17.83203125" style="77"/>
    <col min="6146" max="6146" width="2.33203125" style="77" customWidth="1"/>
    <col min="6147" max="6147" width="2.1640625" style="77" customWidth="1"/>
    <col min="6148" max="6148" width="3" style="77" customWidth="1"/>
    <col min="6149" max="6149" width="2.1640625" style="77" customWidth="1"/>
    <col min="6150" max="6150" width="25" style="77" customWidth="1"/>
    <col min="6151" max="6151" width="8.5" style="77" customWidth="1"/>
    <col min="6152" max="6153" width="26.1640625" style="77" customWidth="1"/>
    <col min="6154" max="6154" width="26.83203125" style="77" customWidth="1"/>
    <col min="6155" max="6156" width="19.6640625" style="77" bestFit="1" customWidth="1"/>
    <col min="6157" max="6401" width="17.83203125" style="77"/>
    <col min="6402" max="6402" width="2.33203125" style="77" customWidth="1"/>
    <col min="6403" max="6403" width="2.1640625" style="77" customWidth="1"/>
    <col min="6404" max="6404" width="3" style="77" customWidth="1"/>
    <col min="6405" max="6405" width="2.1640625" style="77" customWidth="1"/>
    <col min="6406" max="6406" width="25" style="77" customWidth="1"/>
    <col min="6407" max="6407" width="8.5" style="77" customWidth="1"/>
    <col min="6408" max="6409" width="26.1640625" style="77" customWidth="1"/>
    <col min="6410" max="6410" width="26.83203125" style="77" customWidth="1"/>
    <col min="6411" max="6412" width="19.6640625" style="77" bestFit="1" customWidth="1"/>
    <col min="6413" max="6657" width="17.83203125" style="77"/>
    <col min="6658" max="6658" width="2.33203125" style="77" customWidth="1"/>
    <col min="6659" max="6659" width="2.1640625" style="77" customWidth="1"/>
    <col min="6660" max="6660" width="3" style="77" customWidth="1"/>
    <col min="6661" max="6661" width="2.1640625" style="77" customWidth="1"/>
    <col min="6662" max="6662" width="25" style="77" customWidth="1"/>
    <col min="6663" max="6663" width="8.5" style="77" customWidth="1"/>
    <col min="6664" max="6665" width="26.1640625" style="77" customWidth="1"/>
    <col min="6666" max="6666" width="26.83203125" style="77" customWidth="1"/>
    <col min="6667" max="6668" width="19.6640625" style="77" bestFit="1" customWidth="1"/>
    <col min="6669" max="6913" width="17.83203125" style="77"/>
    <col min="6914" max="6914" width="2.33203125" style="77" customWidth="1"/>
    <col min="6915" max="6915" width="2.1640625" style="77" customWidth="1"/>
    <col min="6916" max="6916" width="3" style="77" customWidth="1"/>
    <col min="6917" max="6917" width="2.1640625" style="77" customWidth="1"/>
    <col min="6918" max="6918" width="25" style="77" customWidth="1"/>
    <col min="6919" max="6919" width="8.5" style="77" customWidth="1"/>
    <col min="6920" max="6921" width="26.1640625" style="77" customWidth="1"/>
    <col min="6922" max="6922" width="26.83203125" style="77" customWidth="1"/>
    <col min="6923" max="6924" width="19.6640625" style="77" bestFit="1" customWidth="1"/>
    <col min="6925" max="7169" width="17.83203125" style="77"/>
    <col min="7170" max="7170" width="2.33203125" style="77" customWidth="1"/>
    <col min="7171" max="7171" width="2.1640625" style="77" customWidth="1"/>
    <col min="7172" max="7172" width="3" style="77" customWidth="1"/>
    <col min="7173" max="7173" width="2.1640625" style="77" customWidth="1"/>
    <col min="7174" max="7174" width="25" style="77" customWidth="1"/>
    <col min="7175" max="7175" width="8.5" style="77" customWidth="1"/>
    <col min="7176" max="7177" width="26.1640625" style="77" customWidth="1"/>
    <col min="7178" max="7178" width="26.83203125" style="77" customWidth="1"/>
    <col min="7179" max="7180" width="19.6640625" style="77" bestFit="1" customWidth="1"/>
    <col min="7181" max="7425" width="17.83203125" style="77"/>
    <col min="7426" max="7426" width="2.33203125" style="77" customWidth="1"/>
    <col min="7427" max="7427" width="2.1640625" style="77" customWidth="1"/>
    <col min="7428" max="7428" width="3" style="77" customWidth="1"/>
    <col min="7429" max="7429" width="2.1640625" style="77" customWidth="1"/>
    <col min="7430" max="7430" width="25" style="77" customWidth="1"/>
    <col min="7431" max="7431" width="8.5" style="77" customWidth="1"/>
    <col min="7432" max="7433" width="26.1640625" style="77" customWidth="1"/>
    <col min="7434" max="7434" width="26.83203125" style="77" customWidth="1"/>
    <col min="7435" max="7436" width="19.6640625" style="77" bestFit="1" customWidth="1"/>
    <col min="7437" max="7681" width="17.83203125" style="77"/>
    <col min="7682" max="7682" width="2.33203125" style="77" customWidth="1"/>
    <col min="7683" max="7683" width="2.1640625" style="77" customWidth="1"/>
    <col min="7684" max="7684" width="3" style="77" customWidth="1"/>
    <col min="7685" max="7685" width="2.1640625" style="77" customWidth="1"/>
    <col min="7686" max="7686" width="25" style="77" customWidth="1"/>
    <col min="7687" max="7687" width="8.5" style="77" customWidth="1"/>
    <col min="7688" max="7689" width="26.1640625" style="77" customWidth="1"/>
    <col min="7690" max="7690" width="26.83203125" style="77" customWidth="1"/>
    <col min="7691" max="7692" width="19.6640625" style="77" bestFit="1" customWidth="1"/>
    <col min="7693" max="7937" width="17.83203125" style="77"/>
    <col min="7938" max="7938" width="2.33203125" style="77" customWidth="1"/>
    <col min="7939" max="7939" width="2.1640625" style="77" customWidth="1"/>
    <col min="7940" max="7940" width="3" style="77" customWidth="1"/>
    <col min="7941" max="7941" width="2.1640625" style="77" customWidth="1"/>
    <col min="7942" max="7942" width="25" style="77" customWidth="1"/>
    <col min="7943" max="7943" width="8.5" style="77" customWidth="1"/>
    <col min="7944" max="7945" width="26.1640625" style="77" customWidth="1"/>
    <col min="7946" max="7946" width="26.83203125" style="77" customWidth="1"/>
    <col min="7947" max="7948" width="19.6640625" style="77" bestFit="1" customWidth="1"/>
    <col min="7949" max="8193" width="17.83203125" style="77"/>
    <col min="8194" max="8194" width="2.33203125" style="77" customWidth="1"/>
    <col min="8195" max="8195" width="2.1640625" style="77" customWidth="1"/>
    <col min="8196" max="8196" width="3" style="77" customWidth="1"/>
    <col min="8197" max="8197" width="2.1640625" style="77" customWidth="1"/>
    <col min="8198" max="8198" width="25" style="77" customWidth="1"/>
    <col min="8199" max="8199" width="8.5" style="77" customWidth="1"/>
    <col min="8200" max="8201" width="26.1640625" style="77" customWidth="1"/>
    <col min="8202" max="8202" width="26.83203125" style="77" customWidth="1"/>
    <col min="8203" max="8204" width="19.6640625" style="77" bestFit="1" customWidth="1"/>
    <col min="8205" max="8449" width="17.83203125" style="77"/>
    <col min="8450" max="8450" width="2.33203125" style="77" customWidth="1"/>
    <col min="8451" max="8451" width="2.1640625" style="77" customWidth="1"/>
    <col min="8452" max="8452" width="3" style="77" customWidth="1"/>
    <col min="8453" max="8453" width="2.1640625" style="77" customWidth="1"/>
    <col min="8454" max="8454" width="25" style="77" customWidth="1"/>
    <col min="8455" max="8455" width="8.5" style="77" customWidth="1"/>
    <col min="8456" max="8457" width="26.1640625" style="77" customWidth="1"/>
    <col min="8458" max="8458" width="26.83203125" style="77" customWidth="1"/>
    <col min="8459" max="8460" width="19.6640625" style="77" bestFit="1" customWidth="1"/>
    <col min="8461" max="8705" width="17.83203125" style="77"/>
    <col min="8706" max="8706" width="2.33203125" style="77" customWidth="1"/>
    <col min="8707" max="8707" width="2.1640625" style="77" customWidth="1"/>
    <col min="8708" max="8708" width="3" style="77" customWidth="1"/>
    <col min="8709" max="8709" width="2.1640625" style="77" customWidth="1"/>
    <col min="8710" max="8710" width="25" style="77" customWidth="1"/>
    <col min="8711" max="8711" width="8.5" style="77" customWidth="1"/>
    <col min="8712" max="8713" width="26.1640625" style="77" customWidth="1"/>
    <col min="8714" max="8714" width="26.83203125" style="77" customWidth="1"/>
    <col min="8715" max="8716" width="19.6640625" style="77" bestFit="1" customWidth="1"/>
    <col min="8717" max="8961" width="17.83203125" style="77"/>
    <col min="8962" max="8962" width="2.33203125" style="77" customWidth="1"/>
    <col min="8963" max="8963" width="2.1640625" style="77" customWidth="1"/>
    <col min="8964" max="8964" width="3" style="77" customWidth="1"/>
    <col min="8965" max="8965" width="2.1640625" style="77" customWidth="1"/>
    <col min="8966" max="8966" width="25" style="77" customWidth="1"/>
    <col min="8967" max="8967" width="8.5" style="77" customWidth="1"/>
    <col min="8968" max="8969" width="26.1640625" style="77" customWidth="1"/>
    <col min="8970" max="8970" width="26.83203125" style="77" customWidth="1"/>
    <col min="8971" max="8972" width="19.6640625" style="77" bestFit="1" customWidth="1"/>
    <col min="8973" max="9217" width="17.83203125" style="77"/>
    <col min="9218" max="9218" width="2.33203125" style="77" customWidth="1"/>
    <col min="9219" max="9219" width="2.1640625" style="77" customWidth="1"/>
    <col min="9220" max="9220" width="3" style="77" customWidth="1"/>
    <col min="9221" max="9221" width="2.1640625" style="77" customWidth="1"/>
    <col min="9222" max="9222" width="25" style="77" customWidth="1"/>
    <col min="9223" max="9223" width="8.5" style="77" customWidth="1"/>
    <col min="9224" max="9225" width="26.1640625" style="77" customWidth="1"/>
    <col min="9226" max="9226" width="26.83203125" style="77" customWidth="1"/>
    <col min="9227" max="9228" width="19.6640625" style="77" bestFit="1" customWidth="1"/>
    <col min="9229" max="9473" width="17.83203125" style="77"/>
    <col min="9474" max="9474" width="2.33203125" style="77" customWidth="1"/>
    <col min="9475" max="9475" width="2.1640625" style="77" customWidth="1"/>
    <col min="9476" max="9476" width="3" style="77" customWidth="1"/>
    <col min="9477" max="9477" width="2.1640625" style="77" customWidth="1"/>
    <col min="9478" max="9478" width="25" style="77" customWidth="1"/>
    <col min="9479" max="9479" width="8.5" style="77" customWidth="1"/>
    <col min="9480" max="9481" width="26.1640625" style="77" customWidth="1"/>
    <col min="9482" max="9482" width="26.83203125" style="77" customWidth="1"/>
    <col min="9483" max="9484" width="19.6640625" style="77" bestFit="1" customWidth="1"/>
    <col min="9485" max="9729" width="17.83203125" style="77"/>
    <col min="9730" max="9730" width="2.33203125" style="77" customWidth="1"/>
    <col min="9731" max="9731" width="2.1640625" style="77" customWidth="1"/>
    <col min="9732" max="9732" width="3" style="77" customWidth="1"/>
    <col min="9733" max="9733" width="2.1640625" style="77" customWidth="1"/>
    <col min="9734" max="9734" width="25" style="77" customWidth="1"/>
    <col min="9735" max="9735" width="8.5" style="77" customWidth="1"/>
    <col min="9736" max="9737" width="26.1640625" style="77" customWidth="1"/>
    <col min="9738" max="9738" width="26.83203125" style="77" customWidth="1"/>
    <col min="9739" max="9740" width="19.6640625" style="77" bestFit="1" customWidth="1"/>
    <col min="9741" max="9985" width="17.83203125" style="77"/>
    <col min="9986" max="9986" width="2.33203125" style="77" customWidth="1"/>
    <col min="9987" max="9987" width="2.1640625" style="77" customWidth="1"/>
    <col min="9988" max="9988" width="3" style="77" customWidth="1"/>
    <col min="9989" max="9989" width="2.1640625" style="77" customWidth="1"/>
    <col min="9990" max="9990" width="25" style="77" customWidth="1"/>
    <col min="9991" max="9991" width="8.5" style="77" customWidth="1"/>
    <col min="9992" max="9993" width="26.1640625" style="77" customWidth="1"/>
    <col min="9994" max="9994" width="26.83203125" style="77" customWidth="1"/>
    <col min="9995" max="9996" width="19.6640625" style="77" bestFit="1" customWidth="1"/>
    <col min="9997" max="10241" width="17.83203125" style="77"/>
    <col min="10242" max="10242" width="2.33203125" style="77" customWidth="1"/>
    <col min="10243" max="10243" width="2.1640625" style="77" customWidth="1"/>
    <col min="10244" max="10244" width="3" style="77" customWidth="1"/>
    <col min="10245" max="10245" width="2.1640625" style="77" customWidth="1"/>
    <col min="10246" max="10246" width="25" style="77" customWidth="1"/>
    <col min="10247" max="10247" width="8.5" style="77" customWidth="1"/>
    <col min="10248" max="10249" width="26.1640625" style="77" customWidth="1"/>
    <col min="10250" max="10250" width="26.83203125" style="77" customWidth="1"/>
    <col min="10251" max="10252" width="19.6640625" style="77" bestFit="1" customWidth="1"/>
    <col min="10253" max="10497" width="17.83203125" style="77"/>
    <col min="10498" max="10498" width="2.33203125" style="77" customWidth="1"/>
    <col min="10499" max="10499" width="2.1640625" style="77" customWidth="1"/>
    <col min="10500" max="10500" width="3" style="77" customWidth="1"/>
    <col min="10501" max="10501" width="2.1640625" style="77" customWidth="1"/>
    <col min="10502" max="10502" width="25" style="77" customWidth="1"/>
    <col min="10503" max="10503" width="8.5" style="77" customWidth="1"/>
    <col min="10504" max="10505" width="26.1640625" style="77" customWidth="1"/>
    <col min="10506" max="10506" width="26.83203125" style="77" customWidth="1"/>
    <col min="10507" max="10508" width="19.6640625" style="77" bestFit="1" customWidth="1"/>
    <col min="10509" max="10753" width="17.83203125" style="77"/>
    <col min="10754" max="10754" width="2.33203125" style="77" customWidth="1"/>
    <col min="10755" max="10755" width="2.1640625" style="77" customWidth="1"/>
    <col min="10756" max="10756" width="3" style="77" customWidth="1"/>
    <col min="10757" max="10757" width="2.1640625" style="77" customWidth="1"/>
    <col min="10758" max="10758" width="25" style="77" customWidth="1"/>
    <col min="10759" max="10759" width="8.5" style="77" customWidth="1"/>
    <col min="10760" max="10761" width="26.1640625" style="77" customWidth="1"/>
    <col min="10762" max="10762" width="26.83203125" style="77" customWidth="1"/>
    <col min="10763" max="10764" width="19.6640625" style="77" bestFit="1" customWidth="1"/>
    <col min="10765" max="11009" width="17.83203125" style="77"/>
    <col min="11010" max="11010" width="2.33203125" style="77" customWidth="1"/>
    <col min="11011" max="11011" width="2.1640625" style="77" customWidth="1"/>
    <col min="11012" max="11012" width="3" style="77" customWidth="1"/>
    <col min="11013" max="11013" width="2.1640625" style="77" customWidth="1"/>
    <col min="11014" max="11014" width="25" style="77" customWidth="1"/>
    <col min="11015" max="11015" width="8.5" style="77" customWidth="1"/>
    <col min="11016" max="11017" width="26.1640625" style="77" customWidth="1"/>
    <col min="11018" max="11018" width="26.83203125" style="77" customWidth="1"/>
    <col min="11019" max="11020" width="19.6640625" style="77" bestFit="1" customWidth="1"/>
    <col min="11021" max="11265" width="17.83203125" style="77"/>
    <col min="11266" max="11266" width="2.33203125" style="77" customWidth="1"/>
    <col min="11267" max="11267" width="2.1640625" style="77" customWidth="1"/>
    <col min="11268" max="11268" width="3" style="77" customWidth="1"/>
    <col min="11269" max="11269" width="2.1640625" style="77" customWidth="1"/>
    <col min="11270" max="11270" width="25" style="77" customWidth="1"/>
    <col min="11271" max="11271" width="8.5" style="77" customWidth="1"/>
    <col min="11272" max="11273" width="26.1640625" style="77" customWidth="1"/>
    <col min="11274" max="11274" width="26.83203125" style="77" customWidth="1"/>
    <col min="11275" max="11276" width="19.6640625" style="77" bestFit="1" customWidth="1"/>
    <col min="11277" max="11521" width="17.83203125" style="77"/>
    <col min="11522" max="11522" width="2.33203125" style="77" customWidth="1"/>
    <col min="11523" max="11523" width="2.1640625" style="77" customWidth="1"/>
    <col min="11524" max="11524" width="3" style="77" customWidth="1"/>
    <col min="11525" max="11525" width="2.1640625" style="77" customWidth="1"/>
    <col min="11526" max="11526" width="25" style="77" customWidth="1"/>
    <col min="11527" max="11527" width="8.5" style="77" customWidth="1"/>
    <col min="11528" max="11529" width="26.1640625" style="77" customWidth="1"/>
    <col min="11530" max="11530" width="26.83203125" style="77" customWidth="1"/>
    <col min="11531" max="11532" width="19.6640625" style="77" bestFit="1" customWidth="1"/>
    <col min="11533" max="11777" width="17.83203125" style="77"/>
    <col min="11778" max="11778" width="2.33203125" style="77" customWidth="1"/>
    <col min="11779" max="11779" width="2.1640625" style="77" customWidth="1"/>
    <col min="11780" max="11780" width="3" style="77" customWidth="1"/>
    <col min="11781" max="11781" width="2.1640625" style="77" customWidth="1"/>
    <col min="11782" max="11782" width="25" style="77" customWidth="1"/>
    <col min="11783" max="11783" width="8.5" style="77" customWidth="1"/>
    <col min="11784" max="11785" width="26.1640625" style="77" customWidth="1"/>
    <col min="11786" max="11786" width="26.83203125" style="77" customWidth="1"/>
    <col min="11787" max="11788" width="19.6640625" style="77" bestFit="1" customWidth="1"/>
    <col min="11789" max="12033" width="17.83203125" style="77"/>
    <col min="12034" max="12034" width="2.33203125" style="77" customWidth="1"/>
    <col min="12035" max="12035" width="2.1640625" style="77" customWidth="1"/>
    <col min="12036" max="12036" width="3" style="77" customWidth="1"/>
    <col min="12037" max="12037" width="2.1640625" style="77" customWidth="1"/>
    <col min="12038" max="12038" width="25" style="77" customWidth="1"/>
    <col min="12039" max="12039" width="8.5" style="77" customWidth="1"/>
    <col min="12040" max="12041" width="26.1640625" style="77" customWidth="1"/>
    <col min="12042" max="12042" width="26.83203125" style="77" customWidth="1"/>
    <col min="12043" max="12044" width="19.6640625" style="77" bestFit="1" customWidth="1"/>
    <col min="12045" max="12289" width="17.83203125" style="77"/>
    <col min="12290" max="12290" width="2.33203125" style="77" customWidth="1"/>
    <col min="12291" max="12291" width="2.1640625" style="77" customWidth="1"/>
    <col min="12292" max="12292" width="3" style="77" customWidth="1"/>
    <col min="12293" max="12293" width="2.1640625" style="77" customWidth="1"/>
    <col min="12294" max="12294" width="25" style="77" customWidth="1"/>
    <col min="12295" max="12295" width="8.5" style="77" customWidth="1"/>
    <col min="12296" max="12297" width="26.1640625" style="77" customWidth="1"/>
    <col min="12298" max="12298" width="26.83203125" style="77" customWidth="1"/>
    <col min="12299" max="12300" width="19.6640625" style="77" bestFit="1" customWidth="1"/>
    <col min="12301" max="12545" width="17.83203125" style="77"/>
    <col min="12546" max="12546" width="2.33203125" style="77" customWidth="1"/>
    <col min="12547" max="12547" width="2.1640625" style="77" customWidth="1"/>
    <col min="12548" max="12548" width="3" style="77" customWidth="1"/>
    <col min="12549" max="12549" width="2.1640625" style="77" customWidth="1"/>
    <col min="12550" max="12550" width="25" style="77" customWidth="1"/>
    <col min="12551" max="12551" width="8.5" style="77" customWidth="1"/>
    <col min="12552" max="12553" width="26.1640625" style="77" customWidth="1"/>
    <col min="12554" max="12554" width="26.83203125" style="77" customWidth="1"/>
    <col min="12555" max="12556" width="19.6640625" style="77" bestFit="1" customWidth="1"/>
    <col min="12557" max="12801" width="17.83203125" style="77"/>
    <col min="12802" max="12802" width="2.33203125" style="77" customWidth="1"/>
    <col min="12803" max="12803" width="2.1640625" style="77" customWidth="1"/>
    <col min="12804" max="12804" width="3" style="77" customWidth="1"/>
    <col min="12805" max="12805" width="2.1640625" style="77" customWidth="1"/>
    <col min="12806" max="12806" width="25" style="77" customWidth="1"/>
    <col min="12807" max="12807" width="8.5" style="77" customWidth="1"/>
    <col min="12808" max="12809" width="26.1640625" style="77" customWidth="1"/>
    <col min="12810" max="12810" width="26.83203125" style="77" customWidth="1"/>
    <col min="12811" max="12812" width="19.6640625" style="77" bestFit="1" customWidth="1"/>
    <col min="12813" max="13057" width="17.83203125" style="77"/>
    <col min="13058" max="13058" width="2.33203125" style="77" customWidth="1"/>
    <col min="13059" max="13059" width="2.1640625" style="77" customWidth="1"/>
    <col min="13060" max="13060" width="3" style="77" customWidth="1"/>
    <col min="13061" max="13061" width="2.1640625" style="77" customWidth="1"/>
    <col min="13062" max="13062" width="25" style="77" customWidth="1"/>
    <col min="13063" max="13063" width="8.5" style="77" customWidth="1"/>
    <col min="13064" max="13065" width="26.1640625" style="77" customWidth="1"/>
    <col min="13066" max="13066" width="26.83203125" style="77" customWidth="1"/>
    <col min="13067" max="13068" width="19.6640625" style="77" bestFit="1" customWidth="1"/>
    <col min="13069" max="13313" width="17.83203125" style="77"/>
    <col min="13314" max="13314" width="2.33203125" style="77" customWidth="1"/>
    <col min="13315" max="13315" width="2.1640625" style="77" customWidth="1"/>
    <col min="13316" max="13316" width="3" style="77" customWidth="1"/>
    <col min="13317" max="13317" width="2.1640625" style="77" customWidth="1"/>
    <col min="13318" max="13318" width="25" style="77" customWidth="1"/>
    <col min="13319" max="13319" width="8.5" style="77" customWidth="1"/>
    <col min="13320" max="13321" width="26.1640625" style="77" customWidth="1"/>
    <col min="13322" max="13322" width="26.83203125" style="77" customWidth="1"/>
    <col min="13323" max="13324" width="19.6640625" style="77" bestFit="1" customWidth="1"/>
    <col min="13325" max="13569" width="17.83203125" style="77"/>
    <col min="13570" max="13570" width="2.33203125" style="77" customWidth="1"/>
    <col min="13571" max="13571" width="2.1640625" style="77" customWidth="1"/>
    <col min="13572" max="13572" width="3" style="77" customWidth="1"/>
    <col min="13573" max="13573" width="2.1640625" style="77" customWidth="1"/>
    <col min="13574" max="13574" width="25" style="77" customWidth="1"/>
    <col min="13575" max="13575" width="8.5" style="77" customWidth="1"/>
    <col min="13576" max="13577" width="26.1640625" style="77" customWidth="1"/>
    <col min="13578" max="13578" width="26.83203125" style="77" customWidth="1"/>
    <col min="13579" max="13580" width="19.6640625" style="77" bestFit="1" customWidth="1"/>
    <col min="13581" max="13825" width="17.83203125" style="77"/>
    <col min="13826" max="13826" width="2.33203125" style="77" customWidth="1"/>
    <col min="13827" max="13827" width="2.1640625" style="77" customWidth="1"/>
    <col min="13828" max="13828" width="3" style="77" customWidth="1"/>
    <col min="13829" max="13829" width="2.1640625" style="77" customWidth="1"/>
    <col min="13830" max="13830" width="25" style="77" customWidth="1"/>
    <col min="13831" max="13831" width="8.5" style="77" customWidth="1"/>
    <col min="13832" max="13833" width="26.1640625" style="77" customWidth="1"/>
    <col min="13834" max="13834" width="26.83203125" style="77" customWidth="1"/>
    <col min="13835" max="13836" width="19.6640625" style="77" bestFit="1" customWidth="1"/>
    <col min="13837" max="14081" width="17.83203125" style="77"/>
    <col min="14082" max="14082" width="2.33203125" style="77" customWidth="1"/>
    <col min="14083" max="14083" width="2.1640625" style="77" customWidth="1"/>
    <col min="14084" max="14084" width="3" style="77" customWidth="1"/>
    <col min="14085" max="14085" width="2.1640625" style="77" customWidth="1"/>
    <col min="14086" max="14086" width="25" style="77" customWidth="1"/>
    <col min="14087" max="14087" width="8.5" style="77" customWidth="1"/>
    <col min="14088" max="14089" width="26.1640625" style="77" customWidth="1"/>
    <col min="14090" max="14090" width="26.83203125" style="77" customWidth="1"/>
    <col min="14091" max="14092" width="19.6640625" style="77" bestFit="1" customWidth="1"/>
    <col min="14093" max="14337" width="17.83203125" style="77"/>
    <col min="14338" max="14338" width="2.33203125" style="77" customWidth="1"/>
    <col min="14339" max="14339" width="2.1640625" style="77" customWidth="1"/>
    <col min="14340" max="14340" width="3" style="77" customWidth="1"/>
    <col min="14341" max="14341" width="2.1640625" style="77" customWidth="1"/>
    <col min="14342" max="14342" width="25" style="77" customWidth="1"/>
    <col min="14343" max="14343" width="8.5" style="77" customWidth="1"/>
    <col min="14344" max="14345" width="26.1640625" style="77" customWidth="1"/>
    <col min="14346" max="14346" width="26.83203125" style="77" customWidth="1"/>
    <col min="14347" max="14348" width="19.6640625" style="77" bestFit="1" customWidth="1"/>
    <col min="14349" max="14593" width="17.83203125" style="77"/>
    <col min="14594" max="14594" width="2.33203125" style="77" customWidth="1"/>
    <col min="14595" max="14595" width="2.1640625" style="77" customWidth="1"/>
    <col min="14596" max="14596" width="3" style="77" customWidth="1"/>
    <col min="14597" max="14597" width="2.1640625" style="77" customWidth="1"/>
    <col min="14598" max="14598" width="25" style="77" customWidth="1"/>
    <col min="14599" max="14599" width="8.5" style="77" customWidth="1"/>
    <col min="14600" max="14601" width="26.1640625" style="77" customWidth="1"/>
    <col min="14602" max="14602" width="26.83203125" style="77" customWidth="1"/>
    <col min="14603" max="14604" width="19.6640625" style="77" bestFit="1" customWidth="1"/>
    <col min="14605" max="14849" width="17.83203125" style="77"/>
    <col min="14850" max="14850" width="2.33203125" style="77" customWidth="1"/>
    <col min="14851" max="14851" width="2.1640625" style="77" customWidth="1"/>
    <col min="14852" max="14852" width="3" style="77" customWidth="1"/>
    <col min="14853" max="14853" width="2.1640625" style="77" customWidth="1"/>
    <col min="14854" max="14854" width="25" style="77" customWidth="1"/>
    <col min="14855" max="14855" width="8.5" style="77" customWidth="1"/>
    <col min="14856" max="14857" width="26.1640625" style="77" customWidth="1"/>
    <col min="14858" max="14858" width="26.83203125" style="77" customWidth="1"/>
    <col min="14859" max="14860" width="19.6640625" style="77" bestFit="1" customWidth="1"/>
    <col min="14861" max="15105" width="17.83203125" style="77"/>
    <col min="15106" max="15106" width="2.33203125" style="77" customWidth="1"/>
    <col min="15107" max="15107" width="2.1640625" style="77" customWidth="1"/>
    <col min="15108" max="15108" width="3" style="77" customWidth="1"/>
    <col min="15109" max="15109" width="2.1640625" style="77" customWidth="1"/>
    <col min="15110" max="15110" width="25" style="77" customWidth="1"/>
    <col min="15111" max="15111" width="8.5" style="77" customWidth="1"/>
    <col min="15112" max="15113" width="26.1640625" style="77" customWidth="1"/>
    <col min="15114" max="15114" width="26.83203125" style="77" customWidth="1"/>
    <col min="15115" max="15116" width="19.6640625" style="77" bestFit="1" customWidth="1"/>
    <col min="15117" max="15361" width="17.83203125" style="77"/>
    <col min="15362" max="15362" width="2.33203125" style="77" customWidth="1"/>
    <col min="15363" max="15363" width="2.1640625" style="77" customWidth="1"/>
    <col min="15364" max="15364" width="3" style="77" customWidth="1"/>
    <col min="15365" max="15365" width="2.1640625" style="77" customWidth="1"/>
    <col min="15366" max="15366" width="25" style="77" customWidth="1"/>
    <col min="15367" max="15367" width="8.5" style="77" customWidth="1"/>
    <col min="15368" max="15369" width="26.1640625" style="77" customWidth="1"/>
    <col min="15370" max="15370" width="26.83203125" style="77" customWidth="1"/>
    <col min="15371" max="15372" width="19.6640625" style="77" bestFit="1" customWidth="1"/>
    <col min="15373" max="15617" width="17.83203125" style="77"/>
    <col min="15618" max="15618" width="2.33203125" style="77" customWidth="1"/>
    <col min="15619" max="15619" width="2.1640625" style="77" customWidth="1"/>
    <col min="15620" max="15620" width="3" style="77" customWidth="1"/>
    <col min="15621" max="15621" width="2.1640625" style="77" customWidth="1"/>
    <col min="15622" max="15622" width="25" style="77" customWidth="1"/>
    <col min="15623" max="15623" width="8.5" style="77" customWidth="1"/>
    <col min="15624" max="15625" width="26.1640625" style="77" customWidth="1"/>
    <col min="15626" max="15626" width="26.83203125" style="77" customWidth="1"/>
    <col min="15627" max="15628" width="19.6640625" style="77" bestFit="1" customWidth="1"/>
    <col min="15629" max="15873" width="17.83203125" style="77"/>
    <col min="15874" max="15874" width="2.33203125" style="77" customWidth="1"/>
    <col min="15875" max="15875" width="2.1640625" style="77" customWidth="1"/>
    <col min="15876" max="15876" width="3" style="77" customWidth="1"/>
    <col min="15877" max="15877" width="2.1640625" style="77" customWidth="1"/>
    <col min="15878" max="15878" width="25" style="77" customWidth="1"/>
    <col min="15879" max="15879" width="8.5" style="77" customWidth="1"/>
    <col min="15880" max="15881" width="26.1640625" style="77" customWidth="1"/>
    <col min="15882" max="15882" width="26.83203125" style="77" customWidth="1"/>
    <col min="15883" max="15884" width="19.6640625" style="77" bestFit="1" customWidth="1"/>
    <col min="15885" max="16129" width="17.83203125" style="77"/>
    <col min="16130" max="16130" width="2.33203125" style="77" customWidth="1"/>
    <col min="16131" max="16131" width="2.1640625" style="77" customWidth="1"/>
    <col min="16132" max="16132" width="3" style="77" customWidth="1"/>
    <col min="16133" max="16133" width="2.1640625" style="77" customWidth="1"/>
    <col min="16134" max="16134" width="25" style="77" customWidth="1"/>
    <col min="16135" max="16135" width="8.5" style="77" customWidth="1"/>
    <col min="16136" max="16137" width="26.1640625" style="77" customWidth="1"/>
    <col min="16138" max="16138" width="26.83203125" style="77" customWidth="1"/>
    <col min="16139" max="16140" width="19.6640625" style="77" bestFit="1" customWidth="1"/>
    <col min="16141" max="16384" width="17.83203125" style="77"/>
  </cols>
  <sheetData>
    <row r="2" spans="1:12" ht="21" customHeight="1">
      <c r="A2" s="80"/>
      <c r="B2" s="332" t="s">
        <v>317</v>
      </c>
      <c r="C2" s="332"/>
      <c r="D2" s="332"/>
      <c r="E2" s="332"/>
      <c r="F2" s="332"/>
      <c r="G2" s="332"/>
      <c r="H2" s="332"/>
      <c r="I2" s="332"/>
      <c r="J2" s="332"/>
    </row>
    <row r="3" spans="1:12" ht="19.5" customHeight="1" thickBot="1">
      <c r="B3" s="16"/>
      <c r="C3" s="16"/>
      <c r="D3" s="16"/>
      <c r="E3" s="16"/>
      <c r="F3" s="16"/>
      <c r="G3" s="16"/>
      <c r="H3" s="17"/>
      <c r="I3" s="7"/>
      <c r="J3" s="8" t="s">
        <v>154</v>
      </c>
    </row>
    <row r="4" spans="1:12" ht="15" customHeight="1">
      <c r="B4" s="310" t="s">
        <v>155</v>
      </c>
      <c r="C4" s="310"/>
      <c r="D4" s="310"/>
      <c r="E4" s="310"/>
      <c r="F4" s="310"/>
      <c r="G4" s="311"/>
      <c r="H4" s="19" t="s">
        <v>156</v>
      </c>
      <c r="I4" s="19" t="s">
        <v>157</v>
      </c>
      <c r="J4" s="19" t="s">
        <v>158</v>
      </c>
      <c r="K4" s="167"/>
    </row>
    <row r="5" spans="1:12" ht="15" customHeight="1">
      <c r="B5" s="333"/>
      <c r="C5" s="333"/>
      <c r="D5" s="333"/>
      <c r="E5" s="333"/>
      <c r="F5" s="20" t="s">
        <v>22</v>
      </c>
      <c r="G5" s="21" t="s">
        <v>159</v>
      </c>
      <c r="H5" s="22">
        <f>SUM(H6:H7)</f>
        <v>49707644.850000001</v>
      </c>
      <c r="I5" s="23">
        <f>SUM(I6:I7)</f>
        <v>12055048.279999999</v>
      </c>
      <c r="J5" s="23">
        <f>SUM(J6:J7)</f>
        <v>37652596.57</v>
      </c>
      <c r="K5" s="167"/>
      <c r="L5" s="167"/>
    </row>
    <row r="6" spans="1:12" ht="15" customHeight="1">
      <c r="B6" s="312" t="s">
        <v>318</v>
      </c>
      <c r="C6" s="312"/>
      <c r="D6" s="312"/>
      <c r="E6" s="312"/>
      <c r="F6" s="25" t="s">
        <v>319</v>
      </c>
      <c r="G6" s="21" t="s">
        <v>159</v>
      </c>
      <c r="H6" s="26">
        <v>11654654.85</v>
      </c>
      <c r="I6" s="27">
        <v>9438025.2799999993</v>
      </c>
      <c r="J6" s="27">
        <v>2216629.5699999998</v>
      </c>
      <c r="K6" s="167"/>
    </row>
    <row r="7" spans="1:12" ht="15" customHeight="1">
      <c r="B7" s="312"/>
      <c r="C7" s="312"/>
      <c r="D7" s="312"/>
      <c r="E7" s="312"/>
      <c r="F7" s="20" t="s">
        <v>320</v>
      </c>
      <c r="G7" s="21" t="s">
        <v>159</v>
      </c>
      <c r="H7" s="26">
        <v>38052990</v>
      </c>
      <c r="I7" s="27">
        <v>2617023</v>
      </c>
      <c r="J7" s="27">
        <v>35435967</v>
      </c>
      <c r="K7" s="167"/>
    </row>
    <row r="8" spans="1:12" ht="15" customHeight="1">
      <c r="B8" s="333"/>
      <c r="C8" s="333"/>
      <c r="D8" s="333"/>
      <c r="E8" s="333"/>
      <c r="F8" s="28"/>
      <c r="G8" s="21"/>
      <c r="H8" s="29"/>
      <c r="I8" s="30"/>
      <c r="J8" s="30"/>
    </row>
    <row r="9" spans="1:12" ht="15" customHeight="1">
      <c r="B9" s="308" t="s">
        <v>160</v>
      </c>
      <c r="C9" s="308"/>
      <c r="D9" s="308"/>
      <c r="E9" s="308"/>
      <c r="F9" s="308"/>
      <c r="G9" s="21" t="s">
        <v>321</v>
      </c>
      <c r="H9" s="26">
        <v>1198611.54</v>
      </c>
      <c r="I9" s="27">
        <v>1121520.0900000001</v>
      </c>
      <c r="J9" s="27">
        <v>77091.45</v>
      </c>
    </row>
    <row r="10" spans="1:12" ht="15" customHeight="1">
      <c r="B10" s="308" t="s">
        <v>161</v>
      </c>
      <c r="C10" s="308"/>
      <c r="D10" s="308"/>
      <c r="E10" s="308"/>
      <c r="F10" s="308"/>
      <c r="G10" s="32" t="s">
        <v>322</v>
      </c>
      <c r="H10" s="26">
        <v>1254496.3799999999</v>
      </c>
      <c r="I10" s="27">
        <v>26342.38</v>
      </c>
      <c r="J10" s="27">
        <v>1228154</v>
      </c>
    </row>
    <row r="11" spans="1:12" ht="15" customHeight="1">
      <c r="B11" s="308" t="s">
        <v>162</v>
      </c>
      <c r="C11" s="308"/>
      <c r="D11" s="308"/>
      <c r="E11" s="308"/>
      <c r="F11" s="308"/>
      <c r="G11" s="21" t="s">
        <v>163</v>
      </c>
      <c r="H11" s="33">
        <v>3</v>
      </c>
      <c r="I11" s="34">
        <v>3</v>
      </c>
      <c r="J11" s="35" t="s">
        <v>31</v>
      </c>
    </row>
    <row r="12" spans="1:12" ht="15" customHeight="1">
      <c r="B12" s="308" t="s">
        <v>164</v>
      </c>
      <c r="C12" s="308"/>
      <c r="D12" s="308"/>
      <c r="E12" s="308"/>
      <c r="F12" s="308"/>
      <c r="G12" s="21" t="s">
        <v>165</v>
      </c>
      <c r="H12" s="33">
        <v>1</v>
      </c>
      <c r="I12" s="34">
        <v>1</v>
      </c>
      <c r="J12" s="35" t="s">
        <v>31</v>
      </c>
    </row>
    <row r="13" spans="1:12" ht="15" customHeight="1">
      <c r="B13" s="308" t="s">
        <v>166</v>
      </c>
      <c r="C13" s="308"/>
      <c r="D13" s="308"/>
      <c r="E13" s="308"/>
      <c r="F13" s="308"/>
      <c r="G13" s="21" t="s">
        <v>159</v>
      </c>
      <c r="H13" s="26">
        <v>23631202.559999999</v>
      </c>
      <c r="I13" s="27">
        <v>46828.56</v>
      </c>
      <c r="J13" s="27">
        <v>23584374</v>
      </c>
    </row>
    <row r="14" spans="1:12" ht="15" customHeight="1">
      <c r="B14" s="308" t="s">
        <v>167</v>
      </c>
      <c r="C14" s="308"/>
      <c r="D14" s="308"/>
      <c r="E14" s="308"/>
      <c r="F14" s="308"/>
      <c r="G14" s="21" t="s">
        <v>168</v>
      </c>
      <c r="H14" s="33">
        <v>356517</v>
      </c>
      <c r="I14" s="36" t="s">
        <v>31</v>
      </c>
      <c r="J14" s="34">
        <v>356517</v>
      </c>
    </row>
    <row r="15" spans="1:12" ht="15" customHeight="1">
      <c r="B15" s="308" t="s">
        <v>169</v>
      </c>
      <c r="C15" s="308"/>
      <c r="D15" s="308"/>
      <c r="E15" s="308"/>
      <c r="F15" s="308"/>
      <c r="G15" s="21" t="s">
        <v>170</v>
      </c>
      <c r="H15" s="33">
        <v>81</v>
      </c>
      <c r="I15" s="36" t="s">
        <v>31</v>
      </c>
      <c r="J15" s="34">
        <v>81</v>
      </c>
    </row>
    <row r="16" spans="1:12" ht="15" customHeight="1">
      <c r="B16" s="308" t="s">
        <v>171</v>
      </c>
      <c r="C16" s="308"/>
      <c r="D16" s="308"/>
      <c r="E16" s="308"/>
      <c r="F16" s="308"/>
      <c r="G16" s="21" t="s">
        <v>170</v>
      </c>
      <c r="H16" s="33">
        <v>16923</v>
      </c>
      <c r="I16" s="34">
        <v>16598</v>
      </c>
      <c r="J16" s="34">
        <v>325</v>
      </c>
    </row>
    <row r="17" spans="2:10" ht="15" customHeight="1">
      <c r="B17" s="308" t="s">
        <v>172</v>
      </c>
      <c r="C17" s="308"/>
      <c r="D17" s="308"/>
      <c r="E17" s="308"/>
      <c r="F17" s="308"/>
      <c r="G17" s="21" t="s">
        <v>173</v>
      </c>
      <c r="H17" s="33">
        <v>1</v>
      </c>
      <c r="I17" s="34">
        <v>1</v>
      </c>
      <c r="J17" s="36" t="s">
        <v>31</v>
      </c>
    </row>
    <row r="18" spans="2:10" ht="15" customHeight="1">
      <c r="B18" s="308" t="s">
        <v>174</v>
      </c>
      <c r="C18" s="308"/>
      <c r="D18" s="308"/>
      <c r="E18" s="308"/>
      <c r="F18" s="308"/>
      <c r="G18" s="21" t="s">
        <v>170</v>
      </c>
      <c r="H18" s="33">
        <v>97</v>
      </c>
      <c r="I18" s="36" t="s">
        <v>31</v>
      </c>
      <c r="J18" s="34">
        <v>97</v>
      </c>
    </row>
    <row r="19" spans="2:10" ht="15" customHeight="1" thickBot="1">
      <c r="B19" s="330" t="s">
        <v>175</v>
      </c>
      <c r="C19" s="330"/>
      <c r="D19" s="330"/>
      <c r="E19" s="330"/>
      <c r="F19" s="330"/>
      <c r="G19" s="38" t="s">
        <v>170</v>
      </c>
      <c r="H19" s="39" t="s">
        <v>31</v>
      </c>
      <c r="I19" s="40" t="s">
        <v>31</v>
      </c>
      <c r="J19" s="40" t="s">
        <v>31</v>
      </c>
    </row>
    <row r="20" spans="2:10" ht="15" customHeight="1">
      <c r="B20" s="331" t="s">
        <v>176</v>
      </c>
      <c r="C20" s="331"/>
      <c r="D20" s="331"/>
      <c r="E20" s="331"/>
      <c r="F20" s="331"/>
      <c r="G20" s="331"/>
      <c r="H20" s="331"/>
      <c r="I20" s="331"/>
      <c r="J20" s="331"/>
    </row>
    <row r="21" spans="2:10" ht="15" customHeight="1">
      <c r="B21" s="329" t="s">
        <v>323</v>
      </c>
      <c r="C21" s="329"/>
      <c r="D21" s="329"/>
      <c r="E21" s="329"/>
      <c r="F21" s="329"/>
      <c r="G21" s="329"/>
      <c r="H21" s="329"/>
      <c r="I21" s="329"/>
      <c r="J21" s="329"/>
    </row>
    <row r="22" spans="2:10" ht="15" customHeight="1">
      <c r="B22" s="28"/>
      <c r="C22" s="28"/>
      <c r="D22" s="28"/>
      <c r="E22" s="28"/>
      <c r="F22" s="28"/>
      <c r="G22" s="168" t="s">
        <v>324</v>
      </c>
      <c r="H22" s="168" t="s">
        <v>325</v>
      </c>
      <c r="I22" s="159">
        <v>14781385314</v>
      </c>
      <c r="J22" s="28" t="s">
        <v>177</v>
      </c>
    </row>
    <row r="23" spans="2:10" ht="15" customHeight="1">
      <c r="B23" s="28"/>
      <c r="C23" s="28"/>
      <c r="D23" s="28"/>
      <c r="E23" s="28"/>
      <c r="F23" s="28"/>
      <c r="G23" s="169"/>
      <c r="H23" s="168" t="s">
        <v>326</v>
      </c>
      <c r="I23" s="159">
        <v>7557712509</v>
      </c>
      <c r="J23" s="28" t="s">
        <v>177</v>
      </c>
    </row>
    <row r="24" spans="2:10" ht="15" customHeight="1">
      <c r="B24" s="28"/>
      <c r="C24" s="28"/>
      <c r="D24" s="28"/>
      <c r="E24" s="28"/>
      <c r="F24" s="28"/>
      <c r="G24" s="169"/>
      <c r="H24" s="168" t="s">
        <v>327</v>
      </c>
      <c r="I24" s="159">
        <v>448806569</v>
      </c>
      <c r="J24" s="28" t="s">
        <v>177</v>
      </c>
    </row>
    <row r="25" spans="2:10" ht="15" customHeight="1">
      <c r="B25" s="28"/>
      <c r="C25" s="28"/>
      <c r="D25" s="28"/>
      <c r="E25" s="28"/>
      <c r="F25" s="28"/>
      <c r="G25" s="169"/>
      <c r="H25" s="168" t="s">
        <v>328</v>
      </c>
      <c r="I25" s="159">
        <v>1107783032</v>
      </c>
      <c r="J25" s="28" t="s">
        <v>177</v>
      </c>
    </row>
    <row r="26" spans="2:10" ht="15" customHeight="1">
      <c r="B26" s="28"/>
      <c r="C26" s="28"/>
      <c r="D26" s="28"/>
      <c r="E26" s="28"/>
      <c r="F26" s="28"/>
      <c r="G26" s="28" t="s">
        <v>329</v>
      </c>
      <c r="H26" s="28"/>
      <c r="I26" s="42">
        <v>26889762548</v>
      </c>
      <c r="J26" s="28" t="s">
        <v>177</v>
      </c>
    </row>
    <row r="27" spans="2:10" ht="15" customHeight="1">
      <c r="B27" s="329" t="s">
        <v>330</v>
      </c>
      <c r="C27" s="329"/>
      <c r="D27" s="329"/>
      <c r="E27" s="329"/>
      <c r="F27" s="329"/>
      <c r="G27" s="329"/>
      <c r="H27" s="329"/>
      <c r="I27" s="329"/>
      <c r="J27" s="329"/>
    </row>
    <row r="28" spans="2:10" ht="16.5" customHeight="1">
      <c r="B28" s="329" t="s">
        <v>178</v>
      </c>
      <c r="C28" s="329"/>
      <c r="D28" s="329"/>
      <c r="E28" s="329"/>
      <c r="F28" s="329"/>
      <c r="G28" s="329"/>
      <c r="H28" s="329"/>
      <c r="I28" s="329"/>
      <c r="J28" s="329"/>
    </row>
    <row r="29" spans="2:10" ht="16.5" customHeight="1">
      <c r="B29" s="41"/>
      <c r="C29" s="41"/>
      <c r="D29" s="41"/>
      <c r="E29" s="41"/>
      <c r="F29" s="41"/>
      <c r="G29" s="41"/>
      <c r="H29" s="170"/>
      <c r="I29" s="41"/>
      <c r="J29" s="41"/>
    </row>
    <row r="30" spans="2:10" ht="16.5" customHeight="1">
      <c r="B30" s="41"/>
      <c r="C30" s="41"/>
      <c r="D30" s="41"/>
      <c r="E30" s="41"/>
      <c r="F30" s="41"/>
      <c r="G30" s="41"/>
      <c r="H30" s="41"/>
      <c r="I30" s="41"/>
      <c r="J30" s="41"/>
    </row>
    <row r="31" spans="2:10" ht="16.5" customHeight="1">
      <c r="B31" s="41"/>
      <c r="C31" s="41"/>
      <c r="D31" s="41"/>
      <c r="E31" s="41"/>
      <c r="F31" s="41"/>
      <c r="G31" s="41"/>
      <c r="H31" s="41"/>
      <c r="I31" s="41"/>
      <c r="J31" s="41"/>
    </row>
    <row r="32" spans="2:10" ht="16.5" customHeight="1">
      <c r="B32" s="41"/>
      <c r="C32" s="41"/>
      <c r="D32" s="41"/>
      <c r="E32" s="41"/>
      <c r="F32" s="41"/>
      <c r="G32" s="41"/>
      <c r="H32" s="41"/>
      <c r="I32" s="41"/>
      <c r="J32" s="41"/>
    </row>
    <row r="33" ht="5.25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</sheetData>
  <mergeCells count="20">
    <mergeCell ref="B15:F15"/>
    <mergeCell ref="B2:J2"/>
    <mergeCell ref="B4:G4"/>
    <mergeCell ref="B5:E5"/>
    <mergeCell ref="B6:E7"/>
    <mergeCell ref="B8:E8"/>
    <mergeCell ref="B9:F9"/>
    <mergeCell ref="B10:F10"/>
    <mergeCell ref="B11:F11"/>
    <mergeCell ref="B12:F12"/>
    <mergeCell ref="B13:F13"/>
    <mergeCell ref="B14:F14"/>
    <mergeCell ref="B27:J27"/>
    <mergeCell ref="B28:J28"/>
    <mergeCell ref="B16:F16"/>
    <mergeCell ref="B17:F17"/>
    <mergeCell ref="B18:F18"/>
    <mergeCell ref="B19:F19"/>
    <mergeCell ref="B20:J20"/>
    <mergeCell ref="B21:J21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統計表一覧</vt:lpstr>
      <vt:lpstr>145</vt:lpstr>
      <vt:lpstr>146(1)</vt:lpstr>
      <vt:lpstr>146(2)(3)</vt:lpstr>
      <vt:lpstr>146(4)</vt:lpstr>
      <vt:lpstr>147</vt:lpstr>
      <vt:lpstr>148</vt:lpstr>
      <vt:lpstr>149</vt:lpstr>
      <vt:lpstr>150</vt:lpstr>
      <vt:lpstr>151</vt:lpstr>
      <vt:lpstr>152 </vt:lpstr>
      <vt:lpstr>153 </vt:lpstr>
      <vt:lpstr>Sheet1</vt:lpstr>
      <vt:lpstr>'145'!Print_Area</vt:lpstr>
      <vt:lpstr>'146(1)'!Print_Area</vt:lpstr>
      <vt:lpstr>'146(2)(3)'!Print_Area</vt:lpstr>
      <vt:lpstr>'146(4)'!Print_Area</vt:lpstr>
      <vt:lpstr>'147'!Print_Area</vt:lpstr>
      <vt:lpstr>'148'!Print_Area</vt:lpstr>
      <vt:lpstr>'149'!Print_Area</vt:lpstr>
      <vt:lpstr>'150'!Print_Area</vt:lpstr>
      <vt:lpstr>'151'!Print_Area</vt:lpstr>
      <vt:lpstr>'152 '!Print_Area</vt:lpstr>
      <vt:lpstr>'153 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dcterms:created xsi:type="dcterms:W3CDTF">2014-04-23T06:17:29Z</dcterms:created>
  <dcterms:modified xsi:type="dcterms:W3CDTF">2015-06-30T04:41:53Z</dcterms:modified>
</cp:coreProperties>
</file>