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kanrisya\Desktop\H27完成版統計書HPファイル\"/>
    </mc:Choice>
  </mc:AlternateContent>
  <bookViews>
    <workbookView xWindow="0" yWindow="0" windowWidth="20490" windowHeight="7815"/>
  </bookViews>
  <sheets>
    <sheet name="統計表一覧" sheetId="2" r:id="rId1"/>
    <sheet name="196" sheetId="32" r:id="rId2"/>
    <sheet name="197(1)" sheetId="34" r:id="rId3"/>
    <sheet name="197(2)" sheetId="35" r:id="rId4"/>
    <sheet name="197(3)" sheetId="36" r:id="rId5"/>
    <sheet name="198" sheetId="7" r:id="rId6"/>
    <sheet name="199" sheetId="8" r:id="rId7"/>
    <sheet name="200" sheetId="37" r:id="rId8"/>
    <sheet name="201(1)" sheetId="38" r:id="rId9"/>
    <sheet name="201(2)" sheetId="39" r:id="rId10"/>
    <sheet name="201(3)" sheetId="40" r:id="rId11"/>
    <sheet name="202(1)-1" sheetId="41" r:id="rId12"/>
    <sheet name="202(1)-2" sheetId="42" r:id="rId13"/>
    <sheet name="202(2)" sheetId="43" r:id="rId14"/>
    <sheet name="202(3)" sheetId="44" r:id="rId15"/>
    <sheet name="202(4)" sheetId="45" r:id="rId16"/>
    <sheet name="202(5)" sheetId="46" r:id="rId17"/>
    <sheet name="203" sheetId="19" r:id="rId18"/>
    <sheet name="204" sheetId="20" r:id="rId19"/>
    <sheet name="205" sheetId="21" r:id="rId20"/>
    <sheet name="206" sheetId="22" r:id="rId21"/>
    <sheet name="207" sheetId="23" r:id="rId22"/>
    <sheet name="208" sheetId="24" r:id="rId23"/>
    <sheet name="209" sheetId="25" r:id="rId24"/>
    <sheet name="210" sheetId="26" r:id="rId25"/>
    <sheet name="211" sheetId="27" r:id="rId26"/>
    <sheet name="212 " sheetId="47" r:id="rId27"/>
    <sheet name="213" sheetId="29" r:id="rId28"/>
    <sheet name="214-1" sheetId="48" r:id="rId29"/>
    <sheet name="214-2" sheetId="50" r:id="rId30"/>
    <sheet name="Sheet1" sheetId="1" r:id="rId31"/>
  </sheets>
  <definedNames>
    <definedName name="_xlnm.Print_Area" localSheetId="1">'196'!$B$2:$L$50</definedName>
    <definedName name="_xlnm.Print_Area" localSheetId="2">'197(1)'!$B$2:$P$39</definedName>
    <definedName name="_xlnm.Print_Area" localSheetId="3">'197(2)'!$B$2:$V$39</definedName>
    <definedName name="_xlnm.Print_Area" localSheetId="4">'197(3)'!$B$2:$O$39</definedName>
    <definedName name="_xlnm.Print_Area" localSheetId="5">'198'!$B$2:$J$23</definedName>
    <definedName name="_xlnm.Print_Area" localSheetId="6">'199'!$B$3:$O$17</definedName>
    <definedName name="_xlnm.Print_Area" localSheetId="7">'200'!$B$3:$O$40</definedName>
    <definedName name="_xlnm.Print_Area" localSheetId="8">'201(1)'!$B$2:$R$39</definedName>
    <definedName name="_xlnm.Print_Area" localSheetId="9">'201(2)'!$B$2:$AA$40</definedName>
    <definedName name="_xlnm.Print_Area" localSheetId="10">'201(3)'!$B$2:$AA$38</definedName>
    <definedName name="_xlnm.Print_Area" localSheetId="11">'202(1)-1'!$B$2:$Q$25</definedName>
    <definedName name="_xlnm.Print_Area" localSheetId="12">'202(1)-2'!$B$3:$T$23</definedName>
    <definedName name="_xlnm.Print_Area" localSheetId="13">'202(2)'!$B$2:$AZ$48</definedName>
    <definedName name="_xlnm.Print_Area" localSheetId="14">'202(3)'!$C$2:$Y$41</definedName>
    <definedName name="_xlnm.Print_Area" localSheetId="15">'202(4)'!$B$2:$AB$10</definedName>
    <definedName name="_xlnm.Print_Area" localSheetId="16">'202(5)'!$B$2:$I$32</definedName>
    <definedName name="_xlnm.Print_Area" localSheetId="17">'203'!$B$2:$Q$18</definedName>
    <definedName name="_xlnm.Print_Area" localSheetId="18">'204'!$B$2:$Q$9</definedName>
    <definedName name="_xlnm.Print_Area" localSheetId="19">'205'!$B$2:$Q$9</definedName>
    <definedName name="_xlnm.Print_Area" localSheetId="20">'206'!$B$2:$L$9</definedName>
    <definedName name="_xlnm.Print_Area" localSheetId="21">'207'!$B$2:$N$12</definedName>
    <definedName name="_xlnm.Print_Area" localSheetId="22">'208'!$B$2:$N$9</definedName>
    <definedName name="_xlnm.Print_Area" localSheetId="23">'209'!$B$2:$R$10</definedName>
    <definedName name="_xlnm.Print_Area" localSheetId="24">'210'!$B$2:$Q$14</definedName>
    <definedName name="_xlnm.Print_Area" localSheetId="25">'211'!$B$2:$I$15</definedName>
    <definedName name="_xlnm.Print_Area" localSheetId="26">'212 '!$B$2:$L$35</definedName>
    <definedName name="_xlnm.Print_Area" localSheetId="27">'213'!$B$2:$N$12</definedName>
    <definedName name="_xlnm.Print_Area" localSheetId="28">'214-1'!$B$2:$L$33</definedName>
    <definedName name="_xlnm.Print_Area" localSheetId="29">'214-2'!$B$4:$M$36</definedName>
    <definedName name="印刷範囲" localSheetId="1">#REF!</definedName>
    <definedName name="印刷範囲" localSheetId="2">'197(1)'!$B$3:$P$38</definedName>
    <definedName name="印刷範囲" localSheetId="3">#REF!</definedName>
    <definedName name="印刷範囲" localSheetId="4">#REF!</definedName>
    <definedName name="印刷範囲" localSheetId="5">#REF!</definedName>
    <definedName name="印刷範囲" localSheetId="6">#REF!</definedName>
    <definedName name="印刷範囲" localSheetId="7">#REF!</definedName>
    <definedName name="印刷範囲" localSheetId="8">#REF!</definedName>
    <definedName name="印刷範囲" localSheetId="9">'201(2)'!$B$3:$AA$39</definedName>
    <definedName name="印刷範囲" localSheetId="10">'201(3)'!$B$3:$AA$37</definedName>
    <definedName name="印刷範囲" localSheetId="11">#REF!</definedName>
    <definedName name="印刷範囲" localSheetId="12">#REF!</definedName>
    <definedName name="印刷範囲" localSheetId="13">#REF!</definedName>
    <definedName name="印刷範囲" localSheetId="14">'202(3)'!$B$3:$K$41</definedName>
    <definedName name="印刷範囲" localSheetId="15">#REF!</definedName>
    <definedName name="印刷範囲" localSheetId="16">#REF!</definedName>
    <definedName name="印刷範囲" localSheetId="17">#REF!</definedName>
    <definedName name="印刷範囲" localSheetId="18">#REF!</definedName>
    <definedName name="印刷範囲" localSheetId="19">#REF!</definedName>
    <definedName name="印刷範囲" localSheetId="20">#REF!</definedName>
    <definedName name="印刷範囲" localSheetId="21">#REF!</definedName>
    <definedName name="印刷範囲" localSheetId="22">#REF!</definedName>
    <definedName name="印刷範囲" localSheetId="23">#REF!</definedName>
    <definedName name="印刷範囲" localSheetId="24">#REF!</definedName>
    <definedName name="印刷範囲" localSheetId="25">#REF!</definedName>
    <definedName name="印刷範囲" localSheetId="26">#REF!</definedName>
    <definedName name="印刷範囲" localSheetId="27">#REF!</definedName>
    <definedName name="印刷範囲" localSheetId="28">#REF!</definedName>
    <definedName name="印刷範囲" localSheetId="29">#REF!</definedName>
    <definedName name="印刷範囲">#REF!</definedName>
    <definedName name="印刷範囲２" localSheetId="1">#REF!</definedName>
    <definedName name="印刷範囲２" localSheetId="2">#REF!</definedName>
    <definedName name="印刷範囲２" localSheetId="3">#REF!</definedName>
    <definedName name="印刷範囲２" localSheetId="4">#REF!</definedName>
    <definedName name="印刷範囲２" localSheetId="5">#REF!</definedName>
    <definedName name="印刷範囲２" localSheetId="6">#REF!</definedName>
    <definedName name="印刷範囲２" localSheetId="7">#REF!</definedName>
    <definedName name="印刷範囲２" localSheetId="8">#REF!</definedName>
    <definedName name="印刷範囲２" localSheetId="9">#REF!</definedName>
    <definedName name="印刷範囲２" localSheetId="10">#REF!</definedName>
    <definedName name="印刷範囲２" localSheetId="11">#REF!</definedName>
    <definedName name="印刷範囲２" localSheetId="12">#REF!</definedName>
    <definedName name="印刷範囲２" localSheetId="13">#REF!</definedName>
    <definedName name="印刷範囲２" localSheetId="14">#REF!</definedName>
    <definedName name="印刷範囲２" localSheetId="15">#REF!</definedName>
    <definedName name="印刷範囲２" localSheetId="16">#REF!</definedName>
    <definedName name="印刷範囲２" localSheetId="17">#REF!</definedName>
    <definedName name="印刷範囲２" localSheetId="18">#REF!</definedName>
    <definedName name="印刷範囲２" localSheetId="19">#REF!</definedName>
    <definedName name="印刷範囲２" localSheetId="20">#REF!</definedName>
    <definedName name="印刷範囲２" localSheetId="21">#REF!</definedName>
    <definedName name="印刷範囲２" localSheetId="22">#REF!</definedName>
    <definedName name="印刷範囲２" localSheetId="23">#REF!</definedName>
    <definedName name="印刷範囲２" localSheetId="24">#REF!</definedName>
    <definedName name="印刷範囲２" localSheetId="25">#REF!</definedName>
    <definedName name="印刷範囲２" localSheetId="26">#REF!</definedName>
    <definedName name="印刷範囲２" localSheetId="27">#REF!</definedName>
    <definedName name="印刷範囲２" localSheetId="28">#REF!</definedName>
    <definedName name="印刷範囲２" localSheetId="29">#REF!</definedName>
    <definedName name="印刷範囲２">#REF!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47" l="1"/>
  <c r="I22" i="47"/>
  <c r="F22" i="47"/>
  <c r="E22" i="47"/>
  <c r="D22" i="47"/>
  <c r="I28" i="46"/>
  <c r="H28" i="46"/>
  <c r="G28" i="46"/>
  <c r="S39" i="44"/>
  <c r="L39" i="44"/>
  <c r="E39" i="44"/>
  <c r="S38" i="44"/>
  <c r="L38" i="44"/>
  <c r="E38" i="44"/>
  <c r="S37" i="44"/>
  <c r="L37" i="44"/>
  <c r="E37" i="44"/>
  <c r="S35" i="44"/>
  <c r="L35" i="44"/>
  <c r="E35" i="44"/>
  <c r="S34" i="44"/>
  <c r="L34" i="44"/>
  <c r="E34" i="44"/>
  <c r="S33" i="44"/>
  <c r="L33" i="44"/>
  <c r="E33" i="44"/>
  <c r="S32" i="44"/>
  <c r="L32" i="44"/>
  <c r="E32" i="44"/>
  <c r="S31" i="44"/>
  <c r="L31" i="44"/>
  <c r="E31" i="44"/>
  <c r="S30" i="44"/>
  <c r="L30" i="44"/>
  <c r="E30" i="44"/>
  <c r="S29" i="44"/>
  <c r="L29" i="44"/>
  <c r="E29" i="44"/>
  <c r="S28" i="44"/>
  <c r="L28" i="44"/>
  <c r="E28" i="44"/>
  <c r="S27" i="44"/>
  <c r="L27" i="44"/>
  <c r="E27" i="44"/>
  <c r="S26" i="44"/>
  <c r="L26" i="44"/>
  <c r="E26" i="44"/>
  <c r="S25" i="44"/>
  <c r="L25" i="44"/>
  <c r="E25" i="44"/>
  <c r="S23" i="44"/>
  <c r="L23" i="44"/>
  <c r="E23" i="44"/>
  <c r="S22" i="44"/>
  <c r="L22" i="44"/>
  <c r="E22" i="44"/>
  <c r="S21" i="44"/>
  <c r="L21" i="44"/>
  <c r="E21" i="44"/>
  <c r="S20" i="44"/>
  <c r="L20" i="44"/>
  <c r="E20" i="44"/>
  <c r="S19" i="44"/>
  <c r="L19" i="44"/>
  <c r="E19" i="44"/>
  <c r="S18" i="44"/>
  <c r="L18" i="44"/>
  <c r="E18" i="44"/>
  <c r="S17" i="44"/>
  <c r="L17" i="44"/>
  <c r="E17" i="44"/>
  <c r="S16" i="44"/>
  <c r="L16" i="44"/>
  <c r="E16" i="44"/>
  <c r="S15" i="44"/>
  <c r="L15" i="44"/>
  <c r="E15" i="44"/>
  <c r="S14" i="44"/>
  <c r="L14" i="44"/>
  <c r="E14" i="44"/>
  <c r="V13" i="39"/>
  <c r="U13" i="39"/>
  <c r="T13" i="39"/>
  <c r="N13" i="39"/>
  <c r="M13" i="39"/>
  <c r="L13" i="39"/>
  <c r="K13" i="39"/>
  <c r="E13" i="39"/>
  <c r="D13" i="39"/>
  <c r="C13" i="39"/>
  <c r="C13" i="38"/>
  <c r="K12" i="38"/>
  <c r="D12" i="38"/>
  <c r="C12" i="38"/>
  <c r="M12" i="8"/>
  <c r="L12" i="8"/>
  <c r="K12" i="8"/>
  <c r="J12" i="8"/>
  <c r="I12" i="8"/>
  <c r="H12" i="8"/>
  <c r="G12" i="8"/>
  <c r="F12" i="8"/>
  <c r="E12" i="8"/>
  <c r="D12" i="8"/>
  <c r="C12" i="8"/>
  <c r="O12" i="36"/>
  <c r="N12" i="36"/>
  <c r="M12" i="36"/>
  <c r="L12" i="36"/>
  <c r="K12" i="36"/>
  <c r="J12" i="36"/>
  <c r="I12" i="36"/>
  <c r="H12" i="36"/>
  <c r="G12" i="36"/>
  <c r="F12" i="36"/>
  <c r="C12" i="36"/>
  <c r="V12" i="35"/>
  <c r="U12" i="35"/>
  <c r="T12" i="35"/>
  <c r="S12" i="35"/>
  <c r="R12" i="35"/>
  <c r="Q12" i="35"/>
  <c r="P12" i="35"/>
  <c r="O12" i="35"/>
  <c r="N12" i="35"/>
  <c r="M12" i="35"/>
  <c r="K12" i="35"/>
  <c r="J12" i="35"/>
  <c r="I12" i="35"/>
  <c r="H12" i="35"/>
  <c r="G12" i="35"/>
  <c r="F12" i="35"/>
  <c r="C12" i="35"/>
  <c r="P12" i="34"/>
  <c r="O12" i="34"/>
  <c r="N12" i="34"/>
  <c r="M12" i="34"/>
  <c r="L12" i="34"/>
  <c r="K12" i="34"/>
  <c r="J12" i="34"/>
  <c r="I12" i="34"/>
  <c r="H12" i="34"/>
  <c r="G12" i="34"/>
  <c r="F12" i="34"/>
  <c r="E12" i="34"/>
  <c r="D12" i="34"/>
  <c r="C12" i="34"/>
  <c r="L44" i="32"/>
  <c r="K44" i="32"/>
  <c r="E34" i="32"/>
  <c r="K28" i="32"/>
  <c r="J28" i="32"/>
  <c r="I28" i="32"/>
  <c r="H28" i="32"/>
  <c r="E28" i="32"/>
  <c r="D28" i="32"/>
  <c r="L27" i="32"/>
  <c r="K24" i="32"/>
  <c r="J24" i="32"/>
  <c r="I24" i="32"/>
  <c r="H24" i="32" s="1"/>
  <c r="K17" i="32"/>
  <c r="I17" i="32"/>
  <c r="H17" i="32"/>
  <c r="E17" i="32"/>
  <c r="D17" i="32"/>
  <c r="J16" i="32"/>
  <c r="J17" i="32" s="1"/>
  <c r="I16" i="32"/>
  <c r="L13" i="32"/>
  <c r="K13" i="32"/>
  <c r="J13" i="32"/>
  <c r="I13" i="32"/>
  <c r="H13" i="32"/>
  <c r="G13" i="32"/>
  <c r="E13" i="32"/>
  <c r="D13" i="32"/>
  <c r="L8" i="32"/>
  <c r="K8" i="32"/>
  <c r="J8" i="32"/>
  <c r="I8" i="32"/>
  <c r="H8" i="32"/>
  <c r="G8" i="32"/>
  <c r="E8" i="32"/>
  <c r="D8" i="32"/>
</calcChain>
</file>

<file path=xl/sharedStrings.xml><?xml version="1.0" encoding="utf-8"?>
<sst xmlns="http://schemas.openxmlformats.org/spreadsheetml/2006/main" count="3687" uniqueCount="611">
  <si>
    <t>20　教　　　育</t>
    <rPh sb="3" eb="4">
      <t>キョウ</t>
    </rPh>
    <rPh sb="7" eb="8">
      <t>イク</t>
    </rPh>
    <phoneticPr fontId="4"/>
  </si>
  <si>
    <t>学校総覧</t>
    <rPh sb="0" eb="2">
      <t>ガッコウ</t>
    </rPh>
    <rPh sb="2" eb="3">
      <t>ソウ</t>
    </rPh>
    <phoneticPr fontId="4"/>
  </si>
  <si>
    <t>各種学校教員数・職員数</t>
    <rPh sb="0" eb="2">
      <t>カクシュ</t>
    </rPh>
    <rPh sb="2" eb="4">
      <t>ガッコウ</t>
    </rPh>
    <rPh sb="4" eb="6">
      <t>キョウイン</t>
    </rPh>
    <rPh sb="6" eb="7">
      <t>スウ</t>
    </rPh>
    <rPh sb="8" eb="11">
      <t>ショクインスウ</t>
    </rPh>
    <phoneticPr fontId="4"/>
  </si>
  <si>
    <t>市町村別学校総覧</t>
    <rPh sb="0" eb="3">
      <t>シチョウソン</t>
    </rPh>
    <rPh sb="3" eb="4">
      <t>ベツ</t>
    </rPh>
    <rPh sb="4" eb="6">
      <t>ガッコウ</t>
    </rPh>
    <rPh sb="6" eb="7">
      <t>ソウ</t>
    </rPh>
    <phoneticPr fontId="4"/>
  </si>
  <si>
    <t>専修学校設置者別学校数</t>
    <rPh sb="0" eb="2">
      <t>センシュウ</t>
    </rPh>
    <rPh sb="2" eb="4">
      <t>ガッコウ</t>
    </rPh>
    <rPh sb="4" eb="6">
      <t>セッチ</t>
    </rPh>
    <rPh sb="6" eb="7">
      <t>シャ</t>
    </rPh>
    <rPh sb="7" eb="8">
      <t>ベツ</t>
    </rPh>
    <rPh sb="8" eb="10">
      <t>ガッコウ</t>
    </rPh>
    <rPh sb="10" eb="11">
      <t>スウ</t>
    </rPh>
    <phoneticPr fontId="4"/>
  </si>
  <si>
    <t>(1)</t>
    <phoneticPr fontId="4"/>
  </si>
  <si>
    <t>幼 稚 園</t>
    <rPh sb="0" eb="1">
      <t>ヨウ</t>
    </rPh>
    <rPh sb="2" eb="3">
      <t>ワカ</t>
    </rPh>
    <rPh sb="4" eb="5">
      <t>エン</t>
    </rPh>
    <phoneticPr fontId="4"/>
  </si>
  <si>
    <t>専修学校過程別生徒数</t>
    <rPh sb="0" eb="2">
      <t>センシュウ</t>
    </rPh>
    <rPh sb="2" eb="4">
      <t>ガッコウ</t>
    </rPh>
    <rPh sb="4" eb="6">
      <t>カテイ</t>
    </rPh>
    <rPh sb="6" eb="7">
      <t>ベツ</t>
    </rPh>
    <rPh sb="7" eb="10">
      <t>セイトスウ</t>
    </rPh>
    <phoneticPr fontId="4"/>
  </si>
  <si>
    <t>(2)</t>
    <phoneticPr fontId="4"/>
  </si>
  <si>
    <t>小 学 校</t>
    <rPh sb="0" eb="1">
      <t>ショウ</t>
    </rPh>
    <rPh sb="2" eb="3">
      <t>ガク</t>
    </rPh>
    <rPh sb="4" eb="5">
      <t>コウ</t>
    </rPh>
    <phoneticPr fontId="4"/>
  </si>
  <si>
    <t>専修学校卒業者数</t>
    <rPh sb="0" eb="2">
      <t>センシュウ</t>
    </rPh>
    <rPh sb="2" eb="4">
      <t>ガッコウ</t>
    </rPh>
    <rPh sb="4" eb="7">
      <t>ソツギョウシャ</t>
    </rPh>
    <rPh sb="7" eb="8">
      <t>スウ</t>
    </rPh>
    <phoneticPr fontId="4"/>
  </si>
  <si>
    <t>(3)</t>
    <phoneticPr fontId="4"/>
  </si>
  <si>
    <t>中 学 校</t>
    <rPh sb="0" eb="1">
      <t>アタル</t>
    </rPh>
    <rPh sb="2" eb="3">
      <t>ガク</t>
    </rPh>
    <rPh sb="4" eb="5">
      <t>コウ</t>
    </rPh>
    <phoneticPr fontId="4"/>
  </si>
  <si>
    <t>専修学校教員数及び職員数</t>
    <rPh sb="0" eb="2">
      <t>センシュウ</t>
    </rPh>
    <rPh sb="2" eb="4">
      <t>ガッコウ</t>
    </rPh>
    <rPh sb="4" eb="6">
      <t>キョウイン</t>
    </rPh>
    <rPh sb="6" eb="7">
      <t>スウ</t>
    </rPh>
    <rPh sb="7" eb="8">
      <t>オヨ</t>
    </rPh>
    <rPh sb="9" eb="12">
      <t>ショクインスウ</t>
    </rPh>
    <phoneticPr fontId="4"/>
  </si>
  <si>
    <t>高等学校学科別学校数</t>
    <rPh sb="0" eb="2">
      <t>コウトウ</t>
    </rPh>
    <rPh sb="2" eb="4">
      <t>ガッコウ</t>
    </rPh>
    <rPh sb="4" eb="6">
      <t>ガッカ</t>
    </rPh>
    <rPh sb="6" eb="7">
      <t>ベツ</t>
    </rPh>
    <rPh sb="7" eb="9">
      <t>ガッコウ</t>
    </rPh>
    <rPh sb="9" eb="10">
      <t>スウ</t>
    </rPh>
    <phoneticPr fontId="4"/>
  </si>
  <si>
    <t>大学・大学院等の学生数</t>
    <rPh sb="0" eb="2">
      <t>ダイガク</t>
    </rPh>
    <rPh sb="3" eb="6">
      <t>ダイガクイン</t>
    </rPh>
    <rPh sb="6" eb="7">
      <t>トウ</t>
    </rPh>
    <rPh sb="8" eb="11">
      <t>ガクセイスウ</t>
    </rPh>
    <phoneticPr fontId="4"/>
  </si>
  <si>
    <t>高等学校学年別生徒数</t>
    <rPh sb="0" eb="2">
      <t>コウトウ</t>
    </rPh>
    <rPh sb="2" eb="4">
      <t>ガッコウ</t>
    </rPh>
    <rPh sb="4" eb="7">
      <t>ガクネンベツ</t>
    </rPh>
    <rPh sb="7" eb="10">
      <t>セイトスウ</t>
    </rPh>
    <phoneticPr fontId="4"/>
  </si>
  <si>
    <t>大学・大学院等の教員数及び職員数</t>
    <rPh sb="0" eb="2">
      <t>ダイガク</t>
    </rPh>
    <rPh sb="3" eb="6">
      <t>ダイガクイン</t>
    </rPh>
    <rPh sb="6" eb="7">
      <t>トウ</t>
    </rPh>
    <rPh sb="8" eb="10">
      <t>キョウイン</t>
    </rPh>
    <rPh sb="10" eb="11">
      <t>スウ</t>
    </rPh>
    <rPh sb="11" eb="12">
      <t>オヨ</t>
    </rPh>
    <rPh sb="13" eb="16">
      <t>ショクインスウ</t>
    </rPh>
    <phoneticPr fontId="4"/>
  </si>
  <si>
    <t>高等学校学科別本科生徒数</t>
    <rPh sb="0" eb="2">
      <t>コウトウ</t>
    </rPh>
    <rPh sb="2" eb="4">
      <t>ガッコウ</t>
    </rPh>
    <rPh sb="4" eb="6">
      <t>ガッカ</t>
    </rPh>
    <rPh sb="6" eb="7">
      <t>ベツ</t>
    </rPh>
    <rPh sb="7" eb="9">
      <t>ホンカ</t>
    </rPh>
    <rPh sb="9" eb="12">
      <t>セイトスウ</t>
    </rPh>
    <phoneticPr fontId="4"/>
  </si>
  <si>
    <t>大学・短期大学の卒業後の状況調査</t>
    <rPh sb="0" eb="2">
      <t>ダイガク</t>
    </rPh>
    <rPh sb="3" eb="5">
      <t>タンキ</t>
    </rPh>
    <rPh sb="5" eb="7">
      <t>ダイガク</t>
    </rPh>
    <rPh sb="8" eb="10">
      <t>ソツギョウ</t>
    </rPh>
    <rPh sb="10" eb="11">
      <t>ゴ</t>
    </rPh>
    <rPh sb="12" eb="14">
      <t>ジョウキョウ</t>
    </rPh>
    <rPh sb="14" eb="16">
      <t>チョウサ</t>
    </rPh>
    <phoneticPr fontId="4"/>
  </si>
  <si>
    <t>中学校の卒業後</t>
    <rPh sb="0" eb="3">
      <t>チュウガッコウ</t>
    </rPh>
    <rPh sb="4" eb="6">
      <t>ソツギョウ</t>
    </rPh>
    <rPh sb="6" eb="7">
      <t>ゴ</t>
    </rPh>
    <phoneticPr fontId="4"/>
  </si>
  <si>
    <t>大学院・高等専門学校の卒業者数</t>
    <rPh sb="0" eb="3">
      <t>ダイガクイン</t>
    </rPh>
    <rPh sb="4" eb="6">
      <t>コウトウ</t>
    </rPh>
    <rPh sb="6" eb="8">
      <t>センモン</t>
    </rPh>
    <rPh sb="8" eb="10">
      <t>ガッコウ</t>
    </rPh>
    <rPh sb="11" eb="12">
      <t>ソツ</t>
    </rPh>
    <rPh sb="12" eb="15">
      <t>ギョウシャスウ</t>
    </rPh>
    <phoneticPr fontId="4"/>
  </si>
  <si>
    <t>進路別卒業者数</t>
    <rPh sb="0" eb="2">
      <t>シンロ</t>
    </rPh>
    <rPh sb="2" eb="3">
      <t>ベツ</t>
    </rPh>
    <rPh sb="3" eb="6">
      <t>ソツギョウシャ</t>
    </rPh>
    <rPh sb="6" eb="7">
      <t>スウ</t>
    </rPh>
    <phoneticPr fontId="4"/>
  </si>
  <si>
    <t>地方教育費　-1</t>
    <rPh sb="0" eb="2">
      <t>チホウ</t>
    </rPh>
    <rPh sb="2" eb="5">
      <t>キョウイクヒ</t>
    </rPh>
    <phoneticPr fontId="4"/>
  </si>
  <si>
    <t>高等学校等への進学者数</t>
    <rPh sb="0" eb="2">
      <t>コウトウ</t>
    </rPh>
    <rPh sb="2" eb="4">
      <t>ガッコウ</t>
    </rPh>
    <rPh sb="4" eb="5">
      <t>トウ</t>
    </rPh>
    <rPh sb="7" eb="9">
      <t>シンガク</t>
    </rPh>
    <rPh sb="9" eb="10">
      <t>モノ</t>
    </rPh>
    <rPh sb="10" eb="11">
      <t>スウ</t>
    </rPh>
    <phoneticPr fontId="4"/>
  </si>
  <si>
    <t>地方教育費　-2</t>
    <rPh sb="0" eb="2">
      <t>チホウ</t>
    </rPh>
    <rPh sb="2" eb="5">
      <t>キョウイクヒ</t>
    </rPh>
    <phoneticPr fontId="4"/>
  </si>
  <si>
    <t>就職先別・産業別就職者数</t>
    <rPh sb="0" eb="2">
      <t>シュウショク</t>
    </rPh>
    <rPh sb="2" eb="3">
      <t>サキ</t>
    </rPh>
    <rPh sb="3" eb="4">
      <t>ベツ</t>
    </rPh>
    <rPh sb="5" eb="7">
      <t>サンギョウ</t>
    </rPh>
    <rPh sb="7" eb="8">
      <t>ベツ</t>
    </rPh>
    <rPh sb="8" eb="10">
      <t>シュウショク</t>
    </rPh>
    <rPh sb="10" eb="11">
      <t>シャ</t>
    </rPh>
    <rPh sb="11" eb="12">
      <t>スウ</t>
    </rPh>
    <phoneticPr fontId="4"/>
  </si>
  <si>
    <t>高等学校の卒業後</t>
    <rPh sb="0" eb="2">
      <t>コウトウ</t>
    </rPh>
    <rPh sb="2" eb="4">
      <t>ガッコウ</t>
    </rPh>
    <rPh sb="5" eb="7">
      <t>ソツギョウ</t>
    </rPh>
    <rPh sb="7" eb="8">
      <t>ゴ</t>
    </rPh>
    <phoneticPr fontId="4"/>
  </si>
  <si>
    <t>学科別・進路別卒業者数</t>
    <rPh sb="0" eb="2">
      <t>ガッカ</t>
    </rPh>
    <rPh sb="2" eb="3">
      <t>ベツ</t>
    </rPh>
    <rPh sb="4" eb="6">
      <t>シンロ</t>
    </rPh>
    <rPh sb="6" eb="7">
      <t>ベツ</t>
    </rPh>
    <rPh sb="7" eb="10">
      <t>ソツギョウシャ</t>
    </rPh>
    <rPh sb="10" eb="11">
      <t>スウ</t>
    </rPh>
    <phoneticPr fontId="4"/>
  </si>
  <si>
    <t>大学・短期大学等への学科別進学者数</t>
    <rPh sb="0" eb="2">
      <t>ダイガク</t>
    </rPh>
    <rPh sb="3" eb="5">
      <t>タンキ</t>
    </rPh>
    <rPh sb="5" eb="7">
      <t>ダイガク</t>
    </rPh>
    <rPh sb="7" eb="8">
      <t>トウ</t>
    </rPh>
    <rPh sb="10" eb="12">
      <t>ガッカ</t>
    </rPh>
    <rPh sb="12" eb="13">
      <t>ベツ</t>
    </rPh>
    <rPh sb="13" eb="15">
      <t>シンガク</t>
    </rPh>
    <rPh sb="15" eb="16">
      <t>モノ</t>
    </rPh>
    <rPh sb="16" eb="17">
      <t>スウ</t>
    </rPh>
    <phoneticPr fontId="4"/>
  </si>
  <si>
    <t>(4)</t>
    <phoneticPr fontId="4"/>
  </si>
  <si>
    <t>産業別就職者数</t>
    <rPh sb="0" eb="2">
      <t>サンギョウ</t>
    </rPh>
    <rPh sb="2" eb="3">
      <t>ベツ</t>
    </rPh>
    <rPh sb="3" eb="5">
      <t>シュウショク</t>
    </rPh>
    <rPh sb="5" eb="6">
      <t>シャ</t>
    </rPh>
    <rPh sb="6" eb="7">
      <t>スウ</t>
    </rPh>
    <phoneticPr fontId="4"/>
  </si>
  <si>
    <t>(5)</t>
    <phoneticPr fontId="4"/>
  </si>
  <si>
    <t>都道府県別県外就職者数</t>
    <rPh sb="0" eb="4">
      <t>トドウフケン</t>
    </rPh>
    <rPh sb="4" eb="5">
      <t>ベツ</t>
    </rPh>
    <rPh sb="5" eb="7">
      <t>ケンガイ</t>
    </rPh>
    <rPh sb="7" eb="9">
      <t>シュウショク</t>
    </rPh>
    <rPh sb="9" eb="10">
      <t>シャ</t>
    </rPh>
    <rPh sb="10" eb="11">
      <t>スウ</t>
    </rPh>
    <phoneticPr fontId="4"/>
  </si>
  <si>
    <t>各種学校設置者別学校数及び生徒数</t>
    <rPh sb="0" eb="2">
      <t>カクシュ</t>
    </rPh>
    <rPh sb="2" eb="4">
      <t>ガッコウ</t>
    </rPh>
    <rPh sb="4" eb="6">
      <t>セッチ</t>
    </rPh>
    <rPh sb="6" eb="7">
      <t>シャ</t>
    </rPh>
    <rPh sb="7" eb="8">
      <t>ベツ</t>
    </rPh>
    <rPh sb="8" eb="10">
      <t>ガッコウ</t>
    </rPh>
    <rPh sb="10" eb="11">
      <t>スウ</t>
    </rPh>
    <rPh sb="11" eb="12">
      <t>オヨ</t>
    </rPh>
    <rPh sb="13" eb="16">
      <t>セイトスウ</t>
    </rPh>
    <phoneticPr fontId="4"/>
  </si>
  <si>
    <t>各種学校卒業者数</t>
    <rPh sb="0" eb="2">
      <t>カクシュ</t>
    </rPh>
    <rPh sb="2" eb="4">
      <t>ガッコウ</t>
    </rPh>
    <rPh sb="4" eb="7">
      <t>ソツギョウシャ</t>
    </rPh>
    <rPh sb="7" eb="8">
      <t>スウ</t>
    </rPh>
    <phoneticPr fontId="4"/>
  </si>
  <si>
    <t>（単位：校，人）</t>
    <rPh sb="1" eb="3">
      <t>タンイ</t>
    </rPh>
    <rPh sb="4" eb="5">
      <t>コウ</t>
    </rPh>
    <rPh sb="6" eb="7">
      <t>ヒト</t>
    </rPh>
    <phoneticPr fontId="14"/>
  </si>
  <si>
    <t>区      分</t>
  </si>
  <si>
    <t>学   校   数</t>
  </si>
  <si>
    <t>学級数</t>
  </si>
  <si>
    <t>幼 児・児 童・生 徒・学 生 数</t>
    <phoneticPr fontId="15"/>
  </si>
  <si>
    <t>教 員 数</t>
  </si>
  <si>
    <t>職 員 数</t>
  </si>
  <si>
    <t>計</t>
  </si>
  <si>
    <t>本校</t>
  </si>
  <si>
    <t>分校</t>
  </si>
  <si>
    <t>男</t>
  </si>
  <si>
    <t>女</t>
  </si>
  <si>
    <t>(本務者)</t>
  </si>
  <si>
    <t>　計</t>
  </si>
  <si>
    <t>小学校</t>
    <phoneticPr fontId="4"/>
  </si>
  <si>
    <t>国 立</t>
  </si>
  <si>
    <t>-</t>
    <phoneticPr fontId="4"/>
  </si>
  <si>
    <t>公 立</t>
  </si>
  <si>
    <t>私 立</t>
  </si>
  <si>
    <t>中学校</t>
    <phoneticPr fontId="4"/>
  </si>
  <si>
    <t>…</t>
    <phoneticPr fontId="4"/>
  </si>
  <si>
    <t>(併置校)</t>
  </si>
  <si>
    <t>特別支援学校</t>
    <rPh sb="0" eb="2">
      <t>トクベツ</t>
    </rPh>
    <rPh sb="2" eb="4">
      <t>シエン</t>
    </rPh>
    <rPh sb="4" eb="6">
      <t>ガッコウ</t>
    </rPh>
    <phoneticPr fontId="15"/>
  </si>
  <si>
    <t>(私 立)</t>
  </si>
  <si>
    <t>高等専門学校（国立）</t>
    <rPh sb="7" eb="9">
      <t>コクリツ</t>
    </rPh>
    <phoneticPr fontId="15"/>
  </si>
  <si>
    <t>…</t>
  </si>
  <si>
    <t>注１  高等学校の公立の学級数は本科のみの数値であり，生徒数は専攻科，別科を含む。</t>
    <rPh sb="9" eb="10">
      <t>コウ</t>
    </rPh>
    <rPh sb="10" eb="11">
      <t>リツ</t>
    </rPh>
    <phoneticPr fontId="15"/>
  </si>
  <si>
    <t xml:space="preserve">  ２  高等学校の学級数は、公立・本科のみ。</t>
    <phoneticPr fontId="4"/>
  </si>
  <si>
    <t xml:space="preserve">  ３  大学・大学院等の学生数には，学部のほか大学院，専攻科，別科の学生並びに聴講生を含む。</t>
    <phoneticPr fontId="4"/>
  </si>
  <si>
    <t>資料　県統計戦略課「学校基本調査結果」，文部科学省「学校基本調査報告書」</t>
    <rPh sb="6" eb="8">
      <t>センリャク</t>
    </rPh>
    <rPh sb="22" eb="24">
      <t>カガク</t>
    </rPh>
    <phoneticPr fontId="15"/>
  </si>
  <si>
    <t>197　市町村別学校総覧（国立・公立・私立）</t>
    <phoneticPr fontId="4"/>
  </si>
  <si>
    <t>（単位：園，人）</t>
    <rPh sb="1" eb="3">
      <t>タンイ</t>
    </rPh>
    <rPh sb="4" eb="5">
      <t>エン</t>
    </rPh>
    <rPh sb="6" eb="7">
      <t>ヒト</t>
    </rPh>
    <phoneticPr fontId="14"/>
  </si>
  <si>
    <t>市町村</t>
    <rPh sb="0" eb="3">
      <t>シチョウソン</t>
    </rPh>
    <phoneticPr fontId="4"/>
  </si>
  <si>
    <t>園数</t>
    <rPh sb="0" eb="1">
      <t>エン</t>
    </rPh>
    <rPh sb="1" eb="2">
      <t>スウ</t>
    </rPh>
    <phoneticPr fontId="4"/>
  </si>
  <si>
    <t>教員数</t>
    <phoneticPr fontId="4"/>
  </si>
  <si>
    <t>在　　　　園　　　　者　　　　数</t>
    <phoneticPr fontId="4"/>
  </si>
  <si>
    <t>修　了　者</t>
    <rPh sb="0" eb="1">
      <t>オサム</t>
    </rPh>
    <rPh sb="2" eb="3">
      <t>リョウ</t>
    </rPh>
    <rPh sb="4" eb="5">
      <t>シャ</t>
    </rPh>
    <phoneticPr fontId="4"/>
  </si>
  <si>
    <t>３　歳</t>
  </si>
  <si>
    <t>４　歳</t>
  </si>
  <si>
    <t>５　歳</t>
  </si>
  <si>
    <t>計</t>
    <rPh sb="0" eb="1">
      <t>ケイ</t>
    </rPh>
    <phoneticPr fontId="4"/>
  </si>
  <si>
    <t>男</t>
    <rPh sb="0" eb="1">
      <t>オトコ</t>
    </rPh>
    <phoneticPr fontId="4"/>
  </si>
  <si>
    <t>女</t>
    <rPh sb="0" eb="1">
      <t>オンナ</t>
    </rPh>
    <phoneticPr fontId="4"/>
  </si>
  <si>
    <t xml:space="preserve">    24</t>
  </si>
  <si>
    <t>うち公立</t>
    <rPh sb="2" eb="4">
      <t>コウリツ</t>
    </rPh>
    <phoneticPr fontId="14"/>
  </si>
  <si>
    <t>うち私立</t>
    <phoneticPr fontId="4"/>
  </si>
  <si>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</si>
  <si>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</si>
  <si>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</si>
  <si>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</si>
  <si>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</si>
  <si>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</si>
  <si>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</si>
  <si>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</si>
  <si>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</si>
  <si>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</si>
  <si>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</si>
  <si>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</si>
  <si>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</si>
  <si>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</si>
  <si>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</si>
  <si>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</si>
  <si>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</si>
  <si>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</si>
  <si>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</si>
  <si>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</si>
  <si>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</si>
  <si>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</si>
  <si>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</si>
  <si>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</si>
  <si>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資料　県統計戦略課「学校基本調査結果」</t>
    <rPh sb="0" eb="2">
      <t>シリョウ</t>
    </rPh>
    <rPh sb="3" eb="4">
      <t>ケン</t>
    </rPh>
    <rPh sb="4" eb="6">
      <t>トウケイ</t>
    </rPh>
    <rPh sb="6" eb="8">
      <t>センリャク</t>
    </rPh>
    <rPh sb="8" eb="9">
      <t>カ</t>
    </rPh>
    <rPh sb="10" eb="12">
      <t>ガッコウ</t>
    </rPh>
    <rPh sb="12" eb="14">
      <t>キホン</t>
    </rPh>
    <rPh sb="14" eb="16">
      <t>チョウサ</t>
    </rPh>
    <rPh sb="16" eb="18">
      <t>ケッカ</t>
    </rPh>
    <phoneticPr fontId="14"/>
  </si>
  <si>
    <r>
      <t>197　市町村別学校総覧（国立・公立・私立）</t>
    </r>
    <r>
      <rPr>
        <sz val="12"/>
        <color indexed="8"/>
        <rFont val="ＭＳ 明朝"/>
        <family val="1"/>
        <charset val="128"/>
      </rPr>
      <t>（続き）</t>
    </r>
    <rPh sb="4" eb="7">
      <t>シチョウソン</t>
    </rPh>
    <rPh sb="7" eb="8">
      <t>ベツ</t>
    </rPh>
    <rPh sb="8" eb="10">
      <t>ガッコウ</t>
    </rPh>
    <rPh sb="10" eb="12">
      <t>ソウラン</t>
    </rPh>
    <phoneticPr fontId="14"/>
  </si>
  <si>
    <t>市町村</t>
    <rPh sb="0" eb="3">
      <t>シチョウソン</t>
    </rPh>
    <phoneticPr fontId="14"/>
  </si>
  <si>
    <t>学校数</t>
    <rPh sb="0" eb="3">
      <t>ガッコウスウ</t>
    </rPh>
    <phoneticPr fontId="14"/>
  </si>
  <si>
    <t>教員数</t>
    <rPh sb="0" eb="3">
      <t>キョウインスウ</t>
    </rPh>
    <phoneticPr fontId="14"/>
  </si>
  <si>
    <t>　　　　　　　　　　　　　　　　　児</t>
    <rPh sb="17" eb="18">
      <t>ジ</t>
    </rPh>
    <phoneticPr fontId="14"/>
  </si>
  <si>
    <t>　　　　　　　　　　　　　童　　　　　　　　　　　　　　　　　数</t>
    <rPh sb="13" eb="14">
      <t>ワラベ</t>
    </rPh>
    <rPh sb="31" eb="32">
      <t>カズ</t>
    </rPh>
    <phoneticPr fontId="14"/>
  </si>
  <si>
    <t>本校</t>
    <rPh sb="0" eb="2">
      <t>ホンコウ</t>
    </rPh>
    <phoneticPr fontId="14"/>
  </si>
  <si>
    <t>分校</t>
    <rPh sb="0" eb="2">
      <t>ブンコウ</t>
    </rPh>
    <phoneticPr fontId="14"/>
  </si>
  <si>
    <t>１　　学　　年</t>
    <phoneticPr fontId="14"/>
  </si>
  <si>
    <t>２　　学　　年</t>
    <phoneticPr fontId="14"/>
  </si>
  <si>
    <t>３　　学　　年</t>
    <phoneticPr fontId="14"/>
  </si>
  <si>
    <t>４　　学　　年</t>
    <phoneticPr fontId="14"/>
  </si>
  <si>
    <t>５　　学　　年</t>
    <phoneticPr fontId="14"/>
  </si>
  <si>
    <t>６　　学　　年</t>
    <phoneticPr fontId="14"/>
  </si>
  <si>
    <t xml:space="preserve">       24</t>
  </si>
  <si>
    <t>うち国立</t>
  </si>
  <si>
    <t>-</t>
    <phoneticPr fontId="14"/>
  </si>
  <si>
    <t>うち私立</t>
  </si>
  <si>
    <r>
      <t>197　市町村別学校総覧（国立・公立・私立）</t>
    </r>
    <r>
      <rPr>
        <sz val="12"/>
        <color indexed="8"/>
        <rFont val="ＭＳ 明朝"/>
        <family val="1"/>
        <charset val="128"/>
      </rPr>
      <t>（続き）</t>
    </r>
    <phoneticPr fontId="4"/>
  </si>
  <si>
    <t>教員数</t>
    <rPh sb="0" eb="2">
      <t>キョウイン</t>
    </rPh>
    <rPh sb="2" eb="3">
      <t>スウ</t>
    </rPh>
    <phoneticPr fontId="4"/>
  </si>
  <si>
    <t>生徒数</t>
    <rPh sb="0" eb="1">
      <t>ショウ</t>
    </rPh>
    <rPh sb="1" eb="2">
      <t>ト</t>
    </rPh>
    <rPh sb="2" eb="3">
      <t>カズ</t>
    </rPh>
    <phoneticPr fontId="4"/>
  </si>
  <si>
    <t>１学年</t>
  </si>
  <si>
    <t>２学年</t>
  </si>
  <si>
    <t>３学年</t>
  </si>
  <si>
    <t>（単位：校）</t>
    <rPh sb="1" eb="3">
      <t>タンイ</t>
    </rPh>
    <rPh sb="4" eb="5">
      <t>コウ</t>
    </rPh>
    <phoneticPr fontId="4"/>
  </si>
  <si>
    <t>区          分</t>
  </si>
  <si>
    <t>学校数</t>
    <rPh sb="0" eb="3">
      <t>ガッコウスウ</t>
    </rPh>
    <phoneticPr fontId="4"/>
  </si>
  <si>
    <t>学　　　　科　　　　数</t>
    <rPh sb="0" eb="1">
      <t>ガク</t>
    </rPh>
    <rPh sb="5" eb="6">
      <t>カ</t>
    </rPh>
    <rPh sb="10" eb="11">
      <t>スウ</t>
    </rPh>
    <phoneticPr fontId="4"/>
  </si>
  <si>
    <t>総数</t>
  </si>
  <si>
    <t>普通</t>
  </si>
  <si>
    <t>農業</t>
  </si>
  <si>
    <t>工業</t>
  </si>
  <si>
    <t>商業</t>
    <rPh sb="0" eb="2">
      <t>ショウギョウ</t>
    </rPh>
    <phoneticPr fontId="4"/>
  </si>
  <si>
    <t>水産</t>
    <rPh sb="0" eb="2">
      <t>スイサン</t>
    </rPh>
    <phoneticPr fontId="4"/>
  </si>
  <si>
    <t>全日制</t>
    <phoneticPr fontId="4"/>
  </si>
  <si>
    <t>公 立</t>
    <phoneticPr fontId="15"/>
  </si>
  <si>
    <t>定時制</t>
    <phoneticPr fontId="4"/>
  </si>
  <si>
    <t>-</t>
  </si>
  <si>
    <t>全定併置</t>
    <rPh sb="0" eb="1">
      <t>ゼン</t>
    </rPh>
    <rPh sb="1" eb="2">
      <t>テイ</t>
    </rPh>
    <rPh sb="2" eb="4">
      <t>ヘイチ</t>
    </rPh>
    <phoneticPr fontId="4"/>
  </si>
  <si>
    <t>私 立</t>
    <phoneticPr fontId="15"/>
  </si>
  <si>
    <t>家庭</t>
    <rPh sb="0" eb="2">
      <t>カテイ</t>
    </rPh>
    <phoneticPr fontId="4"/>
  </si>
  <si>
    <t>看護</t>
    <rPh sb="0" eb="2">
      <t>カンゴ</t>
    </rPh>
    <phoneticPr fontId="4"/>
  </si>
  <si>
    <t>情報</t>
    <rPh sb="0" eb="2">
      <t>ジョウホウ</t>
    </rPh>
    <phoneticPr fontId="4"/>
  </si>
  <si>
    <t>福祉</t>
    <rPh sb="0" eb="2">
      <t>フクシ</t>
    </rPh>
    <phoneticPr fontId="4"/>
  </si>
  <si>
    <t>その他</t>
    <rPh sb="2" eb="3">
      <t>タ</t>
    </rPh>
    <phoneticPr fontId="4"/>
  </si>
  <si>
    <t>総合</t>
    <rPh sb="0" eb="2">
      <t>ソウゴウ</t>
    </rPh>
    <phoneticPr fontId="4"/>
  </si>
  <si>
    <t>（単位：人）</t>
    <phoneticPr fontId="4"/>
  </si>
  <si>
    <t>本                                         科</t>
  </si>
  <si>
    <t>専攻　科計</t>
    <rPh sb="0" eb="2">
      <t>センコウ</t>
    </rPh>
    <rPh sb="3" eb="4">
      <t>カ</t>
    </rPh>
    <rPh sb="4" eb="5">
      <t>ケイ</t>
    </rPh>
    <phoneticPr fontId="4"/>
  </si>
  <si>
    <t>別</t>
  </si>
  <si>
    <t>区    分</t>
  </si>
  <si>
    <t>１     年</t>
  </si>
  <si>
    <t>２    年</t>
  </si>
  <si>
    <t>３    年</t>
  </si>
  <si>
    <t>４    年</t>
  </si>
  <si>
    <t>科</t>
  </si>
  <si>
    <t>公        立</t>
    <phoneticPr fontId="4"/>
  </si>
  <si>
    <t>　(全日制)</t>
  </si>
  <si>
    <t>　(定時制)</t>
  </si>
  <si>
    <t>私　　　　立</t>
    <rPh sb="0" eb="1">
      <t>ワタシ</t>
    </rPh>
    <rPh sb="5" eb="6">
      <t>リツ</t>
    </rPh>
    <phoneticPr fontId="4"/>
  </si>
  <si>
    <t>資料　県統計戦略課「学校基本調査結果」</t>
    <rPh sb="6" eb="8">
      <t>センリャク</t>
    </rPh>
    <phoneticPr fontId="4"/>
  </si>
  <si>
    <t>区　　　分</t>
  </si>
  <si>
    <t>総　　数</t>
    <phoneticPr fontId="4"/>
  </si>
  <si>
    <t>普　　通</t>
    <phoneticPr fontId="15"/>
  </si>
  <si>
    <t>農　　業</t>
    <phoneticPr fontId="15"/>
  </si>
  <si>
    <t>工　　業</t>
    <phoneticPr fontId="15"/>
  </si>
  <si>
    <t>全日制</t>
  </si>
  <si>
    <t>定時制</t>
  </si>
  <si>
    <t>私 立（全日制）</t>
    <phoneticPr fontId="15"/>
  </si>
  <si>
    <t>商　　業</t>
    <phoneticPr fontId="15"/>
  </si>
  <si>
    <t>水　　産</t>
    <phoneticPr fontId="15"/>
  </si>
  <si>
    <t>家　　庭</t>
    <phoneticPr fontId="15"/>
  </si>
  <si>
    <t>看　　護</t>
    <rPh sb="0" eb="1">
      <t>ミ</t>
    </rPh>
    <rPh sb="3" eb="4">
      <t>ユズル</t>
    </rPh>
    <phoneticPr fontId="15"/>
  </si>
  <si>
    <t>情　　報</t>
    <rPh sb="0" eb="1">
      <t>ジョウ</t>
    </rPh>
    <rPh sb="3" eb="4">
      <t>ホウ</t>
    </rPh>
    <phoneticPr fontId="15"/>
  </si>
  <si>
    <t>福　　祉</t>
    <rPh sb="0" eb="1">
      <t>フク</t>
    </rPh>
    <rPh sb="3" eb="4">
      <t>シ</t>
    </rPh>
    <phoneticPr fontId="15"/>
  </si>
  <si>
    <t>そ　の　他</t>
    <rPh sb="4" eb="5">
      <t>タ</t>
    </rPh>
    <phoneticPr fontId="15"/>
  </si>
  <si>
    <t>総合学科</t>
    <rPh sb="0" eb="2">
      <t>ソウゴウ</t>
    </rPh>
    <rPh sb="2" eb="4">
      <t>ガッカ</t>
    </rPh>
    <phoneticPr fontId="15"/>
  </si>
  <si>
    <t>201　中学校の卒業後（国立・公立・私立）</t>
    <rPh sb="4" eb="7">
      <t>チュウガッコウ</t>
    </rPh>
    <rPh sb="8" eb="11">
      <t>ソツギョウゴ</t>
    </rPh>
    <rPh sb="12" eb="14">
      <t>コクリツ</t>
    </rPh>
    <rPh sb="15" eb="17">
      <t>コウリツ</t>
    </rPh>
    <rPh sb="18" eb="20">
      <t>シリツ</t>
    </rPh>
    <phoneticPr fontId="4"/>
  </si>
  <si>
    <t>（単位：人）</t>
    <rPh sb="1" eb="3">
      <t>タンイ</t>
    </rPh>
    <rPh sb="4" eb="5">
      <t>ニン</t>
    </rPh>
    <phoneticPr fontId="4"/>
  </si>
  <si>
    <t>高等学校等進学者</t>
  </si>
  <si>
    <t>専修学校(高等課程)進学者</t>
  </si>
  <si>
    <t>専修学校(一般課程)等入学者</t>
  </si>
  <si>
    <t>公共職業能力開発施設等入学者</t>
  </si>
  <si>
    <t>就　　職　　者</t>
    <phoneticPr fontId="4"/>
  </si>
  <si>
    <t>左記以外の者</t>
  </si>
  <si>
    <t>死亡 ・   不詳</t>
    <phoneticPr fontId="4"/>
  </si>
  <si>
    <t>左記Ａのうち他県への進学者(再掲)</t>
    <phoneticPr fontId="4"/>
  </si>
  <si>
    <t>左記Ａ，Ｂ，Ｃ，Ｄのうち　　　就職している者（再掲）</t>
    <phoneticPr fontId="4"/>
  </si>
  <si>
    <t>高等学校等進学率</t>
  </si>
  <si>
    <t>就職率</t>
  </si>
  <si>
    <t>Ａのうち</t>
  </si>
  <si>
    <t>Ｂのうち</t>
  </si>
  <si>
    <t>Ｃのうち</t>
  </si>
  <si>
    <t>Ｄのうち</t>
  </si>
  <si>
    <t>Ａ</t>
  </si>
  <si>
    <t>Ｂ</t>
  </si>
  <si>
    <t>Ｃ</t>
  </si>
  <si>
    <t>Ｄ</t>
    <phoneticPr fontId="4"/>
  </si>
  <si>
    <t>（％）</t>
  </si>
  <si>
    <r>
      <t>201　中学校の卒業後（国立・公立・私立）</t>
    </r>
    <r>
      <rPr>
        <sz val="12"/>
        <color indexed="8"/>
        <rFont val="ＭＳ 明朝"/>
        <family val="1"/>
        <charset val="128"/>
      </rPr>
      <t>（続き）</t>
    </r>
    <rPh sb="4" eb="7">
      <t>チュウガッコウ</t>
    </rPh>
    <rPh sb="8" eb="11">
      <t>ソツギョウゴ</t>
    </rPh>
    <phoneticPr fontId="4"/>
  </si>
  <si>
    <t>高　等　学　校　進　学　者</t>
    <phoneticPr fontId="4"/>
  </si>
  <si>
    <t>高等専門学校進学者</t>
  </si>
  <si>
    <t>特別支援学校高等部進学者(本科)</t>
  </si>
  <si>
    <t xml:space="preserve">   　高　等　学　</t>
    <phoneticPr fontId="4"/>
  </si>
  <si>
    <t>　校　進　学　者</t>
    <rPh sb="1" eb="2">
      <t>コウ</t>
    </rPh>
    <rPh sb="3" eb="4">
      <t>ススム</t>
    </rPh>
    <rPh sb="5" eb="6">
      <t>ガク</t>
    </rPh>
    <rPh sb="7" eb="8">
      <t>シャ</t>
    </rPh>
    <phoneticPr fontId="4"/>
  </si>
  <si>
    <t>本　　　　　　科</t>
  </si>
  <si>
    <t>別　科</t>
    <rPh sb="0" eb="3">
      <t>ベッカ</t>
    </rPh>
    <phoneticPr fontId="4"/>
  </si>
  <si>
    <t>本</t>
    <rPh sb="0" eb="1">
      <t>ホン</t>
    </rPh>
    <phoneticPr fontId="4"/>
  </si>
  <si>
    <t>科</t>
    <rPh sb="0" eb="1">
      <t>カ</t>
    </rPh>
    <phoneticPr fontId="4"/>
  </si>
  <si>
    <t>通信制</t>
  </si>
  <si>
    <t>第　１　次　産　業</t>
    <phoneticPr fontId="4"/>
  </si>
  <si>
    <t>第　２　次　産　業</t>
  </si>
  <si>
    <t>第　３　次　産　業</t>
    <phoneticPr fontId="4"/>
  </si>
  <si>
    <t>左 記 以 外 ・ 不 詳</t>
    <phoneticPr fontId="4"/>
  </si>
  <si>
    <t>県内</t>
  </si>
  <si>
    <t>県外</t>
  </si>
  <si>
    <t>202　高等学校の卒業後（公立・私立）</t>
    <rPh sb="13" eb="15">
      <t>コウリツ</t>
    </rPh>
    <rPh sb="16" eb="18">
      <t>シリツ</t>
    </rPh>
    <phoneticPr fontId="4"/>
  </si>
  <si>
    <t>商業</t>
  </si>
  <si>
    <t>専門的・技術的職業従事者</t>
  </si>
  <si>
    <t>事務従事者</t>
  </si>
  <si>
    <t>販売従事者</t>
  </si>
  <si>
    <t>サ－ビス職業従事者</t>
  </si>
  <si>
    <t>保安職業従事者</t>
  </si>
  <si>
    <t>農林業作業者</t>
  </si>
  <si>
    <t>漁業作業者</t>
  </si>
  <si>
    <t>上記以外のもの</t>
  </si>
  <si>
    <t>資料　県統計戦略課「学校基本調査結果」</t>
    <rPh sb="3" eb="4">
      <t>ケン</t>
    </rPh>
    <rPh sb="6" eb="8">
      <t>ポ</t>
    </rPh>
    <phoneticPr fontId="4"/>
  </si>
  <si>
    <t>水産</t>
  </si>
  <si>
    <t>家庭</t>
  </si>
  <si>
    <t>看護</t>
  </si>
  <si>
    <t>その他</t>
  </si>
  <si>
    <t>総合学科</t>
  </si>
  <si>
    <r>
      <t>202　高等学校の卒業後(公立・私立)</t>
    </r>
    <r>
      <rPr>
        <sz val="12"/>
        <color indexed="8"/>
        <rFont val="ＭＳ 明朝"/>
        <family val="1"/>
        <charset val="128"/>
      </rPr>
      <t>（続き）</t>
    </r>
    <rPh sb="4" eb="6">
      <t>コウトウ</t>
    </rPh>
    <rPh sb="6" eb="8">
      <t>ガッコウ</t>
    </rPh>
    <phoneticPr fontId="4"/>
  </si>
  <si>
    <t>　　男</t>
    <rPh sb="2" eb="3">
      <t>オトコ</t>
    </rPh>
    <phoneticPr fontId="4"/>
  </si>
  <si>
    <t>専修学校</t>
  </si>
  <si>
    <t>就職者</t>
  </si>
  <si>
    <t>一時的な仕事に就いた者</t>
    <rPh sb="0" eb="3">
      <t>イチジテキ</t>
    </rPh>
    <rPh sb="4" eb="6">
      <t>シゴト</t>
    </rPh>
    <rPh sb="7" eb="8">
      <t>ツ</t>
    </rPh>
    <rPh sb="10" eb="11">
      <t>モノ</t>
    </rPh>
    <phoneticPr fontId="4"/>
  </si>
  <si>
    <t>左記以外の者</t>
    <rPh sb="0" eb="2">
      <t>サキ</t>
    </rPh>
    <rPh sb="2" eb="4">
      <t>イガイ</t>
    </rPh>
    <rPh sb="5" eb="6">
      <t>モノ</t>
    </rPh>
    <phoneticPr fontId="4"/>
  </si>
  <si>
    <t>死亡・不詳</t>
    <rPh sb="0" eb="2">
      <t>シボウ</t>
    </rPh>
    <rPh sb="3" eb="5">
      <t>フショウ</t>
    </rPh>
    <phoneticPr fontId="4"/>
  </si>
  <si>
    <t>(専門課程)</t>
  </si>
  <si>
    <t>(一般課程)</t>
  </si>
  <si>
    <t>進学者</t>
  </si>
  <si>
    <t>等入学者</t>
  </si>
  <si>
    <t>のうち</t>
  </si>
  <si>
    <t>のうち</t>
    <phoneticPr fontId="4"/>
  </si>
  <si>
    <t xml:space="preserve">     24</t>
    <phoneticPr fontId="4"/>
  </si>
  <si>
    <t>その他</t>
    <rPh sb="0" eb="3">
      <t>ソノタ</t>
    </rPh>
    <phoneticPr fontId="4"/>
  </si>
  <si>
    <t>総合学科</t>
    <rPh sb="0" eb="2">
      <t>ソウゴウ</t>
    </rPh>
    <rPh sb="2" eb="4">
      <t>ガッカ</t>
    </rPh>
    <phoneticPr fontId="4"/>
  </si>
  <si>
    <t>全</t>
  </si>
  <si>
    <t>日</t>
  </si>
  <si>
    <t>制</t>
  </si>
  <si>
    <t>定</t>
    <rPh sb="0" eb="1">
      <t>テイ</t>
    </rPh>
    <phoneticPr fontId="4"/>
  </si>
  <si>
    <t>時</t>
    <rPh sb="0" eb="1">
      <t>ジ</t>
    </rPh>
    <phoneticPr fontId="4"/>
  </si>
  <si>
    <t>注 　「就職率」とは，卒業者のうち「就職者」＋「進学者及び専修学校(一般課程)等入学者のうち</t>
    <rPh sb="0" eb="1">
      <t>チュウ</t>
    </rPh>
    <phoneticPr fontId="4"/>
  </si>
  <si>
    <t>　　　就職している者」の占める比率をいう。</t>
    <rPh sb="3" eb="5">
      <t>シュウショク</t>
    </rPh>
    <rPh sb="9" eb="10">
      <t>モノ</t>
    </rPh>
    <rPh sb="12" eb="13">
      <t>シ</t>
    </rPh>
    <rPh sb="15" eb="17">
      <t>ヒリツ</t>
    </rPh>
    <phoneticPr fontId="4"/>
  </si>
  <si>
    <t>資料　県統計戦略課「学校基本調査結果」</t>
    <rPh sb="3" eb="4">
      <t>ケン</t>
    </rPh>
    <rPh sb="4" eb="6">
      <t>トウケイ</t>
    </rPh>
    <rPh sb="6" eb="8">
      <t>センリャク</t>
    </rPh>
    <rPh sb="8" eb="9">
      <t>カ</t>
    </rPh>
    <rPh sb="16" eb="18">
      <t>ケッカ</t>
    </rPh>
    <phoneticPr fontId="15"/>
  </si>
  <si>
    <r>
      <t>202　高等学校の卒業後（公立・私立）</t>
    </r>
    <r>
      <rPr>
        <sz val="12"/>
        <color indexed="8"/>
        <rFont val="ＭＳ 明朝"/>
        <family val="1"/>
        <charset val="128"/>
      </rPr>
      <t>（続き）</t>
    </r>
    <rPh sb="4" eb="6">
      <t>コウトウ</t>
    </rPh>
    <rPh sb="6" eb="8">
      <t>ガッコウ</t>
    </rPh>
    <phoneticPr fontId="4"/>
  </si>
  <si>
    <t>大学</t>
  </si>
  <si>
    <t>短期大学</t>
  </si>
  <si>
    <t>大学･短期大学</t>
  </si>
  <si>
    <t>高等学校</t>
  </si>
  <si>
    <t>特別支援学校</t>
  </si>
  <si>
    <t>（学部）</t>
  </si>
  <si>
    <t>（本科）</t>
  </si>
  <si>
    <t>通信教育部</t>
  </si>
  <si>
    <t>（別科）</t>
  </si>
  <si>
    <t>（専攻科）</t>
  </si>
  <si>
    <t>高等部(専攻科)</t>
  </si>
  <si>
    <r>
      <t>202　高等学校の卒業後(公立・私立)</t>
    </r>
    <r>
      <rPr>
        <sz val="12"/>
        <color indexed="8"/>
        <rFont val="ＭＳ 明朝"/>
        <family val="1"/>
        <charset val="128"/>
      </rPr>
      <t>(続き)</t>
    </r>
    <phoneticPr fontId="4"/>
  </si>
  <si>
    <t>産業別</t>
  </si>
  <si>
    <t>漁業</t>
  </si>
  <si>
    <t>建設業</t>
    <rPh sb="0" eb="3">
      <t>ケンセツギョウ</t>
    </rPh>
    <phoneticPr fontId="4"/>
  </si>
  <si>
    <t>製造業</t>
    <rPh sb="0" eb="3">
      <t>セイゾウギョウ</t>
    </rPh>
    <phoneticPr fontId="4"/>
  </si>
  <si>
    <t>熱供給・水道業</t>
    <phoneticPr fontId="4"/>
  </si>
  <si>
    <t>電気・ガス・</t>
    <phoneticPr fontId="4"/>
  </si>
  <si>
    <t>情報通信業</t>
    <rPh sb="0" eb="2">
      <t>ジョウホウ</t>
    </rPh>
    <rPh sb="2" eb="5">
      <t>ツウシンギョウ</t>
    </rPh>
    <phoneticPr fontId="4"/>
  </si>
  <si>
    <t>複合サービス事業</t>
    <rPh sb="0" eb="2">
      <t>フクゴウ</t>
    </rPh>
    <rPh sb="6" eb="8">
      <t>ジギョウ</t>
    </rPh>
    <phoneticPr fontId="4"/>
  </si>
  <si>
    <t>サービス業</t>
    <phoneticPr fontId="4"/>
  </si>
  <si>
    <t>（他に分類されないもの）</t>
    <rPh sb="1" eb="2">
      <t>タ</t>
    </rPh>
    <rPh sb="3" eb="5">
      <t>ブンルイ</t>
    </rPh>
    <phoneticPr fontId="4"/>
  </si>
  <si>
    <t>公務</t>
    <rPh sb="0" eb="2">
      <t>コウム</t>
    </rPh>
    <phoneticPr fontId="4"/>
  </si>
  <si>
    <t>（他に分類されるものを除く）</t>
    <rPh sb="1" eb="2">
      <t>タ</t>
    </rPh>
    <rPh sb="3" eb="5">
      <t>ブンルイ</t>
    </rPh>
    <rPh sb="11" eb="12">
      <t>ノゾ</t>
    </rPh>
    <phoneticPr fontId="4"/>
  </si>
  <si>
    <r>
      <t>202　高等学校の卒業後(公立・私立)</t>
    </r>
    <r>
      <rPr>
        <sz val="11"/>
        <color indexed="8"/>
        <rFont val="ＭＳ 明朝"/>
        <family val="1"/>
        <charset val="128"/>
      </rPr>
      <t>(続き)</t>
    </r>
    <phoneticPr fontId="4"/>
  </si>
  <si>
    <t>都道府県</t>
  </si>
  <si>
    <t>京 都</t>
    <phoneticPr fontId="15"/>
  </si>
  <si>
    <t>大 阪</t>
    <phoneticPr fontId="15"/>
  </si>
  <si>
    <t>兵 庫</t>
    <phoneticPr fontId="15"/>
  </si>
  <si>
    <t>北 海 道</t>
    <phoneticPr fontId="15"/>
  </si>
  <si>
    <t>奈 良</t>
    <phoneticPr fontId="15"/>
  </si>
  <si>
    <t>青 森</t>
    <phoneticPr fontId="15"/>
  </si>
  <si>
    <t>和 歌 山</t>
    <phoneticPr fontId="15"/>
  </si>
  <si>
    <t>岩 手</t>
    <phoneticPr fontId="15"/>
  </si>
  <si>
    <t>鳥 取</t>
    <phoneticPr fontId="15"/>
  </si>
  <si>
    <t>宮 城</t>
    <phoneticPr fontId="15"/>
  </si>
  <si>
    <t>島 根</t>
    <phoneticPr fontId="15"/>
  </si>
  <si>
    <t>秋 田</t>
    <phoneticPr fontId="15"/>
  </si>
  <si>
    <t>岡 山</t>
    <phoneticPr fontId="15"/>
  </si>
  <si>
    <t>山 形</t>
    <phoneticPr fontId="15"/>
  </si>
  <si>
    <t>広 島</t>
    <phoneticPr fontId="15"/>
  </si>
  <si>
    <t>福 島</t>
    <phoneticPr fontId="15"/>
  </si>
  <si>
    <t>山 口</t>
    <phoneticPr fontId="15"/>
  </si>
  <si>
    <t>茨 城</t>
    <phoneticPr fontId="15"/>
  </si>
  <si>
    <t>徳 島</t>
    <phoneticPr fontId="15"/>
  </si>
  <si>
    <t>栃 木</t>
    <phoneticPr fontId="15"/>
  </si>
  <si>
    <t>香 川</t>
    <phoneticPr fontId="15"/>
  </si>
  <si>
    <t>群 馬</t>
    <phoneticPr fontId="15"/>
  </si>
  <si>
    <t>愛 媛</t>
    <phoneticPr fontId="15"/>
  </si>
  <si>
    <t>埼 玉</t>
    <phoneticPr fontId="15"/>
  </si>
  <si>
    <t>高 知</t>
    <phoneticPr fontId="15"/>
  </si>
  <si>
    <t>千 葉</t>
    <phoneticPr fontId="15"/>
  </si>
  <si>
    <t>福 岡</t>
    <phoneticPr fontId="15"/>
  </si>
  <si>
    <t>東 京</t>
    <phoneticPr fontId="15"/>
  </si>
  <si>
    <t>佐 賀</t>
    <phoneticPr fontId="15"/>
  </si>
  <si>
    <t>神 奈 川</t>
    <phoneticPr fontId="15"/>
  </si>
  <si>
    <t>長 崎</t>
    <phoneticPr fontId="15"/>
  </si>
  <si>
    <t>新 潟</t>
    <phoneticPr fontId="15"/>
  </si>
  <si>
    <t>熊 本</t>
    <phoneticPr fontId="15"/>
  </si>
  <si>
    <t>富 山</t>
    <phoneticPr fontId="15"/>
  </si>
  <si>
    <t>大 分</t>
    <phoneticPr fontId="15"/>
  </si>
  <si>
    <t>石 川</t>
    <phoneticPr fontId="15"/>
  </si>
  <si>
    <t>宮 崎</t>
    <phoneticPr fontId="15"/>
  </si>
  <si>
    <t>福 井</t>
    <phoneticPr fontId="15"/>
  </si>
  <si>
    <t>鹿 児 島</t>
    <phoneticPr fontId="15"/>
  </si>
  <si>
    <t>山 梨</t>
    <phoneticPr fontId="15"/>
  </si>
  <si>
    <t>沖 縄</t>
    <phoneticPr fontId="15"/>
  </si>
  <si>
    <t>長 野</t>
    <phoneticPr fontId="15"/>
  </si>
  <si>
    <t>そ の 他</t>
    <phoneticPr fontId="15"/>
  </si>
  <si>
    <t>岐 阜</t>
    <phoneticPr fontId="15"/>
  </si>
  <si>
    <t>静 岡</t>
    <phoneticPr fontId="15"/>
  </si>
  <si>
    <t>県内就職率(％)</t>
  </si>
  <si>
    <t>愛 知</t>
    <phoneticPr fontId="15"/>
  </si>
  <si>
    <t>三 重</t>
    <phoneticPr fontId="15"/>
  </si>
  <si>
    <t>県外就職率(％)</t>
    <rPh sb="1" eb="2">
      <t>ガイ</t>
    </rPh>
    <phoneticPr fontId="4"/>
  </si>
  <si>
    <t>滋 賀</t>
    <phoneticPr fontId="15"/>
  </si>
  <si>
    <t>資料　文部科学省「学校基本調査報告書」</t>
    <rPh sb="3" eb="5">
      <t>モンブ</t>
    </rPh>
    <rPh sb="5" eb="8">
      <t>カガクショウ</t>
    </rPh>
    <rPh sb="15" eb="18">
      <t>ホウコクショ</t>
    </rPh>
    <phoneticPr fontId="4"/>
  </si>
  <si>
    <t>区　　分</t>
    <phoneticPr fontId="4"/>
  </si>
  <si>
    <t>課
程
数</t>
    <phoneticPr fontId="4"/>
  </si>
  <si>
    <t>生　　　　　　　徒　　　　　　数</t>
    <rPh sb="0" eb="1">
      <t>ショウ</t>
    </rPh>
    <rPh sb="8" eb="9">
      <t>ト</t>
    </rPh>
    <rPh sb="15" eb="16">
      <t>カズ</t>
    </rPh>
    <phoneticPr fontId="4"/>
  </si>
  <si>
    <t>計</t>
    <phoneticPr fontId="4"/>
  </si>
  <si>
    <t>修業年限１年
未満の課程</t>
    <phoneticPr fontId="4"/>
  </si>
  <si>
    <t>修業年限１年
以上の課程</t>
    <phoneticPr fontId="4"/>
  </si>
  <si>
    <t>計のうち昼の
課程の生徒数</t>
    <phoneticPr fontId="4"/>
  </si>
  <si>
    <t>医療関係</t>
  </si>
  <si>
    <t>准看護</t>
    <rPh sb="0" eb="1">
      <t>ジュン</t>
    </rPh>
    <rPh sb="1" eb="3">
      <t>カンゴ</t>
    </rPh>
    <phoneticPr fontId="4"/>
  </si>
  <si>
    <t>商業実務関係</t>
    <phoneticPr fontId="4"/>
  </si>
  <si>
    <t>資料　県統計戦略課「学校基本調査結果」</t>
    <rPh sb="6" eb="8">
      <t>ポ</t>
    </rPh>
    <phoneticPr fontId="15"/>
  </si>
  <si>
    <t>区     分</t>
  </si>
  <si>
    <t>教員数(本務者)</t>
  </si>
  <si>
    <t>職員数(本務者)</t>
  </si>
  <si>
    <t>　　24</t>
    <phoneticPr fontId="4"/>
  </si>
  <si>
    <t>国立</t>
    <rPh sb="0" eb="2">
      <t>コクリツ</t>
    </rPh>
    <phoneticPr fontId="4"/>
  </si>
  <si>
    <t>公立</t>
    <rPh sb="0" eb="2">
      <t>コウリツ</t>
    </rPh>
    <phoneticPr fontId="4"/>
  </si>
  <si>
    <t>私立</t>
    <rPh sb="0" eb="2">
      <t>シリツ</t>
    </rPh>
    <phoneticPr fontId="4"/>
  </si>
  <si>
    <t>学校法人</t>
  </si>
  <si>
    <t>社団法人</t>
  </si>
  <si>
    <t>個人</t>
  </si>
  <si>
    <t>国立</t>
  </si>
  <si>
    <t>公立</t>
  </si>
  <si>
    <t>私立</t>
  </si>
  <si>
    <t>高等課程</t>
  </si>
  <si>
    <t>専門課程</t>
  </si>
  <si>
    <t>一般課程</t>
  </si>
  <si>
    <t>（単位：人）</t>
  </si>
  <si>
    <t xml:space="preserve">  　（単位：人）</t>
    <phoneticPr fontId="4"/>
  </si>
  <si>
    <t>大学学生数計</t>
  </si>
  <si>
    <t>高等専門学校</t>
  </si>
  <si>
    <t>計のうち学部
　学生数（再掲）</t>
    <phoneticPr fontId="4"/>
  </si>
  <si>
    <t>計のうち大学院
学生数（再掲）</t>
    <phoneticPr fontId="4"/>
  </si>
  <si>
    <t>　 　国   立</t>
  </si>
  <si>
    <t>　 　私   立</t>
  </si>
  <si>
    <t>注１　大学学生数には，学部のほか大学院，専攻科及び別科の学生数並びに聴講生等を含む。</t>
    <phoneticPr fontId="4"/>
  </si>
  <si>
    <t>　２　短期大学生数には，本科学生のほか，専攻科及び別科の学生並びに聴講生を含む。</t>
    <phoneticPr fontId="4"/>
  </si>
  <si>
    <t>資料  文部科学省「学校基本調査報告書」</t>
    <rPh sb="6" eb="8">
      <t>カガク</t>
    </rPh>
    <phoneticPr fontId="15"/>
  </si>
  <si>
    <t>区        分</t>
  </si>
  <si>
    <t>大学・大学院</t>
  </si>
  <si>
    <t>(国立)</t>
    <phoneticPr fontId="4"/>
  </si>
  <si>
    <t>資料　文部科学省「学校基本調査報告書」</t>
    <rPh sb="5" eb="7">
      <t>カガク</t>
    </rPh>
    <phoneticPr fontId="4"/>
  </si>
  <si>
    <t>(単位：人）</t>
  </si>
  <si>
    <t>区　　　分</t>
    <phoneticPr fontId="4"/>
  </si>
  <si>
    <t>臨床研修医（予定者を含む）</t>
  </si>
  <si>
    <t>専修学校・外国の学校等入学者</t>
    <rPh sb="0" eb="2">
      <t>センシュウ</t>
    </rPh>
    <rPh sb="2" eb="4">
      <t>ガッコウ</t>
    </rPh>
    <rPh sb="5" eb="7">
      <t>ガイコク</t>
    </rPh>
    <rPh sb="8" eb="10">
      <t>ガッコウ</t>
    </rPh>
    <rPh sb="10" eb="11">
      <t>トウ</t>
    </rPh>
    <rPh sb="11" eb="12">
      <t>イリ</t>
    </rPh>
    <rPh sb="12" eb="14">
      <t>ガクシャ</t>
    </rPh>
    <phoneticPr fontId="4"/>
  </si>
  <si>
    <t>一時的な　仕事に就　い た 者</t>
    <phoneticPr fontId="4"/>
  </si>
  <si>
    <t>左　　記　　　以外の者</t>
    <phoneticPr fontId="4"/>
  </si>
  <si>
    <t>不詳・死亡の者</t>
    <rPh sb="0" eb="2">
      <t>フショウ</t>
    </rPh>
    <rPh sb="3" eb="5">
      <t>シボウ</t>
    </rPh>
    <rPh sb="6" eb="7">
      <t>モノ</t>
    </rPh>
    <phoneticPr fontId="4"/>
  </si>
  <si>
    <t>進学者のうち就職者
（再掲）</t>
    <rPh sb="6" eb="9">
      <t>シュウショクシャ</t>
    </rPh>
    <phoneticPr fontId="4"/>
  </si>
  <si>
    <t>(男女計)</t>
  </si>
  <si>
    <t>　大　　学</t>
    <phoneticPr fontId="4"/>
  </si>
  <si>
    <t>　短期大学</t>
    <phoneticPr fontId="4"/>
  </si>
  <si>
    <t>(男)</t>
  </si>
  <si>
    <t>　大    学</t>
  </si>
  <si>
    <t>　短期大学</t>
  </si>
  <si>
    <t>(女)</t>
  </si>
  <si>
    <t>注１　「進学者」とは，大学院研究科，大学学部，短期大学本科，専攻科，別科のいずれかに入学した者をいう。</t>
    <phoneticPr fontId="4"/>
  </si>
  <si>
    <t>　２　「一時的な仕事に就いた者」とは，臨時的な収入を目的とする仕事に就いた者をいう。</t>
    <phoneticPr fontId="4"/>
  </si>
  <si>
    <t>　３　「左記以外の者」には，専修学校及び各種学校等の入学者を含む。</t>
    <rPh sb="4" eb="8">
      <t>サキイガイ</t>
    </rPh>
    <rPh sb="9" eb="10">
      <t>モノ</t>
    </rPh>
    <phoneticPr fontId="15"/>
  </si>
  <si>
    <t>大 学 院</t>
    <phoneticPr fontId="15"/>
  </si>
  <si>
    <t>高 等 専 門 学 校</t>
    <phoneticPr fontId="15"/>
  </si>
  <si>
    <t>修 士 課 程</t>
    <phoneticPr fontId="15"/>
  </si>
  <si>
    <t>博 士 課 程</t>
    <phoneticPr fontId="15"/>
  </si>
  <si>
    <t>専門職学位課程</t>
    <rPh sb="0" eb="3">
      <t>センモンショク</t>
    </rPh>
    <rPh sb="3" eb="5">
      <t>ガクイ</t>
    </rPh>
    <rPh sb="5" eb="7">
      <t>カテイ</t>
    </rPh>
    <phoneticPr fontId="4"/>
  </si>
  <si>
    <t>　　   23</t>
    <phoneticPr fontId="4"/>
  </si>
  <si>
    <t>（単位：千円）</t>
    <phoneticPr fontId="4"/>
  </si>
  <si>
    <t>総     数</t>
  </si>
  <si>
    <t>学校教育費</t>
    <phoneticPr fontId="15"/>
  </si>
  <si>
    <t>全学校</t>
    <phoneticPr fontId="4"/>
  </si>
  <si>
    <t>幼稚園</t>
  </si>
  <si>
    <t>小学校</t>
  </si>
  <si>
    <t>中学校</t>
  </si>
  <si>
    <t>特別支援学級</t>
    <rPh sb="0" eb="2">
      <t>トクベツ</t>
    </rPh>
    <rPh sb="2" eb="4">
      <t>シエン</t>
    </rPh>
    <rPh sb="4" eb="6">
      <t>ガッキュウ</t>
    </rPh>
    <phoneticPr fontId="4"/>
  </si>
  <si>
    <t>総額</t>
    <phoneticPr fontId="4"/>
  </si>
  <si>
    <t>　　  23</t>
    <phoneticPr fontId="4"/>
  </si>
  <si>
    <t>財源別内訳</t>
  </si>
  <si>
    <t>地方債･寄付金以外の公費</t>
    <phoneticPr fontId="4"/>
  </si>
  <si>
    <t>国庫補助金</t>
    <phoneticPr fontId="4"/>
  </si>
  <si>
    <t>都道府県支出金</t>
    <phoneticPr fontId="4"/>
  </si>
  <si>
    <t>市町村支出金</t>
    <phoneticPr fontId="4"/>
  </si>
  <si>
    <t>地方債</t>
    <rPh sb="0" eb="3">
      <t>チホウサイ</t>
    </rPh>
    <phoneticPr fontId="15"/>
  </si>
  <si>
    <t>支出項目別内訳</t>
    <phoneticPr fontId="15"/>
  </si>
  <si>
    <t>消費的支出</t>
    <phoneticPr fontId="15"/>
  </si>
  <si>
    <t>人件費</t>
    <phoneticPr fontId="15"/>
  </si>
  <si>
    <t>教職員の給与</t>
    <phoneticPr fontId="15"/>
  </si>
  <si>
    <t>上記以外の人件費</t>
    <phoneticPr fontId="15"/>
  </si>
  <si>
    <t>教育活動費</t>
    <phoneticPr fontId="15"/>
  </si>
  <si>
    <t>管理費</t>
    <phoneticPr fontId="15"/>
  </si>
  <si>
    <t>補助活動費</t>
    <phoneticPr fontId="15"/>
  </si>
  <si>
    <t>所定支払金</t>
    <phoneticPr fontId="15"/>
  </si>
  <si>
    <t>資本的支出</t>
  </si>
  <si>
    <t>債務償還費</t>
  </si>
  <si>
    <t>生 徒 (人 口) １人 当 た り経費 (円)</t>
  </si>
  <si>
    <t>生徒数(人口)(人）</t>
    <rPh sb="8" eb="9">
      <t>ニン</t>
    </rPh>
    <phoneticPr fontId="4"/>
  </si>
  <si>
    <t>注１　人口は，3月末の住民基本台帳による。</t>
    <phoneticPr fontId="4"/>
  </si>
  <si>
    <t>　２　社会教育費，教育行政費は，人口1人当たり教育費である。</t>
    <phoneticPr fontId="4"/>
  </si>
  <si>
    <t>　３　総計の消費的支出の内訳については, 社会教育費・教育行政費・知事部局生涯学習関連費に内訳がないため表示していない。</t>
    <rPh sb="3" eb="5">
      <t>ソウケイ</t>
    </rPh>
    <rPh sb="6" eb="8">
      <t>ショウヒ</t>
    </rPh>
    <rPh sb="8" eb="9">
      <t>テキ</t>
    </rPh>
    <rPh sb="9" eb="11">
      <t>シシュツ</t>
    </rPh>
    <rPh sb="12" eb="14">
      <t>ウチワケ</t>
    </rPh>
    <rPh sb="21" eb="23">
      <t>シャカイ</t>
    </rPh>
    <rPh sb="23" eb="25">
      <t>キョウイク</t>
    </rPh>
    <rPh sb="25" eb="26">
      <t>ヒ</t>
    </rPh>
    <rPh sb="27" eb="29">
      <t>キョウイク</t>
    </rPh>
    <rPh sb="29" eb="31">
      <t>ギョウセイ</t>
    </rPh>
    <rPh sb="31" eb="32">
      <t>ヒ</t>
    </rPh>
    <rPh sb="33" eb="35">
      <t>チジ</t>
    </rPh>
    <rPh sb="35" eb="37">
      <t>ブキョク</t>
    </rPh>
    <rPh sb="37" eb="39">
      <t>ショウガイ</t>
    </rPh>
    <rPh sb="39" eb="41">
      <t>ガクシュウ</t>
    </rPh>
    <rPh sb="41" eb="44">
      <t>カンレンヒ</t>
    </rPh>
    <rPh sb="45" eb="47">
      <t>ウチワケ</t>
    </rPh>
    <phoneticPr fontId="4"/>
  </si>
  <si>
    <t>資料　県教育委員会教育戦略課</t>
    <rPh sb="9" eb="11">
      <t>キョウイク</t>
    </rPh>
    <rPh sb="11" eb="13">
      <t>センリャク</t>
    </rPh>
    <rPh sb="13" eb="14">
      <t>カカイカクカキョウイクアカ礵尩樘_x001E_^</t>
    </rPh>
    <phoneticPr fontId="4"/>
  </si>
  <si>
    <t>学校教育費</t>
  </si>
  <si>
    <t>社会教育費</t>
  </si>
  <si>
    <t>教育行政費</t>
  </si>
  <si>
    <t>知事部局
(生涯学習関連費)</t>
    <phoneticPr fontId="4"/>
  </si>
  <si>
    <t>高　　　等　　　学　　　校</t>
  </si>
  <si>
    <t>高等学校卒業者の職業別学科別就職者数　その１</t>
    <rPh sb="0" eb="2">
      <t>コウトウ</t>
    </rPh>
    <rPh sb="2" eb="4">
      <t>ガッコウ</t>
    </rPh>
    <rPh sb="4" eb="6">
      <t>ソツギョウ</t>
    </rPh>
    <rPh sb="6" eb="7">
      <t>モノ</t>
    </rPh>
    <rPh sb="8" eb="10">
      <t>ショクギョウ</t>
    </rPh>
    <rPh sb="10" eb="11">
      <t>ベツ</t>
    </rPh>
    <rPh sb="11" eb="13">
      <t>ガッカ</t>
    </rPh>
    <rPh sb="13" eb="14">
      <t>ベツ</t>
    </rPh>
    <rPh sb="14" eb="16">
      <t>シュウショク</t>
    </rPh>
    <rPh sb="16" eb="17">
      <t>シャ</t>
    </rPh>
    <rPh sb="17" eb="18">
      <t>スウ</t>
    </rPh>
    <phoneticPr fontId="4"/>
  </si>
  <si>
    <t>高等学校卒業者の職業別学科別就職者数　その２</t>
    <rPh sb="0" eb="2">
      <t>コウトウ</t>
    </rPh>
    <rPh sb="2" eb="4">
      <t>ガッコウ</t>
    </rPh>
    <rPh sb="4" eb="6">
      <t>ソツギョウ</t>
    </rPh>
    <rPh sb="6" eb="7">
      <t>モノ</t>
    </rPh>
    <rPh sb="8" eb="10">
      <t>ショクギョウ</t>
    </rPh>
    <rPh sb="10" eb="11">
      <t>ベツ</t>
    </rPh>
    <rPh sb="11" eb="13">
      <t>ガッカ</t>
    </rPh>
    <rPh sb="13" eb="14">
      <t>ベツ</t>
    </rPh>
    <rPh sb="14" eb="16">
      <t>シュウショク</t>
    </rPh>
    <rPh sb="16" eb="17">
      <t>シャ</t>
    </rPh>
    <rPh sb="17" eb="18">
      <t>スウ</t>
    </rPh>
    <phoneticPr fontId="4"/>
  </si>
  <si>
    <r>
      <t>196　学校総覧（国立・公立・私立）</t>
    </r>
    <r>
      <rPr>
        <sz val="12"/>
        <color indexed="8"/>
        <rFont val="ＭＳ 明朝"/>
        <family val="1"/>
        <charset val="128"/>
      </rPr>
      <t>（平成25.5.1現在）</t>
    </r>
    <rPh sb="9" eb="11">
      <t>コクリツ</t>
    </rPh>
    <rPh sb="12" eb="14">
      <t>コウリツ</t>
    </rPh>
    <rPh sb="15" eb="17">
      <t>シリツ</t>
    </rPh>
    <rPh sb="19" eb="21">
      <t>ヘイセイ</t>
    </rPh>
    <rPh sb="27" eb="28">
      <t>ウツツ</t>
    </rPh>
    <rPh sb="28" eb="29">
      <t>ザイ</t>
    </rPh>
    <phoneticPr fontId="4"/>
  </si>
  <si>
    <t>高等学校</t>
    <phoneticPr fontId="15"/>
  </si>
  <si>
    <t>-</t>
    <phoneticPr fontId="4"/>
  </si>
  <si>
    <t>…</t>
    <phoneticPr fontId="4"/>
  </si>
  <si>
    <t>高等学校通信教育</t>
    <phoneticPr fontId="15"/>
  </si>
  <si>
    <t>幼稚園</t>
    <phoneticPr fontId="15"/>
  </si>
  <si>
    <t>専修学校</t>
    <phoneticPr fontId="15"/>
  </si>
  <si>
    <t>各種学校</t>
    <phoneticPr fontId="15"/>
  </si>
  <si>
    <t>大学・大学院等</t>
    <phoneticPr fontId="15"/>
  </si>
  <si>
    <t>短期大学</t>
    <phoneticPr fontId="15"/>
  </si>
  <si>
    <r>
      <t>(1)幼稚園</t>
    </r>
    <r>
      <rPr>
        <sz val="12"/>
        <color indexed="8"/>
        <rFont val="ＭＳ 明朝"/>
        <family val="1"/>
        <charset val="128"/>
      </rPr>
      <t>（平成23～25年,5月1日現在）</t>
    </r>
    <rPh sb="3" eb="6">
      <t>ヨウチエン</t>
    </rPh>
    <rPh sb="7" eb="9">
      <t>ヘイセイ</t>
    </rPh>
    <rPh sb="14" eb="15">
      <t>ネン</t>
    </rPh>
    <rPh sb="17" eb="18">
      <t>ツキ</t>
    </rPh>
    <rPh sb="19" eb="20">
      <t>ヒ</t>
    </rPh>
    <rPh sb="20" eb="22">
      <t>ゲンザイ</t>
    </rPh>
    <phoneticPr fontId="14"/>
  </si>
  <si>
    <t>平成23年5月</t>
    <rPh sb="0" eb="2">
      <t>ヘイセイ</t>
    </rPh>
    <rPh sb="4" eb="5">
      <t>ネン</t>
    </rPh>
    <rPh sb="6" eb="7">
      <t>ガツ</t>
    </rPh>
    <phoneticPr fontId="14"/>
  </si>
  <si>
    <t xml:space="preserve">    25</t>
  </si>
  <si>
    <t>うち国立</t>
    <phoneticPr fontId="4"/>
  </si>
  <si>
    <r>
      <t>(2)小学校</t>
    </r>
    <r>
      <rPr>
        <sz val="12"/>
        <color indexed="8"/>
        <rFont val="ＭＳ 明朝"/>
        <family val="1"/>
        <charset val="128"/>
      </rPr>
      <t>（平成23～25年,5月1日現在）</t>
    </r>
    <rPh sb="3" eb="6">
      <t>ショウガッコウ</t>
    </rPh>
    <rPh sb="7" eb="9">
      <t>ヘイセイ</t>
    </rPh>
    <rPh sb="14" eb="15">
      <t>ネン</t>
    </rPh>
    <rPh sb="17" eb="18">
      <t>ツキ</t>
    </rPh>
    <rPh sb="19" eb="20">
      <t>ヒ</t>
    </rPh>
    <rPh sb="20" eb="22">
      <t>ゲンザイ</t>
    </rPh>
    <phoneticPr fontId="14"/>
  </si>
  <si>
    <t xml:space="preserve">   平成23年5月</t>
    <rPh sb="3" eb="5">
      <t>ヘイセイ</t>
    </rPh>
    <rPh sb="7" eb="8">
      <t>ネン</t>
    </rPh>
    <rPh sb="9" eb="10">
      <t>ガツ</t>
    </rPh>
    <phoneticPr fontId="14"/>
  </si>
  <si>
    <t xml:space="preserve">       25</t>
  </si>
  <si>
    <r>
      <t>(3)中学校</t>
    </r>
    <r>
      <rPr>
        <sz val="12"/>
        <color indexed="8"/>
        <rFont val="ＭＳ 明朝"/>
        <family val="1"/>
        <charset val="128"/>
      </rPr>
      <t>（平成23～25年,5月1日現在）</t>
    </r>
    <rPh sb="3" eb="6">
      <t>チュウガッコウ</t>
    </rPh>
    <rPh sb="7" eb="9">
      <t>ヘイセイ</t>
    </rPh>
    <rPh sb="14" eb="15">
      <t>ネン</t>
    </rPh>
    <rPh sb="17" eb="18">
      <t>ツキ</t>
    </rPh>
    <rPh sb="19" eb="20">
      <t>ヒ</t>
    </rPh>
    <rPh sb="20" eb="22">
      <t>ゲンザイ</t>
    </rPh>
    <phoneticPr fontId="14"/>
  </si>
  <si>
    <t xml:space="preserve"> 平成23年5月</t>
    <rPh sb="1" eb="3">
      <t>ヘイセイ</t>
    </rPh>
    <rPh sb="5" eb="6">
      <t>ネン</t>
    </rPh>
    <rPh sb="7" eb="8">
      <t>ガツ</t>
    </rPh>
    <phoneticPr fontId="14"/>
  </si>
  <si>
    <t xml:space="preserve">     25</t>
    <phoneticPr fontId="4"/>
  </si>
  <si>
    <t>-</t>
    <phoneticPr fontId="4"/>
  </si>
  <si>
    <r>
      <t>198　高等学校数及び学科数（公立・私立）</t>
    </r>
    <r>
      <rPr>
        <sz val="12"/>
        <color indexed="8"/>
        <rFont val="ＭＳ 明朝"/>
        <family val="1"/>
        <charset val="128"/>
      </rPr>
      <t>（平成25.5.1現在）</t>
    </r>
    <rPh sb="8" eb="9">
      <t>スウ</t>
    </rPh>
    <rPh sb="9" eb="10">
      <t>オヨ</t>
    </rPh>
    <rPh sb="15" eb="17">
      <t>コウリツ</t>
    </rPh>
    <rPh sb="18" eb="20">
      <t>シリツ</t>
    </rPh>
    <rPh sb="22" eb="24">
      <t>ヘイセイ</t>
    </rPh>
    <rPh sb="30" eb="32">
      <t>ゲンザイ</t>
    </rPh>
    <phoneticPr fontId="15"/>
  </si>
  <si>
    <t>全日制</t>
    <phoneticPr fontId="4"/>
  </si>
  <si>
    <t>-</t>
    <phoneticPr fontId="4"/>
  </si>
  <si>
    <t>公 立</t>
    <phoneticPr fontId="15"/>
  </si>
  <si>
    <t>定時制</t>
    <phoneticPr fontId="4"/>
  </si>
  <si>
    <t>私 立</t>
    <phoneticPr fontId="15"/>
  </si>
  <si>
    <t>資料　文部科学省「学校基本調査結果」</t>
    <rPh sb="3" eb="5">
      <t>モンブ</t>
    </rPh>
    <rPh sb="5" eb="8">
      <t>カガクショウ</t>
    </rPh>
    <rPh sb="9" eb="11">
      <t>ガッコウ</t>
    </rPh>
    <rPh sb="11" eb="13">
      <t>キホン</t>
    </rPh>
    <rPh sb="13" eb="15">
      <t>チョウサ</t>
    </rPh>
    <rPh sb="15" eb="17">
      <t>ケッカ</t>
    </rPh>
    <phoneticPr fontId="4"/>
  </si>
  <si>
    <r>
      <t>199  高等学校学年別生徒数（公立・私立）</t>
    </r>
    <r>
      <rPr>
        <sz val="12"/>
        <color indexed="8"/>
        <rFont val="ＭＳ 明朝"/>
        <family val="1"/>
        <charset val="128"/>
      </rPr>
      <t>（平成23～25年,5月1日現在）</t>
    </r>
    <rPh sb="16" eb="18">
      <t>コウリツ</t>
    </rPh>
    <rPh sb="19" eb="21">
      <t>シリツ</t>
    </rPh>
    <rPh sb="23" eb="25">
      <t>ヘイセイ</t>
    </rPh>
    <rPh sb="30" eb="31">
      <t>ネン</t>
    </rPh>
    <rPh sb="33" eb="34">
      <t>ツキ</t>
    </rPh>
    <rPh sb="35" eb="36">
      <t>ヒ</t>
    </rPh>
    <rPh sb="36" eb="38">
      <t>ゲンザイ</t>
    </rPh>
    <phoneticPr fontId="4"/>
  </si>
  <si>
    <t>（単位：人）</t>
    <phoneticPr fontId="4"/>
  </si>
  <si>
    <t xml:space="preserve">  平成23年5月</t>
    <phoneticPr fontId="4"/>
  </si>
  <si>
    <t xml:space="preserve">      24</t>
    <phoneticPr fontId="4"/>
  </si>
  <si>
    <t xml:space="preserve">      25</t>
    <phoneticPr fontId="4"/>
  </si>
  <si>
    <t>-</t>
    <phoneticPr fontId="4"/>
  </si>
  <si>
    <t>-</t>
    <phoneticPr fontId="4"/>
  </si>
  <si>
    <r>
      <t>200　高等学校学科別本科生徒数（公立・私立）</t>
    </r>
    <r>
      <rPr>
        <sz val="12"/>
        <color indexed="8"/>
        <rFont val="ＭＳ 明朝"/>
        <family val="1"/>
        <charset val="128"/>
      </rPr>
      <t>（平成25.5.1現在）</t>
    </r>
    <rPh sb="17" eb="19">
      <t>コウリツ</t>
    </rPh>
    <rPh sb="20" eb="22">
      <t>シリツ</t>
    </rPh>
    <rPh sb="24" eb="26">
      <t>ヘイセイ</t>
    </rPh>
    <rPh sb="32" eb="34">
      <t>ゲンザイ</t>
    </rPh>
    <phoneticPr fontId="4"/>
  </si>
  <si>
    <t>平成25年5月</t>
    <phoneticPr fontId="15"/>
  </si>
  <si>
    <t>資料　文部科学省，県統計戦略課「学校基本調査結果」</t>
    <rPh sb="3" eb="5">
      <t>モンブ</t>
    </rPh>
    <rPh sb="5" eb="8">
      <t>カガクショウ</t>
    </rPh>
    <rPh sb="12" eb="14">
      <t>ポ</t>
    </rPh>
    <phoneticPr fontId="4"/>
  </si>
  <si>
    <r>
      <t>(1)進路別卒業者数</t>
    </r>
    <r>
      <rPr>
        <sz val="12"/>
        <color indexed="8"/>
        <rFont val="ＭＳ 明朝"/>
        <family val="1"/>
        <charset val="128"/>
      </rPr>
      <t>（平成23～25年,5月1日現在）</t>
    </r>
    <rPh sb="3" eb="5">
      <t>シンロ</t>
    </rPh>
    <rPh sb="5" eb="6">
      <t>ベツ</t>
    </rPh>
    <rPh sb="6" eb="9">
      <t>ソツギョウシャ</t>
    </rPh>
    <rPh sb="9" eb="10">
      <t>スウ</t>
    </rPh>
    <rPh sb="11" eb="13">
      <t>ヘイセイ</t>
    </rPh>
    <rPh sb="18" eb="19">
      <t>ネン</t>
    </rPh>
    <rPh sb="21" eb="22">
      <t>ツキ</t>
    </rPh>
    <rPh sb="23" eb="24">
      <t>ヒ</t>
    </rPh>
    <rPh sb="24" eb="26">
      <t>ゲンザイ</t>
    </rPh>
    <phoneticPr fontId="4"/>
  </si>
  <si>
    <t xml:space="preserve"> 平成23年3月</t>
    <rPh sb="1" eb="3">
      <t>ヘイセイ</t>
    </rPh>
    <rPh sb="5" eb="6">
      <t>ネン</t>
    </rPh>
    <rPh sb="7" eb="8">
      <t>ガツ</t>
    </rPh>
    <phoneticPr fontId="14"/>
  </si>
  <si>
    <t>　 　24</t>
    <phoneticPr fontId="4"/>
  </si>
  <si>
    <t>　 　25</t>
    <phoneticPr fontId="4"/>
  </si>
  <si>
    <r>
      <t>(2)高等学校等への進学者数</t>
    </r>
    <r>
      <rPr>
        <sz val="12"/>
        <color indexed="8"/>
        <rFont val="ＭＳ 明朝"/>
        <family val="1"/>
        <charset val="128"/>
      </rPr>
      <t>（平成23～25年,5月1日現在）</t>
    </r>
    <rPh sb="3" eb="5">
      <t>コウトウ</t>
    </rPh>
    <rPh sb="5" eb="7">
      <t>ガッコウ</t>
    </rPh>
    <rPh sb="7" eb="8">
      <t>トウ</t>
    </rPh>
    <rPh sb="10" eb="13">
      <t>シンガクシャ</t>
    </rPh>
    <rPh sb="13" eb="14">
      <t>スウ</t>
    </rPh>
    <rPh sb="15" eb="17">
      <t>ヘイセイ</t>
    </rPh>
    <rPh sb="22" eb="23">
      <t>ネン</t>
    </rPh>
    <rPh sb="25" eb="26">
      <t>ツキ</t>
    </rPh>
    <rPh sb="27" eb="28">
      <t>ヒ</t>
    </rPh>
    <rPh sb="28" eb="30">
      <t>ゲンザイ</t>
    </rPh>
    <phoneticPr fontId="4"/>
  </si>
  <si>
    <t xml:space="preserve">  平成23年3月</t>
    <rPh sb="2" eb="4">
      <t>ヘイセイ</t>
    </rPh>
    <rPh sb="6" eb="7">
      <t>ネン</t>
    </rPh>
    <rPh sb="8" eb="9">
      <t>ガツ</t>
    </rPh>
    <phoneticPr fontId="14"/>
  </si>
  <si>
    <t xml:space="preserve">      24</t>
    <phoneticPr fontId="4"/>
  </si>
  <si>
    <t xml:space="preserve">      25</t>
    <phoneticPr fontId="4"/>
  </si>
  <si>
    <t>201　中学校の卒業後（国立・公立・私立）（続き）</t>
    <rPh sb="4" eb="7">
      <t>チュウガッコウ</t>
    </rPh>
    <rPh sb="8" eb="11">
      <t>ソツギョウゴ</t>
    </rPh>
    <rPh sb="12" eb="14">
      <t>コクリツ</t>
    </rPh>
    <rPh sb="15" eb="17">
      <t>コウリツ</t>
    </rPh>
    <rPh sb="18" eb="20">
      <t>シリツ</t>
    </rPh>
    <rPh sb="22" eb="23">
      <t>ツヅ</t>
    </rPh>
    <phoneticPr fontId="4"/>
  </si>
  <si>
    <r>
      <t>(3)就職先別・産業別就職者数</t>
    </r>
    <r>
      <rPr>
        <sz val="12"/>
        <color indexed="8"/>
        <rFont val="ＭＳ 明朝"/>
        <family val="1"/>
        <charset val="128"/>
      </rPr>
      <t>（平成23～25年,5月1日現在）</t>
    </r>
    <rPh sb="3" eb="6">
      <t>シュウショクサキ</t>
    </rPh>
    <rPh sb="6" eb="7">
      <t>ベツ</t>
    </rPh>
    <rPh sb="8" eb="11">
      <t>サンギョウベツ</t>
    </rPh>
    <rPh sb="11" eb="14">
      <t>シュウショクシャ</t>
    </rPh>
    <rPh sb="14" eb="15">
      <t>スウ</t>
    </rPh>
    <rPh sb="23" eb="24">
      <t>ネン</t>
    </rPh>
    <rPh sb="26" eb="27">
      <t>ツキ</t>
    </rPh>
    <rPh sb="28" eb="29">
      <t>ヒ</t>
    </rPh>
    <phoneticPr fontId="4"/>
  </si>
  <si>
    <t>男</t>
    <phoneticPr fontId="4"/>
  </si>
  <si>
    <t>平成23年3月</t>
    <rPh sb="0" eb="2">
      <t>ヘイセイ</t>
    </rPh>
    <rPh sb="4" eb="5">
      <t>ネン</t>
    </rPh>
    <rPh sb="6" eb="7">
      <t>ガツ</t>
    </rPh>
    <phoneticPr fontId="4"/>
  </si>
  <si>
    <t xml:space="preserve">    24</t>
    <phoneticPr fontId="4"/>
  </si>
  <si>
    <t xml:space="preserve">    25</t>
    <phoneticPr fontId="4"/>
  </si>
  <si>
    <t>-</t>
    <phoneticPr fontId="4"/>
  </si>
  <si>
    <r>
      <t>(1)高等学校卒業者の職業別学科別就職者数</t>
    </r>
    <r>
      <rPr>
        <sz val="12"/>
        <color indexed="8"/>
        <rFont val="ＭＳ 明朝"/>
        <family val="1"/>
        <charset val="128"/>
      </rPr>
      <t>（平成23～25年,5月1日現在）</t>
    </r>
    <rPh sb="14" eb="17">
      <t>ガッカベツ</t>
    </rPh>
    <rPh sb="22" eb="24">
      <t>ヘイセイ</t>
    </rPh>
    <rPh sb="29" eb="30">
      <t>ネン</t>
    </rPh>
    <rPh sb="32" eb="33">
      <t>ツキ</t>
    </rPh>
    <rPh sb="34" eb="35">
      <t>ヒ</t>
    </rPh>
    <rPh sb="35" eb="37">
      <t>ゲンザイ</t>
    </rPh>
    <phoneticPr fontId="4"/>
  </si>
  <si>
    <t>（単位：人）</t>
    <phoneticPr fontId="4"/>
  </si>
  <si>
    <t xml:space="preserve">       平成23年3月</t>
    <rPh sb="7" eb="9">
      <t>ヘイセイ</t>
    </rPh>
    <rPh sb="11" eb="12">
      <t>ネン</t>
    </rPh>
    <rPh sb="13" eb="14">
      <t>ガツ</t>
    </rPh>
    <phoneticPr fontId="4"/>
  </si>
  <si>
    <t xml:space="preserve">           24</t>
    <phoneticPr fontId="4"/>
  </si>
  <si>
    <t xml:space="preserve">           25</t>
    <phoneticPr fontId="4"/>
  </si>
  <si>
    <t>生産工程従事者</t>
    <phoneticPr fontId="4"/>
  </si>
  <si>
    <t>輸送・機械運転従事者</t>
    <phoneticPr fontId="4"/>
  </si>
  <si>
    <t>建設・採掘従事者</t>
    <phoneticPr fontId="4"/>
  </si>
  <si>
    <t>運搬・清掃等従事者</t>
    <phoneticPr fontId="4"/>
  </si>
  <si>
    <t>総数のうち職業安定所又は学校を通じて就職をした者（再掲）</t>
    <phoneticPr fontId="4"/>
  </si>
  <si>
    <t>総数のうち自家・自営業に就いた者（再掲）</t>
    <phoneticPr fontId="4"/>
  </si>
  <si>
    <t>2-2　高等学校の卒業後（公立・私立）</t>
    <rPh sb="13" eb="15">
      <t>コウリツ</t>
    </rPh>
    <rPh sb="16" eb="18">
      <t>シリツ</t>
    </rPh>
    <phoneticPr fontId="4"/>
  </si>
  <si>
    <t xml:space="preserve">           24</t>
    <phoneticPr fontId="4"/>
  </si>
  <si>
    <t xml:space="preserve">           25</t>
    <phoneticPr fontId="4"/>
  </si>
  <si>
    <t>生産工程従事者</t>
    <phoneticPr fontId="4"/>
  </si>
  <si>
    <t>輸送・機械運転従事者</t>
    <phoneticPr fontId="4"/>
  </si>
  <si>
    <t>建設・採掘従事者</t>
    <phoneticPr fontId="4"/>
  </si>
  <si>
    <t>運搬・清掃等従事者</t>
    <phoneticPr fontId="4"/>
  </si>
  <si>
    <t>総数のうち職業安定所又は学校を通じて就職をした者（再掲）</t>
    <phoneticPr fontId="4"/>
  </si>
  <si>
    <t>総数のうち自家・自営業に就いた者（再掲）</t>
    <phoneticPr fontId="4"/>
  </si>
  <si>
    <r>
      <t>(2)学科別・進路別卒業者数</t>
    </r>
    <r>
      <rPr>
        <sz val="12"/>
        <color indexed="8"/>
        <rFont val="ＭＳ 明朝"/>
        <family val="1"/>
        <charset val="128"/>
      </rPr>
      <t>（平成23～25年,5月1日現在）</t>
    </r>
    <rPh sb="3" eb="6">
      <t>ガッカベツ</t>
    </rPh>
    <rPh sb="7" eb="9">
      <t>シンロ</t>
    </rPh>
    <rPh sb="9" eb="10">
      <t>ベツ</t>
    </rPh>
    <rPh sb="10" eb="13">
      <t>ソツギョウシャ</t>
    </rPh>
    <rPh sb="13" eb="14">
      <t>スウ</t>
    </rPh>
    <rPh sb="22" eb="23">
      <t>ネン</t>
    </rPh>
    <rPh sb="25" eb="26">
      <t>ツキ</t>
    </rPh>
    <rPh sb="27" eb="28">
      <t>ヒ</t>
    </rPh>
    <phoneticPr fontId="4"/>
  </si>
  <si>
    <t>区　分</t>
    <phoneticPr fontId="4"/>
  </si>
  <si>
    <t>大学等
進学者</t>
    <phoneticPr fontId="4"/>
  </si>
  <si>
    <t>左記Ａ，Ｂ，Ｃ，Ｄのうち</t>
    <phoneticPr fontId="4"/>
  </si>
  <si>
    <t>大学等
進学率</t>
    <phoneticPr fontId="4"/>
  </si>
  <si>
    <t>大学等
進学率</t>
    <phoneticPr fontId="4"/>
  </si>
  <si>
    <t>就職している者（再掲）</t>
    <phoneticPr fontId="4"/>
  </si>
  <si>
    <t xml:space="preserve"> 平成23年3月</t>
    <rPh sb="1" eb="3">
      <t>ヘイセイ</t>
    </rPh>
    <rPh sb="5" eb="6">
      <t>ネン</t>
    </rPh>
    <rPh sb="7" eb="8">
      <t>ガツ</t>
    </rPh>
    <phoneticPr fontId="4"/>
  </si>
  <si>
    <t>-</t>
    <phoneticPr fontId="4"/>
  </si>
  <si>
    <t>-</t>
    <phoneticPr fontId="4"/>
  </si>
  <si>
    <t>-</t>
    <phoneticPr fontId="4"/>
  </si>
  <si>
    <r>
      <t>(3)大学・短期大学等への学科別進学者数</t>
    </r>
    <r>
      <rPr>
        <sz val="12"/>
        <color indexed="8"/>
        <rFont val="ＭＳ 明朝"/>
        <family val="1"/>
        <charset val="128"/>
      </rPr>
      <t>（平成23～25年,5月1日現在）</t>
    </r>
    <rPh sb="3" eb="5">
      <t>ダイガク</t>
    </rPh>
    <rPh sb="6" eb="8">
      <t>タンキ</t>
    </rPh>
    <rPh sb="8" eb="11">
      <t>ダイガクトウ</t>
    </rPh>
    <rPh sb="13" eb="16">
      <t>ガッカベツ</t>
    </rPh>
    <rPh sb="16" eb="19">
      <t>シンガクシャ</t>
    </rPh>
    <rPh sb="19" eb="20">
      <t>スウ</t>
    </rPh>
    <rPh sb="28" eb="29">
      <t>ネン</t>
    </rPh>
    <rPh sb="31" eb="32">
      <t>ツキ</t>
    </rPh>
    <rPh sb="33" eb="34">
      <t>ヒ</t>
    </rPh>
    <phoneticPr fontId="4"/>
  </si>
  <si>
    <t>区　分</t>
    <phoneticPr fontId="4"/>
  </si>
  <si>
    <t xml:space="preserve">     24</t>
    <phoneticPr fontId="4"/>
  </si>
  <si>
    <t xml:space="preserve">     25</t>
    <phoneticPr fontId="4"/>
  </si>
  <si>
    <r>
      <t>(4)産業別就職者数</t>
    </r>
    <r>
      <rPr>
        <sz val="12"/>
        <color indexed="8"/>
        <rFont val="ＭＳ 明朝"/>
        <family val="1"/>
        <charset val="128"/>
      </rPr>
      <t>（平成25.5.1現在）</t>
    </r>
    <rPh sb="11" eb="13">
      <t>ヘイセイ</t>
    </rPh>
    <rPh sb="19" eb="21">
      <t>ゲンザイ</t>
    </rPh>
    <phoneticPr fontId="15"/>
  </si>
  <si>
    <t>農業,林業</t>
    <rPh sb="3" eb="5">
      <t>リンギョウ</t>
    </rPh>
    <phoneticPr fontId="4"/>
  </si>
  <si>
    <t>鉱業,採石業, 　　　　　　　砂利採取業</t>
    <rPh sb="3" eb="5">
      <t>サイセキ</t>
    </rPh>
    <rPh sb="5" eb="6">
      <t>ギョウ</t>
    </rPh>
    <rPh sb="15" eb="16">
      <t>スナ</t>
    </rPh>
    <rPh sb="16" eb="17">
      <t>トシ</t>
    </rPh>
    <rPh sb="17" eb="19">
      <t>サイシュ</t>
    </rPh>
    <rPh sb="19" eb="20">
      <t>ギョウ</t>
    </rPh>
    <phoneticPr fontId="4"/>
  </si>
  <si>
    <t>運輸業,郵便業</t>
    <rPh sb="0" eb="3">
      <t>ウンユギョウ</t>
    </rPh>
    <rPh sb="4" eb="6">
      <t>ユウビン</t>
    </rPh>
    <rPh sb="6" eb="7">
      <t>ギョウ</t>
    </rPh>
    <phoneticPr fontId="4"/>
  </si>
  <si>
    <t>卸売業,小売業</t>
    <rPh sb="0" eb="2">
      <t>オロシウ</t>
    </rPh>
    <rPh sb="2" eb="3">
      <t>ギョウ</t>
    </rPh>
    <rPh sb="4" eb="7">
      <t>コウリギョウ</t>
    </rPh>
    <phoneticPr fontId="4"/>
  </si>
  <si>
    <t>金融業,保険業</t>
    <rPh sb="2" eb="3">
      <t>ギョウ</t>
    </rPh>
    <phoneticPr fontId="4"/>
  </si>
  <si>
    <t>不動産,物品賃貸業</t>
    <rPh sb="4" eb="6">
      <t>ブッピン</t>
    </rPh>
    <rPh sb="6" eb="9">
      <t>チンタイギョウ</t>
    </rPh>
    <phoneticPr fontId="4"/>
  </si>
  <si>
    <t>学術研究,専門・　　　　技術サービス業</t>
    <rPh sb="0" eb="2">
      <t>ガクジュツ</t>
    </rPh>
    <rPh sb="2" eb="4">
      <t>ケンキュウ</t>
    </rPh>
    <rPh sb="5" eb="7">
      <t>センモン</t>
    </rPh>
    <rPh sb="12" eb="14">
      <t>ギジュツ</t>
    </rPh>
    <rPh sb="18" eb="19">
      <t>ギョウ</t>
    </rPh>
    <phoneticPr fontId="4"/>
  </si>
  <si>
    <t>宿泊業,飲食サービス業</t>
    <rPh sb="0" eb="2">
      <t>シュクハク</t>
    </rPh>
    <rPh sb="2" eb="3">
      <t>ギョウ</t>
    </rPh>
    <rPh sb="4" eb="5">
      <t>イン</t>
    </rPh>
    <rPh sb="5" eb="6">
      <t>ショク</t>
    </rPh>
    <rPh sb="10" eb="11">
      <t>ギョウ</t>
    </rPh>
    <phoneticPr fontId="4"/>
  </si>
  <si>
    <t>生活関連　　　　　　　　　　サービス業,娯楽業</t>
    <rPh sb="0" eb="2">
      <t>セイカツ</t>
    </rPh>
    <rPh sb="2" eb="4">
      <t>カンレン</t>
    </rPh>
    <rPh sb="18" eb="19">
      <t>ギョウ</t>
    </rPh>
    <rPh sb="20" eb="2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</si>
  <si>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</si>
  <si>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</si>
  <si>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左記以外のもの</t>
    <phoneticPr fontId="4"/>
  </si>
  <si>
    <t>左のうち</t>
    <phoneticPr fontId="4"/>
  </si>
  <si>
    <t>県外就職者</t>
    <phoneticPr fontId="4"/>
  </si>
  <si>
    <t>平成25年3月</t>
    <rPh sb="0" eb="2">
      <t>ヘイセイ</t>
    </rPh>
    <rPh sb="4" eb="5">
      <t>ネン</t>
    </rPh>
    <rPh sb="6" eb="7">
      <t>ガツ</t>
    </rPh>
    <phoneticPr fontId="4"/>
  </si>
  <si>
    <t>-</t>
    <phoneticPr fontId="4"/>
  </si>
  <si>
    <r>
      <t>(5)都道府県別県外就職者数</t>
    </r>
    <r>
      <rPr>
        <sz val="12"/>
        <color indexed="8"/>
        <rFont val="ＭＳ 明朝"/>
        <family val="1"/>
        <charset val="128"/>
      </rPr>
      <t>（平成23～25年,5月1日現在）</t>
    </r>
    <rPh sb="3" eb="7">
      <t>トドウフケン</t>
    </rPh>
    <rPh sb="7" eb="8">
      <t>ベツ</t>
    </rPh>
    <rPh sb="8" eb="10">
      <t>ケンガイ</t>
    </rPh>
    <rPh sb="10" eb="12">
      <t>シュウショク</t>
    </rPh>
    <rPh sb="15" eb="17">
      <t>ヘイセイ</t>
    </rPh>
    <rPh sb="22" eb="23">
      <t>ネン</t>
    </rPh>
    <rPh sb="25" eb="26">
      <t>ツキ</t>
    </rPh>
    <rPh sb="27" eb="28">
      <t>ヒ</t>
    </rPh>
    <rPh sb="28" eb="30">
      <t>ゲンザイ</t>
    </rPh>
    <phoneticPr fontId="15"/>
  </si>
  <si>
    <t xml:space="preserve">  平成23年3月</t>
    <rPh sb="6" eb="7">
      <t>ネン</t>
    </rPh>
    <rPh sb="8" eb="9">
      <t>ガツ</t>
    </rPh>
    <phoneticPr fontId="15"/>
  </si>
  <si>
    <r>
      <t>203　各種学校設置者別学校数及び生徒数（私立）</t>
    </r>
    <r>
      <rPr>
        <sz val="10"/>
        <color indexed="8"/>
        <rFont val="ＭＳ 明朝"/>
        <family val="1"/>
        <charset val="128"/>
      </rPr>
      <t>（平成23～25年,5月1日現在）</t>
    </r>
    <rPh sb="4" eb="6">
      <t>カクシュ</t>
    </rPh>
    <rPh sb="6" eb="8">
      <t>ガッコウ</t>
    </rPh>
    <rPh sb="8" eb="11">
      <t>セッチシャ</t>
    </rPh>
    <rPh sb="11" eb="12">
      <t>ベツ</t>
    </rPh>
    <rPh sb="12" eb="15">
      <t>ガッコウスウ</t>
    </rPh>
    <rPh sb="15" eb="16">
      <t>オヨ</t>
    </rPh>
    <rPh sb="17" eb="20">
      <t>セイトスウ</t>
    </rPh>
    <rPh sb="21" eb="23">
      <t>シリツ</t>
    </rPh>
    <rPh sb="25" eb="27">
      <t>ヘイセイ</t>
    </rPh>
    <rPh sb="32" eb="33">
      <t>ネン</t>
    </rPh>
    <rPh sb="35" eb="36">
      <t>ツキ</t>
    </rPh>
    <rPh sb="37" eb="38">
      <t>ヒ</t>
    </rPh>
    <rPh sb="38" eb="40">
      <t>ゲンザイ</t>
    </rPh>
    <phoneticPr fontId="4"/>
  </si>
  <si>
    <t xml:space="preserve">    平成23年5月</t>
    <rPh sb="4" eb="6">
      <t>ヘイセイ</t>
    </rPh>
    <rPh sb="8" eb="9">
      <t>ネン</t>
    </rPh>
    <rPh sb="10" eb="11">
      <t>ガツ</t>
    </rPh>
    <phoneticPr fontId="4"/>
  </si>
  <si>
    <t xml:space="preserve">        24</t>
    <phoneticPr fontId="4"/>
  </si>
  <si>
    <t xml:space="preserve">        25</t>
    <phoneticPr fontId="4"/>
  </si>
  <si>
    <t>家政関係</t>
    <rPh sb="0" eb="2">
      <t>カセイ</t>
    </rPh>
    <rPh sb="2" eb="4">
      <t>カンケイ</t>
    </rPh>
    <phoneticPr fontId="4"/>
  </si>
  <si>
    <t>和洋裁</t>
    <rPh sb="0" eb="2">
      <t>ワヨウ</t>
    </rPh>
    <phoneticPr fontId="4"/>
  </si>
  <si>
    <r>
      <t xml:space="preserve"> 204  各種学校卒業者数（私立）</t>
    </r>
    <r>
      <rPr>
        <sz val="12"/>
        <color indexed="8"/>
        <rFont val="ＭＳ 明朝"/>
        <family val="1"/>
        <charset val="128"/>
      </rPr>
      <t>（平成22～24年度）</t>
    </r>
    <rPh sb="6" eb="8">
      <t>カクシュ</t>
    </rPh>
    <rPh sb="8" eb="10">
      <t>ガッコウ</t>
    </rPh>
    <rPh sb="10" eb="11">
      <t>ソツ</t>
    </rPh>
    <rPh sb="11" eb="14">
      <t>ギョウシャスウ</t>
    </rPh>
    <rPh sb="15" eb="17">
      <t>シリツ</t>
    </rPh>
    <rPh sb="26" eb="27">
      <t>ネン</t>
    </rPh>
    <rPh sb="27" eb="28">
      <t>ド</t>
    </rPh>
    <phoneticPr fontId="4"/>
  </si>
  <si>
    <t xml:space="preserve">   平成22年度</t>
    <rPh sb="3" eb="5">
      <t>ヘイセイ</t>
    </rPh>
    <rPh sb="7" eb="8">
      <t>ネン</t>
    </rPh>
    <rPh sb="8" eb="9">
      <t>ド</t>
    </rPh>
    <phoneticPr fontId="15"/>
  </si>
  <si>
    <t>　　 　23</t>
    <phoneticPr fontId="15"/>
  </si>
  <si>
    <t>　　 　24</t>
    <phoneticPr fontId="4"/>
  </si>
  <si>
    <r>
      <t xml:space="preserve"> 205　各種学校教員数・職員数（私立）</t>
    </r>
    <r>
      <rPr>
        <sz val="12"/>
        <color indexed="8"/>
        <rFont val="ＭＳ 明朝"/>
        <family val="1"/>
        <charset val="128"/>
      </rPr>
      <t>（平成23～25年,5月1日現在）</t>
    </r>
    <rPh sb="17" eb="19">
      <t>シリツ</t>
    </rPh>
    <rPh sb="28" eb="29">
      <t>ネン</t>
    </rPh>
    <rPh sb="31" eb="32">
      <t>ツキ</t>
    </rPh>
    <rPh sb="33" eb="34">
      <t>ヒ</t>
    </rPh>
    <phoneticPr fontId="15"/>
  </si>
  <si>
    <t xml:space="preserve">     平成23年5月</t>
    <rPh sb="5" eb="7">
      <t>ヘイセイ</t>
    </rPh>
    <rPh sb="9" eb="10">
      <t>ネン</t>
    </rPh>
    <rPh sb="11" eb="12">
      <t>ガツ</t>
    </rPh>
    <phoneticPr fontId="15"/>
  </si>
  <si>
    <t>　　24</t>
    <phoneticPr fontId="15"/>
  </si>
  <si>
    <t>　　25</t>
    <phoneticPr fontId="4"/>
  </si>
  <si>
    <r>
      <t>206　専修学校設置者別学校数（国立・公立・私立）</t>
    </r>
    <r>
      <rPr>
        <sz val="12"/>
        <color indexed="8"/>
        <rFont val="ＭＳ 明朝"/>
        <family val="1"/>
        <charset val="128"/>
      </rPr>
      <t>（平成23～25年,5月1日現在）</t>
    </r>
    <rPh sb="33" eb="34">
      <t>ネン</t>
    </rPh>
    <rPh sb="36" eb="37">
      <t>ツキ</t>
    </rPh>
    <rPh sb="38" eb="39">
      <t>ヒ</t>
    </rPh>
    <phoneticPr fontId="4"/>
  </si>
  <si>
    <t>準学校法人</t>
    <phoneticPr fontId="4"/>
  </si>
  <si>
    <t>財団法人</t>
    <phoneticPr fontId="4"/>
  </si>
  <si>
    <t>その他の法人</t>
    <phoneticPr fontId="4"/>
  </si>
  <si>
    <t xml:space="preserve">  平成23年5月</t>
    <phoneticPr fontId="4"/>
  </si>
  <si>
    <t xml:space="preserve">    　24</t>
    <phoneticPr fontId="15"/>
  </si>
  <si>
    <t xml:space="preserve">    　25</t>
    <phoneticPr fontId="4"/>
  </si>
  <si>
    <r>
      <t>207 専修学校課程別生徒数</t>
    </r>
    <r>
      <rPr>
        <sz val="12"/>
        <color indexed="8"/>
        <rFont val="ＭＳ 明朝"/>
        <family val="1"/>
        <charset val="128"/>
      </rPr>
      <t>（平成23～25年,5月1日現在）</t>
    </r>
    <rPh sb="22" eb="23">
      <t>ネン</t>
    </rPh>
    <rPh sb="25" eb="26">
      <t>ツキ</t>
    </rPh>
    <rPh sb="27" eb="28">
      <t>ヒ</t>
    </rPh>
    <phoneticPr fontId="4"/>
  </si>
  <si>
    <t>（単位：人）</t>
    <phoneticPr fontId="4"/>
  </si>
  <si>
    <t xml:space="preserve">  平成23年5月</t>
    <phoneticPr fontId="4"/>
  </si>
  <si>
    <t xml:space="preserve">    　24</t>
    <phoneticPr fontId="15"/>
  </si>
  <si>
    <t xml:space="preserve">    　25</t>
    <phoneticPr fontId="4"/>
  </si>
  <si>
    <r>
      <t>208　専修学校卒業者数　</t>
    </r>
    <r>
      <rPr>
        <sz val="12"/>
        <color indexed="8"/>
        <rFont val="ＭＳ 明朝"/>
        <family val="1"/>
        <charset val="128"/>
      </rPr>
      <t>（平成22～24年度)</t>
    </r>
    <rPh sb="14" eb="16">
      <t>ヘイセイ</t>
    </rPh>
    <rPh sb="21" eb="23">
      <t>ネンド</t>
    </rPh>
    <phoneticPr fontId="4"/>
  </si>
  <si>
    <t xml:space="preserve">  平成22年度</t>
    <rPh sb="7" eb="8">
      <t>ド</t>
    </rPh>
    <phoneticPr fontId="4"/>
  </si>
  <si>
    <t xml:space="preserve">    　23</t>
    <phoneticPr fontId="15"/>
  </si>
  <si>
    <t xml:space="preserve">    　24</t>
    <phoneticPr fontId="4"/>
  </si>
  <si>
    <r>
      <t>209　専修学校教員数及び職員数（国立・公立・私立）</t>
    </r>
    <r>
      <rPr>
        <sz val="11"/>
        <color indexed="8"/>
        <rFont val="ＭＳ 明朝"/>
        <family val="1"/>
        <charset val="128"/>
      </rPr>
      <t>（平成23～25年,5月1日現在）</t>
    </r>
    <rPh sb="17" eb="19">
      <t>コクリツ</t>
    </rPh>
    <rPh sb="20" eb="22">
      <t>コウリツ</t>
    </rPh>
    <rPh sb="23" eb="25">
      <t>シリツ</t>
    </rPh>
    <rPh sb="34" eb="35">
      <t>ネン</t>
    </rPh>
    <rPh sb="37" eb="38">
      <t>ツキ</t>
    </rPh>
    <rPh sb="39" eb="40">
      <t>ヒ</t>
    </rPh>
    <phoneticPr fontId="4"/>
  </si>
  <si>
    <t>　　（単位：人）</t>
    <phoneticPr fontId="4"/>
  </si>
  <si>
    <t xml:space="preserve">   平成23年5月</t>
    <phoneticPr fontId="4"/>
  </si>
  <si>
    <t xml:space="preserve">     　24</t>
    <phoneticPr fontId="15"/>
  </si>
  <si>
    <t xml:space="preserve">       25</t>
    <phoneticPr fontId="4"/>
  </si>
  <si>
    <r>
      <t>210　大学・大学院等の学生数（国立・私立）</t>
    </r>
    <r>
      <rPr>
        <sz val="12"/>
        <color indexed="8"/>
        <rFont val="ＭＳ 明朝"/>
        <family val="1"/>
        <charset val="128"/>
      </rPr>
      <t>（平成23～25年,5月1日現在）</t>
    </r>
    <rPh sb="16" eb="18">
      <t>コクリツ</t>
    </rPh>
    <rPh sb="19" eb="21">
      <t>シリツ</t>
    </rPh>
    <rPh sb="30" eb="31">
      <t>ネン</t>
    </rPh>
    <rPh sb="33" eb="34">
      <t>ツキ</t>
    </rPh>
    <rPh sb="35" eb="36">
      <t>ヒ</t>
    </rPh>
    <phoneticPr fontId="4"/>
  </si>
  <si>
    <t xml:space="preserve"> 平成23年5月</t>
    <phoneticPr fontId="4"/>
  </si>
  <si>
    <t xml:space="preserve">     24</t>
    <phoneticPr fontId="15"/>
  </si>
  <si>
    <r>
      <t>211　大学・大学院等の教員数及び職員数</t>
    </r>
    <r>
      <rPr>
        <sz val="12"/>
        <color indexed="8"/>
        <rFont val="ＭＳ 明朝"/>
        <family val="1"/>
        <charset val="128"/>
      </rPr>
      <t>（平成25.5.1現在）</t>
    </r>
    <rPh sb="21" eb="23">
      <t>ヘイセイ</t>
    </rPh>
    <rPh sb="29" eb="31">
      <t>ゲンザイ</t>
    </rPh>
    <phoneticPr fontId="4"/>
  </si>
  <si>
    <r>
      <t>212 大学・短期大学の卒業後の状況調査（国立・私立）</t>
    </r>
    <r>
      <rPr>
        <sz val="10"/>
        <color indexed="8"/>
        <rFont val="ＭＳ 明朝"/>
        <family val="1"/>
        <charset val="128"/>
      </rPr>
      <t>（平成23～25年,5月1日現在）</t>
    </r>
    <rPh sb="21" eb="23">
      <t>コクリツ</t>
    </rPh>
    <rPh sb="24" eb="26">
      <t>シリツ</t>
    </rPh>
    <rPh sb="35" eb="36">
      <t>ネン</t>
    </rPh>
    <rPh sb="38" eb="39">
      <t>ツキ</t>
    </rPh>
    <rPh sb="40" eb="41">
      <t>ヒ</t>
    </rPh>
    <phoneticPr fontId="4"/>
  </si>
  <si>
    <t>平成23年3月</t>
    <phoneticPr fontId="4"/>
  </si>
  <si>
    <t>　　25</t>
    <phoneticPr fontId="4"/>
  </si>
  <si>
    <t>平成23年3月</t>
  </si>
  <si>
    <t>　　24</t>
  </si>
  <si>
    <t>　　25</t>
  </si>
  <si>
    <r>
      <t>213　大学院・高等専門学校の卒業者数</t>
    </r>
    <r>
      <rPr>
        <sz val="12"/>
        <color indexed="8"/>
        <rFont val="ＭＳ 明朝"/>
        <family val="1"/>
        <charset val="128"/>
      </rPr>
      <t>（平成22～24年度）</t>
    </r>
    <rPh sb="27" eb="28">
      <t>ネン</t>
    </rPh>
    <rPh sb="28" eb="29">
      <t>ド</t>
    </rPh>
    <phoneticPr fontId="15"/>
  </si>
  <si>
    <t xml:space="preserve">   平成22年度</t>
    <rPh sb="8" eb="9">
      <t>ド</t>
    </rPh>
    <phoneticPr fontId="4"/>
  </si>
  <si>
    <t>　　   24</t>
    <phoneticPr fontId="4"/>
  </si>
  <si>
    <t>注　大学院の博士課程の卒業者には，所定の年限以上在学し，所定の単位を修得した後，学位を取らずに満期退学した者</t>
    <rPh sb="47" eb="49">
      <t>マンキ</t>
    </rPh>
    <rPh sb="49" eb="51">
      <t>タイガク</t>
    </rPh>
    <rPh sb="53" eb="54">
      <t>モノ</t>
    </rPh>
    <phoneticPr fontId="4"/>
  </si>
  <si>
    <t>　も含む。</t>
    <rPh sb="2" eb="3">
      <t>フク</t>
    </rPh>
    <phoneticPr fontId="4"/>
  </si>
  <si>
    <r>
      <t>214　地方教育費</t>
    </r>
    <r>
      <rPr>
        <sz val="12"/>
        <color indexed="8"/>
        <rFont val="ＭＳ 明朝"/>
        <family val="1"/>
        <charset val="128"/>
      </rPr>
      <t>（平成22～24年度）</t>
    </r>
    <rPh sb="10" eb="12">
      <t>ヘイセイ</t>
    </rPh>
    <rPh sb="17" eb="19">
      <t>ネンド</t>
    </rPh>
    <phoneticPr fontId="4"/>
  </si>
  <si>
    <t>平 成 22 年 度</t>
    <phoneticPr fontId="15"/>
  </si>
  <si>
    <t>　　  24</t>
    <phoneticPr fontId="4"/>
  </si>
  <si>
    <t>寄付金</t>
    <rPh sb="0" eb="3">
      <t>キフキン</t>
    </rPh>
    <phoneticPr fontId="15"/>
  </si>
  <si>
    <r>
      <t>214　地方教育費</t>
    </r>
    <r>
      <rPr>
        <sz val="11"/>
        <color indexed="8"/>
        <rFont val="ＭＳ 明朝"/>
        <family val="1"/>
        <charset val="128"/>
      </rPr>
      <t>（平成22～24年度）</t>
    </r>
    <rPh sb="10" eb="12">
      <t>ヘイセイ</t>
    </rPh>
    <rPh sb="17" eb="19">
      <t>ネンド</t>
    </rPh>
    <phoneticPr fontId="4"/>
  </si>
  <si>
    <t>寄付金</t>
    <phoneticPr fontId="15"/>
  </si>
  <si>
    <t>　４　寄付金は公費に組み入れられた寄付金と公費に組み入れられない寄付金とを合算して計上している。</t>
    <rPh sb="10" eb="11">
      <t>ク</t>
    </rPh>
    <rPh sb="12" eb="13">
      <t>イ</t>
    </rPh>
    <rPh sb="17" eb="20">
      <t>キフキン</t>
    </rPh>
    <rPh sb="21" eb="23">
      <t>コウヒ</t>
    </rPh>
    <rPh sb="37" eb="39">
      <t>ガッサン</t>
    </rPh>
    <rPh sb="41" eb="4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</si>
</sst>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quot;△&quot;#,##0"/>
    <numFmt numFmtId="177" formatCode="_ * #,##0;_ * \-#,##0;_ * &quot;-&quot;"/>
    <numFmt numFmtId="178" formatCode="_ * #,##0_ ;_ * \-#,##0_ ;_ * &quot;-&quot;_ "/>
    <numFmt numFmtId="179" formatCode="#,##0;&quot;△ &quot;#,##0"/>
    <numFmt numFmtId="180" formatCode="#,##0.0;&quot;△ &quot;#,##0.0"/>
    <numFmt numFmtId="181" formatCode="0.0;&quot;△&quot;0.0"/>
    <numFmt numFmtId="182" formatCode="#,##0;0;&quot;－&quot;"/>
    <numFmt numFmtId="183" formatCode="#,##0;0;&quot;…&quot;"/>
    <numFmt numFmtId="184" formatCode="#,##0.0"/>
    <numFmt numFmtId="185" formatCode="0.0_);[Red]\(0.0\)"/>
    <numFmt numFmtId="186" formatCode="0.0"/>
    <numFmt numFmtId="187" formatCode="\ #,##0;\-#,##0;&quot;-&quot;"/>
  </numFmts>
  <fonts count="55">
    <font>
      <sz val="9"/>
      <color theme="1"/>
      <name val="MSPゴシック"/>
      <family val="2"/>
      <charset val="128"/>
    </font>
    <font>
      <sz val="6"/>
      <name val="MSPゴシック"/>
      <family val="2"/>
      <charset val="128"/>
    </font>
    <font>
      <sz val="11"/>
      <name val="ＭＳ Ｐゴシック"/>
      <family val="3"/>
      <charset val="128"/>
    </font>
    <font>
      <b/>
      <sz val="16"/>
      <color indexed="8"/>
      <name val="ＭＳ Ｐゴシック"/>
      <family val="3"/>
      <charset val="128"/>
    </font>
    <font>
      <sz val="6"/>
      <name val="ＭＳ Ｐゴシック"/>
      <family val="3"/>
      <charset val="128"/>
    </font>
    <font>
      <u/>
      <sz val="16"/>
      <color indexed="12"/>
      <name val="ＭＳ Ｐゴシック"/>
      <family val="3"/>
      <charset val="128"/>
    </font>
    <font>
      <u/>
      <sz val="6.6"/>
      <color indexed="12"/>
      <name val="ＭＳ Ｐゴシック"/>
      <family val="3"/>
      <charset val="128"/>
    </font>
    <font>
      <u/>
      <sz val="10"/>
      <color indexed="12"/>
      <name val="ＭＳ Ｐゴシック"/>
      <family val="3"/>
      <charset val="128"/>
    </font>
    <font>
      <b/>
      <sz val="10"/>
      <color indexed="8"/>
      <name val="ＭＳ Ｐゴシック"/>
      <family val="3"/>
      <charset val="128"/>
    </font>
    <font>
      <sz val="10"/>
      <name val="ＭＳ Ｐゴシック"/>
      <family val="3"/>
      <charset val="128"/>
    </font>
    <font>
      <sz val="10"/>
      <color indexed="8"/>
      <name val="ＭＳ Ｐゴシック"/>
      <family val="3"/>
      <charset val="128"/>
    </font>
    <font>
      <sz val="12"/>
      <color indexed="8"/>
      <name val="ＭＳ 明朝"/>
      <family val="1"/>
      <charset val="128"/>
    </font>
    <font>
      <sz val="11"/>
      <name val="ＭＳ 明朝"/>
      <family val="1"/>
      <charset val="128"/>
    </font>
    <font>
      <sz val="10"/>
      <color indexed="8"/>
      <name val="ＭＳ 明朝"/>
      <family val="1"/>
      <charset val="128"/>
    </font>
    <font>
      <sz val="9"/>
      <color indexed="8"/>
      <name val="ＭＳ 明朝"/>
      <family val="1"/>
      <charset val="128"/>
    </font>
    <font>
      <sz val="7"/>
      <name val="ＭＳ 明朝"/>
      <family val="1"/>
      <charset val="128"/>
    </font>
    <font>
      <b/>
      <sz val="18"/>
      <color indexed="8"/>
      <name val="ＭＳ 明朝"/>
      <family val="1"/>
      <charset val="128"/>
    </font>
    <font>
      <sz val="11"/>
      <color indexed="8"/>
      <name val="ＭＳ 明朝"/>
      <family val="1"/>
      <charset val="128"/>
    </font>
    <font>
      <b/>
      <sz val="18"/>
      <name val="ＭＳ Ｐゴシック"/>
      <family val="3"/>
      <charset val="128"/>
    </font>
    <font>
      <u/>
      <sz val="11"/>
      <color indexed="12"/>
      <name val="ＭＳ 明朝"/>
      <family val="1"/>
      <charset val="128"/>
    </font>
    <font>
      <u/>
      <sz val="18"/>
      <color indexed="12"/>
      <name val="ＭＳ 明朝"/>
      <family val="1"/>
      <charset val="128"/>
    </font>
    <font>
      <sz val="18"/>
      <name val="ＭＳ 明朝"/>
      <family val="1"/>
      <charset val="128"/>
    </font>
    <font>
      <sz val="11"/>
      <name val="ＭＳ Ｐ明朝"/>
      <family val="1"/>
      <charset val="128"/>
    </font>
    <font>
      <sz val="8.15"/>
      <color indexed="8"/>
      <name val="ＭＳ 明朝"/>
      <family val="1"/>
      <charset val="128"/>
    </font>
    <font>
      <u/>
      <sz val="14"/>
      <color theme="1"/>
      <name val="ＭＳ 明朝"/>
      <family val="1"/>
      <charset val="128"/>
    </font>
    <font>
      <b/>
      <sz val="16"/>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font>
    <font>
      <sz val="9"/>
      <color theme="1"/>
      <name val="ＭＳ 明朝"/>
      <family val="1"/>
      <charset val="128"/>
    </font>
    <font>
      <b/>
      <sz val="18"/>
      <color theme="1"/>
      <name val="ＭＳ 明朝"/>
      <family val="1"/>
      <charset val="128"/>
    </font>
    <font>
      <b/>
      <sz val="12"/>
      <color theme="1"/>
      <name val="ＭＳ 明朝"/>
      <family val="1"/>
      <charset val="128"/>
    </font>
    <font>
      <b/>
      <sz val="11"/>
      <color theme="1"/>
      <name val="ＭＳ 明朝"/>
      <family val="1"/>
      <charset val="128"/>
    </font>
    <font>
      <u/>
      <sz val="6.6"/>
      <color theme="1"/>
      <name val="ＭＳ Ｐゴシック"/>
      <family val="3"/>
      <charset val="128"/>
    </font>
    <font>
      <u/>
      <sz val="10"/>
      <color theme="1"/>
      <name val="ＭＳ Ｐゴシック"/>
      <family val="3"/>
      <charset val="128"/>
    </font>
    <font>
      <sz val="11"/>
      <color theme="1"/>
      <name val="ＭＳ Ｐゴシック"/>
      <family val="3"/>
      <charset val="128"/>
    </font>
    <font>
      <u/>
      <sz val="18"/>
      <color theme="1"/>
      <name val="ＭＳ 明朝"/>
      <family val="1"/>
      <charset val="128"/>
    </font>
    <font>
      <sz val="18"/>
      <color theme="1"/>
      <name val="ＭＳ 明朝"/>
      <family val="1"/>
      <charset val="128"/>
    </font>
    <font>
      <sz val="8"/>
      <color theme="1"/>
      <name val="ＭＳ 明朝"/>
      <family val="1"/>
      <charset val="128"/>
    </font>
    <font>
      <sz val="7"/>
      <color theme="1"/>
      <name val="ＭＳ 明朝"/>
      <family val="1"/>
      <charset val="128"/>
    </font>
    <font>
      <u/>
      <sz val="16"/>
      <color theme="1"/>
      <name val="ＭＳ Ｐゴシック"/>
      <family val="3"/>
      <charset val="128"/>
    </font>
    <font>
      <sz val="6"/>
      <color theme="1"/>
      <name val="ＭＳ 明朝"/>
      <family val="1"/>
      <charset val="128"/>
    </font>
    <font>
      <sz val="4"/>
      <color theme="1"/>
      <name val="ＭＳ 明朝"/>
      <family val="1"/>
      <charset val="128"/>
    </font>
    <font>
      <sz val="5"/>
      <color theme="1"/>
      <name val="ＭＳ 明朝"/>
      <family val="1"/>
      <charset val="128"/>
    </font>
    <font>
      <b/>
      <sz val="6"/>
      <color theme="1"/>
      <name val="ＭＳ 明朝"/>
      <family val="1"/>
      <charset val="128"/>
    </font>
    <font>
      <sz val="8.5"/>
      <color theme="1"/>
      <name val="ＭＳ 明朝"/>
      <family val="1"/>
      <charset val="128"/>
    </font>
    <font>
      <sz val="8.3000000000000007"/>
      <color theme="1"/>
      <name val="ＭＳ 明朝"/>
      <family val="1"/>
      <charset val="128"/>
    </font>
    <font>
      <u/>
      <sz val="11"/>
      <color theme="1"/>
      <name val="ＭＳ 明朝"/>
      <family val="1"/>
      <charset val="128"/>
    </font>
    <font>
      <sz val="10"/>
      <color theme="1"/>
      <name val="ＭＳ Ｐ明朝"/>
      <family val="1"/>
      <charset val="128"/>
    </font>
    <font>
      <sz val="11"/>
      <color theme="1"/>
      <name val="ＭＳ Ｐ明朝"/>
      <family val="1"/>
      <charset val="128"/>
    </font>
    <font>
      <sz val="8.15"/>
      <color theme="1"/>
      <name val="ＭＳ 明朝"/>
      <family val="1"/>
      <charset val="128"/>
    </font>
    <font>
      <b/>
      <sz val="14"/>
      <color theme="1"/>
      <name val="ＭＳ 明朝"/>
      <family val="1"/>
      <charset val="128"/>
    </font>
    <font>
      <u/>
      <sz val="10"/>
      <color theme="1"/>
      <name val="ＭＳ 明朝"/>
      <family val="1"/>
      <charset val="128"/>
    </font>
    <font>
      <sz val="12"/>
      <color indexed="12"/>
      <name val="ＭＳ Ｐゴシック"/>
      <family val="3"/>
      <charset val="128"/>
    </font>
    <font>
      <sz val="12"/>
      <color indexed="8"/>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53"/>
        <bgColor indexed="64"/>
      </patternFill>
    </fill>
    <fill>
      <patternFill patternType="solid">
        <fgColor theme="0"/>
        <bgColor indexed="64"/>
      </patternFill>
    </fill>
  </fills>
  <borders count="92">
    <border>
      <left/>
      <right/>
      <top/>
      <bottom/>
      <diagonal/>
    </border>
    <border>
      <left/>
      <right/>
      <top/>
      <bottom style="medium">
        <color indexed="64"/>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style="medium">
        <color indexed="64"/>
      </bottom>
      <diagonal/>
    </border>
    <border>
      <left style="thin">
        <color indexed="8"/>
      </left>
      <right/>
      <top/>
      <bottom style="medium">
        <color indexed="64"/>
      </bottom>
      <diagonal/>
    </border>
    <border>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8"/>
      </right>
      <top style="thin">
        <color indexed="8"/>
      </top>
      <bottom style="thin">
        <color indexed="8"/>
      </bottom>
      <diagonal/>
    </border>
    <border>
      <left/>
      <right style="thin">
        <color indexed="8"/>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8"/>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8"/>
      </top>
      <bottom/>
      <diagonal/>
    </border>
    <border>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64"/>
      </left>
      <right style="thin">
        <color indexed="8"/>
      </right>
      <top style="thin">
        <color indexed="8"/>
      </top>
      <bottom/>
      <diagonal/>
    </border>
    <border>
      <left style="thin">
        <color indexed="64"/>
      </left>
      <right/>
      <top style="thin">
        <color indexed="64"/>
      </top>
      <bottom/>
      <diagonal/>
    </border>
    <border>
      <left style="thin">
        <color indexed="8"/>
      </left>
      <right/>
      <top style="medium">
        <color indexed="64"/>
      </top>
      <bottom/>
      <diagonal/>
    </border>
    <border>
      <left style="double">
        <color indexed="64"/>
      </left>
      <right/>
      <top style="medium">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8"/>
      </right>
      <top style="thin">
        <color indexed="64"/>
      </top>
      <bottom/>
      <diagonal/>
    </border>
    <border>
      <left/>
      <right style="double">
        <color indexed="64"/>
      </right>
      <top/>
      <bottom style="medium">
        <color indexed="64"/>
      </bottom>
      <diagonal/>
    </border>
    <border>
      <left style="double">
        <color indexed="64"/>
      </left>
      <right style="thin">
        <color indexed="8"/>
      </right>
      <top/>
      <bottom style="medium">
        <color indexed="64"/>
      </bottom>
      <diagonal/>
    </border>
    <border>
      <left/>
      <right style="thin">
        <color indexed="8"/>
      </right>
      <top/>
      <bottom style="medium">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top/>
      <bottom style="medium">
        <color indexed="8"/>
      </bottom>
      <diagonal/>
    </border>
    <border>
      <left/>
      <right/>
      <top/>
      <bottom style="medium">
        <color indexed="8"/>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style="thin">
        <color indexed="8"/>
      </top>
      <bottom style="thin">
        <color indexed="8"/>
      </bottom>
      <diagonal/>
    </border>
  </borders>
  <cellStyleXfs count="7">
    <xf numFmtId="0" fontId="0" fillId="0" borderId="0">
      <alignment vertical="center"/>
    </xf>
    <xf numFmtId="0" fontId="2" fillId="0" borderId="0"/>
    <xf numFmtId="0" fontId="6"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2" fillId="0" borderId="0">
      <alignment vertical="center"/>
    </xf>
    <xf numFmtId="0" fontId="2" fillId="0" borderId="0"/>
  </cellStyleXfs>
  <cellXfs count="863">
    <xf numFmtId="0" fontId="0" fillId="0" borderId="0" xfId="0">
      <alignment vertical="center"/>
    </xf>
    <xf numFmtId="176" fontId="6" fillId="0" borderId="0" xfId="1" applyNumberFormat="1" applyFont="1" applyAlignment="1">
      <alignment horizontal="center"/>
    </xf>
    <xf numFmtId="176" fontId="7" fillId="0" borderId="0" xfId="1" applyNumberFormat="1" applyFont="1" applyAlignment="1">
      <alignment horizont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horizontal="right" vertical="center"/>
    </xf>
    <xf numFmtId="0" fontId="10" fillId="0" borderId="0" xfId="1" applyFont="1" applyAlignment="1">
      <alignment vertical="center"/>
    </xf>
    <xf numFmtId="49" fontId="10" fillId="0" borderId="0" xfId="1" applyNumberFormat="1" applyFont="1" applyAlignment="1">
      <alignment horizontal="center" vertical="center"/>
    </xf>
    <xf numFmtId="0" fontId="12" fillId="0" borderId="0" xfId="3" applyNumberFormat="1" applyFont="1">
      <alignment vertical="center"/>
    </xf>
    <xf numFmtId="176" fontId="17" fillId="0" borderId="0" xfId="1" applyNumberFormat="1" applyFont="1" applyFill="1" applyAlignment="1">
      <alignment horizontal="center" vertical="center"/>
    </xf>
    <xf numFmtId="176" fontId="17" fillId="0" borderId="0" xfId="1" applyNumberFormat="1" applyFont="1" applyFill="1" applyAlignment="1">
      <alignment horizontal="center"/>
    </xf>
    <xf numFmtId="0" fontId="18" fillId="0" borderId="0" xfId="3" applyNumberFormat="1" applyFont="1">
      <alignment vertical="center"/>
    </xf>
    <xf numFmtId="0" fontId="12" fillId="0" borderId="0" xfId="3" applyNumberFormat="1" applyFont="1" applyAlignment="1">
      <alignment horizontal="right" vertical="center"/>
    </xf>
    <xf numFmtId="0" fontId="2" fillId="0" borderId="0" xfId="3" applyNumberFormat="1" applyFont="1">
      <alignment vertical="center"/>
    </xf>
    <xf numFmtId="0" fontId="2" fillId="0" borderId="0" xfId="3" applyNumberFormat="1" applyFont="1" applyAlignment="1">
      <alignment horizontal="right" vertical="center"/>
    </xf>
    <xf numFmtId="0" fontId="19" fillId="0" borderId="0" xfId="2" applyNumberFormat="1" applyFont="1" applyAlignment="1" applyProtection="1">
      <alignment vertical="center"/>
    </xf>
    <xf numFmtId="37" fontId="12" fillId="0" borderId="0" xfId="3" applyNumberFormat="1" applyFont="1">
      <alignment vertical="center"/>
    </xf>
    <xf numFmtId="41" fontId="12" fillId="0" borderId="0" xfId="3" applyNumberFormat="1" applyFont="1">
      <alignment vertical="center"/>
    </xf>
    <xf numFmtId="0" fontId="12" fillId="0" borderId="0" xfId="3" applyNumberFormat="1" applyFont="1" applyAlignment="1">
      <alignment horizontal="center"/>
    </xf>
    <xf numFmtId="0" fontId="17" fillId="0" borderId="0" xfId="3" applyNumberFormat="1" applyFont="1" applyAlignment="1">
      <alignment horizontal="center"/>
    </xf>
    <xf numFmtId="3" fontId="12" fillId="0" borderId="0" xfId="4" applyNumberFormat="1" applyFont="1">
      <alignment vertical="center"/>
    </xf>
    <xf numFmtId="3" fontId="12" fillId="0" borderId="0" xfId="4" applyNumberFormat="1" applyFont="1" applyAlignment="1">
      <alignment vertical="center"/>
    </xf>
    <xf numFmtId="3" fontId="19" fillId="0" borderId="0" xfId="2" applyNumberFormat="1" applyFont="1" applyAlignment="1" applyProtection="1">
      <alignment vertical="center"/>
    </xf>
    <xf numFmtId="3" fontId="12" fillId="0" borderId="0" xfId="4" applyNumberFormat="1" applyFont="1" applyAlignment="1">
      <alignment horizontal="center" vertical="center"/>
    </xf>
    <xf numFmtId="0" fontId="16" fillId="0" borderId="0" xfId="1" applyFont="1" applyFill="1" applyAlignment="1">
      <alignment horizontal="center"/>
    </xf>
    <xf numFmtId="0" fontId="17" fillId="0" borderId="0" xfId="1" applyFont="1" applyFill="1" applyAlignment="1">
      <alignment horizontal="center"/>
    </xf>
    <xf numFmtId="176" fontId="17" fillId="4" borderId="0" xfId="1" applyNumberFormat="1" applyFont="1" applyFill="1" applyAlignment="1">
      <alignment horizontal="center"/>
    </xf>
    <xf numFmtId="0" fontId="23" fillId="0" borderId="0" xfId="1" applyFont="1" applyFill="1" applyAlignment="1">
      <alignment horizontal="center"/>
    </xf>
    <xf numFmtId="0" fontId="23" fillId="4" borderId="0" xfId="1" applyFont="1" applyFill="1" applyAlignment="1">
      <alignment horizontal="center"/>
    </xf>
    <xf numFmtId="3" fontId="20" fillId="0" borderId="0" xfId="2" applyNumberFormat="1" applyFont="1" applyAlignment="1" applyProtection="1">
      <alignment vertical="center"/>
    </xf>
    <xf numFmtId="3" fontId="21" fillId="0" borderId="0" xfId="4" applyNumberFormat="1" applyFont="1">
      <alignment vertical="center"/>
    </xf>
    <xf numFmtId="182" fontId="22" fillId="0" borderId="0" xfId="5" applyNumberFormat="1" applyFont="1" applyBorder="1" applyAlignment="1"/>
    <xf numFmtId="182" fontId="22" fillId="0" borderId="0" xfId="5" applyNumberFormat="1" applyFont="1" applyAlignment="1"/>
    <xf numFmtId="3" fontId="21" fillId="0" borderId="0" xfId="4" applyNumberFormat="1" applyFont="1" applyAlignment="1">
      <alignment vertical="center"/>
    </xf>
    <xf numFmtId="3" fontId="21" fillId="0" borderId="0" xfId="4" applyNumberFormat="1" applyFont="1" applyBorder="1">
      <alignment vertical="center"/>
    </xf>
    <xf numFmtId="3" fontId="12" fillId="0" borderId="0" xfId="4" applyNumberFormat="1" applyFont="1" applyBorder="1">
      <alignment vertical="center"/>
    </xf>
    <xf numFmtId="3" fontId="12" fillId="0" borderId="0" xfId="4" applyNumberFormat="1" applyFont="1" applyBorder="1" applyAlignment="1">
      <alignment vertical="center"/>
    </xf>
    <xf numFmtId="0" fontId="24" fillId="0" borderId="0" xfId="2" applyNumberFormat="1" applyFont="1" applyAlignment="1" applyProtection="1">
      <alignment vertical="center"/>
    </xf>
    <xf numFmtId="0" fontId="26" fillId="0" borderId="0" xfId="3" applyNumberFormat="1" applyFont="1">
      <alignment vertical="center"/>
    </xf>
    <xf numFmtId="0" fontId="26" fillId="0" borderId="1" xfId="3" applyNumberFormat="1" applyFont="1" applyBorder="1" applyAlignment="1">
      <alignment vertical="center"/>
    </xf>
    <xf numFmtId="176" fontId="27" fillId="0" borderId="1" xfId="6" applyNumberFormat="1" applyFont="1" applyFill="1" applyBorder="1" applyAlignment="1">
      <alignment horizontal="right" vertical="center"/>
    </xf>
    <xf numFmtId="0" fontId="27" fillId="0" borderId="0" xfId="3" applyNumberFormat="1" applyFont="1" applyAlignment="1">
      <alignment vertical="center" shrinkToFit="1"/>
    </xf>
    <xf numFmtId="0" fontId="27" fillId="0" borderId="3" xfId="3" applyNumberFormat="1" applyFont="1" applyBorder="1" applyAlignment="1">
      <alignment horizontal="centerContinuous" vertical="center" shrinkToFit="1"/>
    </xf>
    <xf numFmtId="0" fontId="27" fillId="0" borderId="4" xfId="3" applyNumberFormat="1" applyFont="1" applyBorder="1" applyAlignment="1">
      <alignment horizontal="centerContinuous" vertical="center" shrinkToFit="1"/>
    </xf>
    <xf numFmtId="0" fontId="27" fillId="0" borderId="6" xfId="3" applyNumberFormat="1" applyFont="1" applyBorder="1" applyAlignment="1">
      <alignment horizontal="center" vertical="center" shrinkToFit="1"/>
    </xf>
    <xf numFmtId="0" fontId="27" fillId="0" borderId="3" xfId="3" applyNumberFormat="1" applyFont="1" applyBorder="1" applyAlignment="1">
      <alignment horizontal="center" vertical="center" shrinkToFit="1"/>
    </xf>
    <xf numFmtId="0" fontId="27" fillId="0" borderId="0" xfId="3" applyNumberFormat="1" applyFont="1" applyAlignment="1">
      <alignment horizontal="distributed" vertical="center" shrinkToFit="1"/>
    </xf>
    <xf numFmtId="0" fontId="27" fillId="0" borderId="0" xfId="3" applyNumberFormat="1" applyFont="1" applyAlignment="1">
      <alignment horizontal="center" vertical="center" shrinkToFit="1"/>
    </xf>
    <xf numFmtId="37" fontId="29" fillId="0" borderId="6" xfId="6" applyNumberFormat="1" applyFont="1" applyFill="1" applyBorder="1" applyAlignment="1">
      <alignment horizontal="right" vertical="center"/>
    </xf>
    <xf numFmtId="37" fontId="29" fillId="0" borderId="0" xfId="6" applyNumberFormat="1" applyFont="1" applyFill="1" applyAlignment="1">
      <alignment horizontal="right" vertical="center"/>
    </xf>
    <xf numFmtId="37" fontId="29" fillId="0" borderId="6" xfId="3" applyNumberFormat="1" applyFont="1" applyBorder="1" applyAlignment="1">
      <alignment horizontal="right" vertical="center"/>
    </xf>
    <xf numFmtId="37" fontId="29" fillId="0" borderId="0" xfId="3" applyNumberFormat="1" applyFont="1" applyAlignment="1">
      <alignment horizontal="right" vertical="center"/>
    </xf>
    <xf numFmtId="37" fontId="29" fillId="0" borderId="0" xfId="3" applyNumberFormat="1" applyFont="1" applyFill="1" applyAlignment="1">
      <alignment horizontal="right" vertical="center"/>
    </xf>
    <xf numFmtId="37" fontId="29" fillId="0" borderId="6" xfId="3" applyNumberFormat="1" applyFont="1" applyFill="1" applyBorder="1" applyAlignment="1">
      <alignment horizontal="right" vertical="center"/>
    </xf>
    <xf numFmtId="37" fontId="29" fillId="0" borderId="0" xfId="3" applyNumberFormat="1" applyFont="1" applyFill="1" applyBorder="1" applyAlignment="1">
      <alignment horizontal="right" vertical="center"/>
    </xf>
    <xf numFmtId="0" fontId="29" fillId="0" borderId="0" xfId="3" applyNumberFormat="1" applyFont="1" applyAlignment="1">
      <alignment horizontal="distributed" vertical="center" shrinkToFit="1"/>
    </xf>
    <xf numFmtId="37" fontId="29" fillId="0" borderId="10" xfId="3" applyNumberFormat="1" applyFont="1" applyFill="1" applyBorder="1" applyAlignment="1">
      <alignment horizontal="right" vertical="center"/>
    </xf>
    <xf numFmtId="37" fontId="29" fillId="0" borderId="1" xfId="3" applyNumberFormat="1" applyFont="1" applyFill="1" applyBorder="1" applyAlignment="1">
      <alignment horizontal="right" vertical="center"/>
    </xf>
    <xf numFmtId="0" fontId="27" fillId="0" borderId="0" xfId="3" applyNumberFormat="1" applyFont="1" applyBorder="1" applyAlignment="1">
      <alignment horizontal="left" vertical="center"/>
    </xf>
    <xf numFmtId="0" fontId="27" fillId="0" borderId="0" xfId="3" applyNumberFormat="1" applyFont="1" applyAlignment="1">
      <alignment vertical="center"/>
    </xf>
    <xf numFmtId="176" fontId="30" fillId="0" borderId="0" xfId="6" applyNumberFormat="1" applyFont="1" applyFill="1" applyAlignment="1">
      <alignment horizontal="center"/>
    </xf>
    <xf numFmtId="176" fontId="31" fillId="0" borderId="0" xfId="6" applyNumberFormat="1" applyFont="1" applyFill="1" applyBorder="1" applyAlignment="1">
      <alignment vertical="center"/>
    </xf>
    <xf numFmtId="176" fontId="32" fillId="0" borderId="0" xfId="6" applyNumberFormat="1" applyFont="1" applyFill="1" applyBorder="1" applyAlignment="1">
      <alignment vertical="center"/>
    </xf>
    <xf numFmtId="176" fontId="26" fillId="0" borderId="0" xfId="6" applyNumberFormat="1" applyFont="1" applyFill="1" applyAlignment="1">
      <alignment horizontal="center" vertical="center"/>
    </xf>
    <xf numFmtId="176" fontId="27" fillId="0" borderId="0" xfId="6" applyNumberFormat="1" applyFont="1" applyFill="1" applyBorder="1" applyAlignment="1">
      <alignment horizontal="right" vertical="center"/>
    </xf>
    <xf numFmtId="176" fontId="27" fillId="0" borderId="0" xfId="6" applyNumberFormat="1" applyFont="1" applyFill="1" applyAlignment="1">
      <alignment horizontal="center" vertical="center"/>
    </xf>
    <xf numFmtId="176" fontId="27" fillId="0" borderId="30" xfId="6" applyNumberFormat="1" applyFont="1" applyFill="1" applyBorder="1" applyAlignment="1">
      <alignment horizontal="center" vertical="center"/>
    </xf>
    <xf numFmtId="176" fontId="27" fillId="0" borderId="31" xfId="6" applyNumberFormat="1" applyFont="1" applyFill="1" applyBorder="1" applyAlignment="1">
      <alignment horizontal="center" vertical="center"/>
    </xf>
    <xf numFmtId="176" fontId="29" fillId="0" borderId="33" xfId="6" applyNumberFormat="1" applyFont="1" applyFill="1" applyBorder="1" applyAlignment="1">
      <alignment horizontal="left" vertical="center"/>
    </xf>
    <xf numFmtId="177" fontId="29" fillId="0" borderId="34" xfId="6" applyNumberFormat="1" applyFont="1" applyFill="1" applyBorder="1" applyAlignment="1">
      <alignment vertical="center"/>
    </xf>
    <xf numFmtId="177" fontId="29" fillId="0" borderId="0" xfId="6" applyNumberFormat="1" applyFont="1" applyFill="1" applyBorder="1" applyAlignment="1">
      <alignment vertical="center"/>
    </xf>
    <xf numFmtId="176" fontId="27" fillId="2" borderId="0" xfId="6" applyNumberFormat="1" applyFont="1" applyFill="1" applyAlignment="1">
      <alignment horizontal="center"/>
    </xf>
    <xf numFmtId="176" fontId="29" fillId="0" borderId="35" xfId="6" quotePrefix="1" applyNumberFormat="1" applyFont="1" applyFill="1" applyBorder="1" applyAlignment="1">
      <alignment horizontal="left" vertical="center"/>
    </xf>
    <xf numFmtId="176" fontId="27" fillId="0" borderId="0" xfId="6" applyNumberFormat="1" applyFont="1" applyFill="1" applyAlignment="1">
      <alignment horizontal="center"/>
    </xf>
    <xf numFmtId="176" fontId="29" fillId="0" borderId="0" xfId="6" quotePrefix="1" applyNumberFormat="1" applyFont="1" applyFill="1" applyBorder="1" applyAlignment="1">
      <alignment horizontal="left" vertical="center"/>
    </xf>
    <xf numFmtId="176" fontId="27" fillId="0" borderId="0" xfId="6" applyNumberFormat="1" applyFont="1" applyFill="1" applyAlignment="1">
      <alignment horizontal="right" vertical="center"/>
    </xf>
    <xf numFmtId="176" fontId="27" fillId="0" borderId="0" xfId="6" applyNumberFormat="1" applyFont="1" applyFill="1" applyAlignment="1">
      <alignment horizontal="distributed" vertical="center"/>
    </xf>
    <xf numFmtId="177" fontId="29" fillId="0" borderId="0" xfId="6" applyNumberFormat="1" applyFont="1" applyFill="1" applyBorder="1" applyAlignment="1">
      <alignment horizontal="right" vertical="center"/>
    </xf>
    <xf numFmtId="176" fontId="27" fillId="0" borderId="0" xfId="6" applyNumberFormat="1" applyFont="1" applyFill="1" applyAlignment="1">
      <alignment horizontal="distributed" vertical="center" shrinkToFit="1"/>
    </xf>
    <xf numFmtId="176" fontId="27" fillId="0" borderId="1" xfId="6" applyNumberFormat="1" applyFont="1" applyFill="1" applyBorder="1" applyAlignment="1">
      <alignment vertical="center" wrapText="1" shrinkToFit="1"/>
    </xf>
    <xf numFmtId="177" fontId="29" fillId="0" borderId="36" xfId="6" applyNumberFormat="1" applyFont="1" applyFill="1" applyBorder="1" applyAlignment="1">
      <alignment vertical="center"/>
    </xf>
    <xf numFmtId="177" fontId="29" fillId="0" borderId="1" xfId="6" applyNumberFormat="1" applyFont="1" applyFill="1" applyBorder="1" applyAlignment="1">
      <alignment vertical="center"/>
    </xf>
    <xf numFmtId="176" fontId="27" fillId="0" borderId="0" xfId="6" applyNumberFormat="1" applyFont="1" applyFill="1" applyAlignment="1">
      <alignment vertical="center"/>
    </xf>
    <xf numFmtId="176" fontId="26" fillId="0" borderId="0" xfId="6" applyNumberFormat="1" applyFont="1" applyFill="1" applyAlignment="1">
      <alignment horizontal="center"/>
    </xf>
    <xf numFmtId="176" fontId="26" fillId="3" borderId="0" xfId="6" applyNumberFormat="1" applyFont="1" applyFill="1" applyAlignment="1">
      <alignment horizontal="center"/>
    </xf>
    <xf numFmtId="176" fontId="26" fillId="2" borderId="0" xfId="6" applyNumberFormat="1" applyFont="1" applyFill="1" applyAlignment="1">
      <alignment horizontal="center"/>
    </xf>
    <xf numFmtId="176" fontId="25" fillId="0" borderId="0" xfId="6" applyNumberFormat="1" applyFont="1" applyFill="1" applyBorder="1" applyAlignment="1">
      <alignment horizontal="center" vertical="center"/>
    </xf>
    <xf numFmtId="176" fontId="30" fillId="0" borderId="0" xfId="6" applyNumberFormat="1" applyFont="1" applyFill="1" applyAlignment="1">
      <alignment horizontal="left" vertical="center"/>
    </xf>
    <xf numFmtId="176" fontId="30" fillId="0" borderId="0" xfId="6" applyNumberFormat="1" applyFont="1" applyFill="1" applyAlignment="1">
      <alignment horizontal="center" vertical="center"/>
    </xf>
    <xf numFmtId="176" fontId="31" fillId="0" borderId="1" xfId="6" applyNumberFormat="1" applyFont="1" applyFill="1" applyBorder="1" applyAlignment="1">
      <alignment vertical="center"/>
    </xf>
    <xf numFmtId="176" fontId="26" fillId="0" borderId="1" xfId="6" applyNumberFormat="1" applyFont="1" applyFill="1" applyBorder="1" applyAlignment="1">
      <alignment vertical="center"/>
    </xf>
    <xf numFmtId="176" fontId="26" fillId="0" borderId="1" xfId="6" applyNumberFormat="1" applyFont="1" applyFill="1" applyBorder="1" applyAlignment="1">
      <alignment horizontal="center" vertical="center"/>
    </xf>
    <xf numFmtId="176" fontId="26" fillId="0" borderId="0" xfId="6" applyNumberFormat="1" applyFont="1" applyFill="1" applyBorder="1" applyAlignment="1">
      <alignment horizontal="center" vertical="center"/>
    </xf>
    <xf numFmtId="176" fontId="26" fillId="0" borderId="1" xfId="6" applyNumberFormat="1" applyFont="1" applyFill="1" applyBorder="1" applyAlignment="1">
      <alignment horizontal="left" vertical="center"/>
    </xf>
    <xf numFmtId="176" fontId="27" fillId="0" borderId="0" xfId="6" applyNumberFormat="1" applyFont="1" applyFill="1" applyBorder="1" applyAlignment="1">
      <alignment horizontal="center" vertical="center"/>
    </xf>
    <xf numFmtId="176" fontId="27" fillId="0" borderId="41" xfId="6" applyNumberFormat="1" applyFont="1" applyFill="1" applyBorder="1" applyAlignment="1">
      <alignment horizontal="center" vertical="center"/>
    </xf>
    <xf numFmtId="176" fontId="27" fillId="0" borderId="22" xfId="6" applyNumberFormat="1" applyFont="1" applyFill="1" applyBorder="1" applyAlignment="1">
      <alignment horizontal="center" vertical="center"/>
    </xf>
    <xf numFmtId="176" fontId="27" fillId="0" borderId="23" xfId="6" applyNumberFormat="1" applyFont="1" applyFill="1" applyBorder="1" applyAlignment="1">
      <alignment horizontal="center" vertical="center"/>
    </xf>
    <xf numFmtId="176" fontId="29" fillId="0" borderId="0" xfId="6" applyNumberFormat="1" applyFont="1" applyFill="1" applyBorder="1" applyAlignment="1">
      <alignment horizontal="left" vertical="center"/>
    </xf>
    <xf numFmtId="37" fontId="29" fillId="0" borderId="34" xfId="6" applyNumberFormat="1" applyFont="1" applyFill="1" applyBorder="1" applyAlignment="1">
      <alignment horizontal="right" vertical="center"/>
    </xf>
    <xf numFmtId="37" fontId="29" fillId="0" borderId="0" xfId="6" applyNumberFormat="1" applyFont="1" applyFill="1" applyBorder="1" applyAlignment="1">
      <alignment horizontal="right" vertical="center"/>
    </xf>
    <xf numFmtId="37" fontId="29" fillId="0" borderId="0" xfId="6" applyNumberFormat="1" applyFont="1" applyFill="1" applyBorder="1" applyAlignment="1">
      <alignment vertical="center"/>
    </xf>
    <xf numFmtId="176" fontId="26" fillId="2" borderId="0" xfId="6" applyNumberFormat="1" applyFont="1" applyFill="1" applyBorder="1" applyAlignment="1">
      <alignment horizontal="center"/>
    </xf>
    <xf numFmtId="176" fontId="26" fillId="0" borderId="0" xfId="6" applyNumberFormat="1" applyFont="1" applyFill="1" applyBorder="1" applyAlignment="1">
      <alignment horizontal="center"/>
    </xf>
    <xf numFmtId="176" fontId="27" fillId="0" borderId="0" xfId="6" applyNumberFormat="1" applyFont="1" applyFill="1" applyBorder="1" applyAlignment="1">
      <alignment horizontal="distributed" vertical="center"/>
    </xf>
    <xf numFmtId="37" fontId="29" fillId="0" borderId="34" xfId="6" applyNumberFormat="1" applyFont="1" applyFill="1" applyBorder="1" applyAlignment="1">
      <alignment vertical="center"/>
    </xf>
    <xf numFmtId="176" fontId="27" fillId="0" borderId="1" xfId="6" applyNumberFormat="1" applyFont="1" applyFill="1" applyBorder="1" applyAlignment="1">
      <alignment horizontal="distributed" vertical="center"/>
    </xf>
    <xf numFmtId="37" fontId="29" fillId="0" borderId="36" xfId="6" applyNumberFormat="1" applyFont="1" applyFill="1" applyBorder="1" applyAlignment="1">
      <alignment vertical="center"/>
    </xf>
    <xf numFmtId="37" fontId="29" fillId="0" borderId="1" xfId="6" applyNumberFormat="1" applyFont="1" applyFill="1" applyBorder="1" applyAlignment="1">
      <alignment horizontal="right" vertical="center"/>
    </xf>
    <xf numFmtId="37" fontId="29" fillId="0" borderId="1" xfId="6" applyNumberFormat="1" applyFont="1" applyFill="1" applyBorder="1" applyAlignment="1">
      <alignment vertical="center"/>
    </xf>
    <xf numFmtId="176" fontId="27" fillId="0" borderId="0" xfId="6" applyNumberFormat="1" applyFont="1" applyFill="1" applyBorder="1" applyAlignment="1">
      <alignment horizontal="left" vertical="center"/>
    </xf>
    <xf numFmtId="176" fontId="26" fillId="0" borderId="0" xfId="6" applyNumberFormat="1" applyFont="1" applyFill="1" applyAlignment="1">
      <alignment horizontal="left" vertical="center"/>
    </xf>
    <xf numFmtId="176" fontId="27" fillId="0" borderId="41" xfId="6" applyNumberFormat="1" applyFont="1" applyFill="1" applyBorder="1" applyAlignment="1">
      <alignment horizontal="center" vertical="center" shrinkToFit="1"/>
    </xf>
    <xf numFmtId="176" fontId="27" fillId="0" borderId="22" xfId="6" applyNumberFormat="1" applyFont="1" applyFill="1" applyBorder="1" applyAlignment="1">
      <alignment horizontal="center" vertical="center" shrinkToFit="1"/>
    </xf>
    <xf numFmtId="37" fontId="29" fillId="0" borderId="36" xfId="6" applyNumberFormat="1" applyFont="1" applyFill="1" applyBorder="1" applyAlignment="1">
      <alignment horizontal="right" vertical="center"/>
    </xf>
    <xf numFmtId="176" fontId="27" fillId="0" borderId="0" xfId="6" applyNumberFormat="1" applyFont="1" applyFill="1" applyAlignment="1">
      <alignment horizontal="left" vertical="center"/>
    </xf>
    <xf numFmtId="0" fontId="26" fillId="0" borderId="1" xfId="3" applyNumberFormat="1" applyFont="1" applyBorder="1" applyAlignment="1">
      <alignment horizontal="right" vertical="center"/>
    </xf>
    <xf numFmtId="0" fontId="26" fillId="0" borderId="1" xfId="3" applyNumberFormat="1" applyFont="1" applyBorder="1">
      <alignment vertical="center"/>
    </xf>
    <xf numFmtId="0" fontId="27" fillId="0" borderId="1" xfId="3" applyNumberFormat="1" applyFont="1" applyBorder="1" applyAlignment="1">
      <alignment horizontal="right" vertical="center"/>
    </xf>
    <xf numFmtId="0" fontId="27" fillId="0" borderId="37" xfId="3" applyNumberFormat="1" applyFont="1" applyBorder="1" applyAlignment="1">
      <alignment horizontal="center" vertical="center"/>
    </xf>
    <xf numFmtId="0" fontId="27" fillId="0" borderId="32" xfId="3" applyNumberFormat="1" applyFont="1" applyBorder="1" applyAlignment="1">
      <alignment horizontal="center" vertical="center"/>
    </xf>
    <xf numFmtId="0" fontId="27" fillId="0" borderId="42" xfId="3" applyNumberFormat="1" applyFont="1" applyBorder="1" applyAlignment="1">
      <alignment horizontal="center" vertical="center"/>
    </xf>
    <xf numFmtId="0" fontId="26" fillId="0" borderId="33" xfId="3" applyNumberFormat="1" applyFont="1" applyBorder="1">
      <alignment vertical="center"/>
    </xf>
    <xf numFmtId="0" fontId="27" fillId="0" borderId="0" xfId="3" applyNumberFormat="1" applyFont="1">
      <alignment vertical="center"/>
    </xf>
    <xf numFmtId="0" fontId="27" fillId="0" borderId="34" xfId="3" applyNumberFormat="1" applyFont="1" applyBorder="1">
      <alignment vertical="center"/>
    </xf>
    <xf numFmtId="0" fontId="27" fillId="0" borderId="0" xfId="3" applyNumberFormat="1" applyFont="1" applyBorder="1" applyAlignment="1">
      <alignment horizontal="right" vertical="center"/>
    </xf>
    <xf numFmtId="0" fontId="27" fillId="0" borderId="0" xfId="3" applyNumberFormat="1" applyFont="1" applyAlignment="1">
      <alignment horizontal="center" vertical="center"/>
    </xf>
    <xf numFmtId="0" fontId="27" fillId="0" borderId="0" xfId="3" applyNumberFormat="1" applyFont="1" applyAlignment="1">
      <alignment horizontal="right" vertical="center"/>
    </xf>
    <xf numFmtId="0" fontId="27" fillId="0" borderId="0" xfId="3" applyNumberFormat="1" applyFont="1" applyBorder="1" applyAlignment="1">
      <alignment horizontal="center" vertical="center"/>
    </xf>
    <xf numFmtId="0" fontId="27" fillId="0" borderId="1" xfId="3" applyNumberFormat="1" applyFont="1" applyBorder="1">
      <alignment vertical="center"/>
    </xf>
    <xf numFmtId="0" fontId="27" fillId="0" borderId="36" xfId="3" applyNumberFormat="1" applyFont="1" applyBorder="1">
      <alignment vertical="center"/>
    </xf>
    <xf numFmtId="0" fontId="26" fillId="0" borderId="0" xfId="3" applyNumberFormat="1" applyFont="1" applyAlignment="1">
      <alignment horizontal="right" vertical="center"/>
    </xf>
    <xf numFmtId="0" fontId="35" fillId="0" borderId="0" xfId="3" applyNumberFormat="1" applyFont="1">
      <alignment vertical="center"/>
    </xf>
    <xf numFmtId="0" fontId="27" fillId="0" borderId="22" xfId="3" applyNumberFormat="1" applyFont="1" applyBorder="1" applyAlignment="1">
      <alignment horizontal="center" vertical="center"/>
    </xf>
    <xf numFmtId="0" fontId="35" fillId="0" borderId="0" xfId="3" applyNumberFormat="1" applyFont="1" applyAlignment="1">
      <alignment horizontal="right" vertical="center"/>
    </xf>
    <xf numFmtId="0" fontId="35" fillId="0" borderId="35" xfId="3" applyNumberFormat="1" applyFont="1" applyBorder="1">
      <alignment vertical="center"/>
    </xf>
    <xf numFmtId="0" fontId="27" fillId="0" borderId="34" xfId="3" applyNumberFormat="1" applyFont="1" applyBorder="1" applyAlignment="1">
      <alignment horizontal="right" vertical="center"/>
    </xf>
    <xf numFmtId="0" fontId="27" fillId="0" borderId="36" xfId="3" applyNumberFormat="1" applyFont="1" applyBorder="1" applyAlignment="1">
      <alignment horizontal="right" vertical="center"/>
    </xf>
    <xf numFmtId="0" fontId="35" fillId="0" borderId="1" xfId="3" applyNumberFormat="1" applyFont="1" applyBorder="1">
      <alignment vertical="center"/>
    </xf>
    <xf numFmtId="0" fontId="27" fillId="0" borderId="11" xfId="3" applyNumberFormat="1" applyFont="1" applyBorder="1" applyAlignment="1">
      <alignment vertical="center"/>
    </xf>
    <xf numFmtId="0" fontId="27" fillId="0" borderId="6" xfId="3" applyNumberFormat="1" applyFont="1" applyBorder="1" applyAlignment="1">
      <alignment horizontal="center" vertical="center"/>
    </xf>
    <xf numFmtId="0" fontId="27" fillId="0" borderId="3" xfId="3" applyNumberFormat="1" applyFont="1" applyBorder="1" applyAlignment="1">
      <alignment vertical="center"/>
    </xf>
    <xf numFmtId="0" fontId="27" fillId="0" borderId="4" xfId="3" applyNumberFormat="1" applyFont="1" applyBorder="1" applyAlignment="1">
      <alignment horizontal="center" vertical="center"/>
    </xf>
    <xf numFmtId="0" fontId="27" fillId="0" borderId="4" xfId="3" applyNumberFormat="1" applyFont="1" applyBorder="1" applyAlignment="1">
      <alignment vertical="center"/>
    </xf>
    <xf numFmtId="0" fontId="27" fillId="0" borderId="3" xfId="3" applyNumberFormat="1" applyFont="1" applyBorder="1" applyAlignment="1">
      <alignment horizontal="centerContinuous" vertical="center"/>
    </xf>
    <xf numFmtId="0" fontId="27" fillId="0" borderId="4" xfId="3" applyNumberFormat="1" applyFont="1" applyBorder="1" applyAlignment="1">
      <alignment horizontal="centerContinuous" vertical="center"/>
    </xf>
    <xf numFmtId="0" fontId="27" fillId="0" borderId="4" xfId="3" applyNumberFormat="1" applyFont="1" applyBorder="1" applyAlignment="1">
      <alignment horizontal="right" vertical="center"/>
    </xf>
    <xf numFmtId="0" fontId="27" fillId="0" borderId="3" xfId="3" applyNumberFormat="1" applyFont="1" applyBorder="1" applyAlignment="1">
      <alignment horizontal="center" vertical="center"/>
    </xf>
    <xf numFmtId="0" fontId="27" fillId="0" borderId="2" xfId="3" applyNumberFormat="1" applyFont="1" applyBorder="1" applyAlignment="1">
      <alignment horizontal="left" vertical="center"/>
    </xf>
    <xf numFmtId="37" fontId="27" fillId="0" borderId="6" xfId="3" applyNumberFormat="1" applyFont="1" applyBorder="1" applyAlignment="1">
      <alignment horizontal="right" vertical="center"/>
    </xf>
    <xf numFmtId="37" fontId="27" fillId="0" borderId="0" xfId="3" applyNumberFormat="1" applyFont="1" applyAlignment="1">
      <alignment horizontal="right" vertical="center"/>
    </xf>
    <xf numFmtId="49" fontId="27" fillId="0" borderId="2" xfId="3" quotePrefix="1" applyNumberFormat="1" applyFont="1" applyBorder="1" applyAlignment="1">
      <alignment horizontal="left" vertical="center"/>
    </xf>
    <xf numFmtId="37" fontId="27" fillId="0" borderId="0" xfId="3" applyNumberFormat="1" applyFont="1" applyBorder="1" applyAlignment="1">
      <alignment horizontal="right" vertical="center"/>
    </xf>
    <xf numFmtId="37" fontId="27" fillId="0" borderId="86" xfId="3" applyNumberFormat="1" applyFont="1" applyBorder="1" applyAlignment="1">
      <alignment horizontal="right" vertical="center"/>
    </xf>
    <xf numFmtId="37" fontId="27" fillId="0" borderId="87" xfId="3" applyNumberFormat="1" applyFont="1" applyBorder="1" applyAlignment="1">
      <alignment horizontal="right" vertical="center"/>
    </xf>
    <xf numFmtId="0" fontId="27" fillId="0" borderId="0" xfId="3" applyNumberFormat="1" applyFont="1" applyBorder="1" applyAlignment="1">
      <alignment vertical="center"/>
    </xf>
    <xf numFmtId="0" fontId="26" fillId="0" borderId="0" xfId="3" applyNumberFormat="1" applyFont="1" applyBorder="1" applyAlignment="1">
      <alignment vertical="center"/>
    </xf>
    <xf numFmtId="0" fontId="26" fillId="0" borderId="0" xfId="3" applyFont="1" applyBorder="1" applyAlignment="1">
      <alignment vertical="center"/>
    </xf>
    <xf numFmtId="0" fontId="26" fillId="0" borderId="0" xfId="3" applyNumberFormat="1" applyFont="1" applyBorder="1">
      <alignment vertical="center"/>
    </xf>
    <xf numFmtId="0" fontId="36" fillId="0" borderId="0" xfId="2" applyNumberFormat="1" applyFont="1" applyAlignment="1" applyProtection="1">
      <alignment vertical="center"/>
    </xf>
    <xf numFmtId="0" fontId="37" fillId="0" borderId="0" xfId="3" applyNumberFormat="1" applyFont="1" applyBorder="1">
      <alignment vertical="center"/>
    </xf>
    <xf numFmtId="0" fontId="37" fillId="0" borderId="0" xfId="3" applyNumberFormat="1" applyFont="1">
      <alignment vertical="center"/>
    </xf>
    <xf numFmtId="0" fontId="26" fillId="0" borderId="0" xfId="3" applyNumberFormat="1" applyFont="1" applyAlignment="1">
      <alignment vertical="center"/>
    </xf>
    <xf numFmtId="0" fontId="27" fillId="0" borderId="41" xfId="3" applyNumberFormat="1" applyFont="1" applyBorder="1" applyAlignment="1">
      <alignment horizontal="center" vertical="center"/>
    </xf>
    <xf numFmtId="3" fontId="27" fillId="0" borderId="34" xfId="3" applyNumberFormat="1" applyFont="1" applyBorder="1" applyAlignment="1">
      <alignment horizontal="right" vertical="center"/>
    </xf>
    <xf numFmtId="3" fontId="27" fillId="0" borderId="26" xfId="3" applyNumberFormat="1" applyFont="1" applyBorder="1" applyAlignment="1">
      <alignment horizontal="right" vertical="center"/>
    </xf>
    <xf numFmtId="3" fontId="27" fillId="0" borderId="6" xfId="3" applyNumberFormat="1" applyFont="1" applyBorder="1" applyAlignment="1">
      <alignment horizontal="right" vertical="center"/>
    </xf>
    <xf numFmtId="3" fontId="27" fillId="0" borderId="0" xfId="3" applyNumberFormat="1" applyFont="1" applyBorder="1" applyAlignment="1">
      <alignment horizontal="right" vertical="center"/>
    </xf>
    <xf numFmtId="3" fontId="27" fillId="0" borderId="10" xfId="3" applyNumberFormat="1" applyFont="1" applyBorder="1" applyAlignment="1">
      <alignment horizontal="right" vertical="center"/>
    </xf>
    <xf numFmtId="3" fontId="27" fillId="0" borderId="1" xfId="3" applyNumberFormat="1" applyFont="1" applyBorder="1" applyAlignment="1">
      <alignment horizontal="right" vertical="center"/>
    </xf>
    <xf numFmtId="3" fontId="26" fillId="0" borderId="1" xfId="3" applyNumberFormat="1" applyFont="1" applyBorder="1">
      <alignment vertical="center"/>
    </xf>
    <xf numFmtId="0" fontId="26" fillId="0" borderId="0" xfId="3" applyNumberFormat="1" applyFont="1" applyAlignment="1">
      <alignment horizontal="center" vertical="center"/>
    </xf>
    <xf numFmtId="0" fontId="26" fillId="0" borderId="0" xfId="3" applyNumberFormat="1" applyFont="1" applyBorder="1" applyAlignment="1">
      <alignment horizontal="center" vertical="center"/>
    </xf>
    <xf numFmtId="3" fontId="27" fillId="0" borderId="0" xfId="3" applyNumberFormat="1" applyFont="1" applyAlignment="1">
      <alignment horizontal="right" vertical="center"/>
    </xf>
    <xf numFmtId="0" fontId="27" fillId="0" borderId="0" xfId="3" applyNumberFormat="1" applyFont="1" applyBorder="1">
      <alignment vertical="center"/>
    </xf>
    <xf numFmtId="0" fontId="27" fillId="0" borderId="35" xfId="3" applyNumberFormat="1" applyFont="1" applyBorder="1">
      <alignment vertical="center"/>
    </xf>
    <xf numFmtId="0" fontId="26" fillId="0" borderId="11" xfId="3" applyNumberFormat="1" applyFont="1" applyBorder="1" applyAlignment="1">
      <alignment vertical="center"/>
    </xf>
    <xf numFmtId="176" fontId="31" fillId="0" borderId="1" xfId="6" applyNumberFormat="1" applyFont="1" applyFill="1" applyBorder="1" applyAlignment="1">
      <alignment horizontal="left" vertical="center"/>
    </xf>
    <xf numFmtId="176" fontId="27" fillId="0" borderId="0" xfId="6" applyNumberFormat="1" applyFont="1" applyFill="1" applyAlignment="1">
      <alignment horizontal="center" vertical="center" wrapText="1"/>
    </xf>
    <xf numFmtId="176" fontId="29" fillId="0" borderId="32" xfId="6" applyNumberFormat="1" applyFont="1" applyFill="1" applyBorder="1" applyAlignment="1">
      <alignment horizontal="center" vertical="center" wrapText="1"/>
    </xf>
    <xf numFmtId="176" fontId="29" fillId="0" borderId="42" xfId="6" applyNumberFormat="1" applyFont="1" applyFill="1" applyBorder="1" applyAlignment="1">
      <alignment horizontal="center" vertical="center" wrapText="1"/>
    </xf>
    <xf numFmtId="176" fontId="27" fillId="0" borderId="52" xfId="6" applyNumberFormat="1" applyFont="1" applyFill="1" applyBorder="1" applyAlignment="1">
      <alignment horizontal="left" vertical="center"/>
    </xf>
    <xf numFmtId="179" fontId="29" fillId="0" borderId="6" xfId="6" applyNumberFormat="1" applyFont="1" applyFill="1" applyBorder="1" applyAlignment="1">
      <alignment vertical="center"/>
    </xf>
    <xf numFmtId="179" fontId="29" fillId="0" borderId="0" xfId="6" applyNumberFormat="1" applyFont="1" applyFill="1" applyBorder="1" applyAlignment="1">
      <alignment vertical="center"/>
    </xf>
    <xf numFmtId="179" fontId="29" fillId="0" borderId="0" xfId="6" applyNumberFormat="1" applyFont="1" applyFill="1" applyBorder="1" applyAlignment="1">
      <alignment horizontal="right" vertical="center"/>
    </xf>
    <xf numFmtId="180" fontId="29" fillId="0" borderId="0" xfId="6" applyNumberFormat="1" applyFont="1" applyFill="1" applyBorder="1" applyAlignment="1">
      <alignment vertical="center"/>
    </xf>
    <xf numFmtId="176" fontId="27" fillId="0" borderId="0" xfId="6" quotePrefix="1" applyNumberFormat="1" applyFont="1" applyFill="1" applyBorder="1" applyAlignment="1">
      <alignment horizontal="left" vertical="center"/>
    </xf>
    <xf numFmtId="176" fontId="27" fillId="0" borderId="0" xfId="6" quotePrefix="1" applyNumberFormat="1" applyFont="1" applyFill="1" applyAlignment="1">
      <alignment horizontal="left" vertical="center"/>
    </xf>
    <xf numFmtId="0" fontId="29" fillId="0" borderId="6" xfId="6" applyNumberFormat="1" applyFont="1" applyFill="1" applyBorder="1" applyAlignment="1">
      <alignment vertical="center"/>
    </xf>
    <xf numFmtId="0" fontId="29" fillId="0" borderId="0" xfId="6" applyNumberFormat="1" applyFont="1" applyFill="1" applyBorder="1" applyAlignment="1">
      <alignment horizontal="right" vertical="center" shrinkToFit="1"/>
    </xf>
    <xf numFmtId="0" fontId="29" fillId="0" borderId="0" xfId="6" applyNumberFormat="1" applyFont="1" applyFill="1" applyBorder="1" applyAlignment="1">
      <alignment vertical="center"/>
    </xf>
    <xf numFmtId="0" fontId="29" fillId="0" borderId="6" xfId="6" applyNumberFormat="1" applyFont="1" applyFill="1" applyBorder="1" applyAlignment="1">
      <alignment vertical="center" shrinkToFit="1"/>
    </xf>
    <xf numFmtId="179" fontId="29" fillId="0" borderId="10" xfId="6" applyNumberFormat="1" applyFont="1" applyFill="1" applyBorder="1" applyAlignment="1">
      <alignment vertical="center"/>
    </xf>
    <xf numFmtId="179" fontId="29" fillId="0" borderId="1" xfId="6" applyNumberFormat="1" applyFont="1" applyFill="1" applyBorder="1" applyAlignment="1">
      <alignment vertical="center"/>
    </xf>
    <xf numFmtId="179" fontId="29" fillId="0" borderId="1" xfId="6" applyNumberFormat="1" applyFont="1" applyFill="1" applyBorder="1" applyAlignment="1">
      <alignment horizontal="right" vertical="center"/>
    </xf>
    <xf numFmtId="180" fontId="29" fillId="0" borderId="1" xfId="6" applyNumberFormat="1" applyFont="1" applyFill="1" applyBorder="1" applyAlignment="1">
      <alignment vertical="center"/>
    </xf>
    <xf numFmtId="176" fontId="30" fillId="0" borderId="0" xfId="6" applyNumberFormat="1" applyFont="1" applyFill="1" applyAlignment="1">
      <alignment vertical="center"/>
    </xf>
    <xf numFmtId="176" fontId="27" fillId="0" borderId="54" xfId="6" applyNumberFormat="1" applyFont="1" applyFill="1" applyBorder="1" applyAlignment="1">
      <alignment horizontal="center" vertical="center"/>
    </xf>
    <xf numFmtId="176" fontId="27" fillId="0" borderId="55" xfId="6" applyNumberFormat="1" applyFont="1" applyFill="1" applyBorder="1" applyAlignment="1">
      <alignment horizontal="center" vertical="center"/>
    </xf>
    <xf numFmtId="176" fontId="27" fillId="0" borderId="57" xfId="6" applyNumberFormat="1" applyFont="1" applyFill="1" applyBorder="1" applyAlignment="1">
      <alignment horizontal="center" vertical="center"/>
    </xf>
    <xf numFmtId="176" fontId="27" fillId="0" borderId="6" xfId="6" applyNumberFormat="1" applyFont="1" applyFill="1" applyBorder="1" applyAlignment="1">
      <alignment horizontal="center" vertical="center"/>
    </xf>
    <xf numFmtId="176" fontId="27" fillId="0" borderId="59" xfId="6" applyNumberFormat="1" applyFont="1" applyFill="1" applyBorder="1" applyAlignment="1">
      <alignment horizontal="center" vertical="center"/>
    </xf>
    <xf numFmtId="176" fontId="27" fillId="0" borderId="63" xfId="6" applyNumberFormat="1" applyFont="1" applyFill="1" applyBorder="1" applyAlignment="1">
      <alignment horizontal="center" vertical="center"/>
    </xf>
    <xf numFmtId="176" fontId="27" fillId="0" borderId="29" xfId="6" applyNumberFormat="1" applyFont="1" applyFill="1" applyBorder="1" applyAlignment="1">
      <alignment horizontal="center" vertical="center"/>
    </xf>
    <xf numFmtId="176" fontId="27" fillId="0" borderId="49" xfId="6" applyNumberFormat="1" applyFont="1" applyFill="1" applyBorder="1" applyAlignment="1">
      <alignment horizontal="left" vertical="center"/>
    </xf>
    <xf numFmtId="179" fontId="29" fillId="0" borderId="34" xfId="6" applyNumberFormat="1" applyFont="1" applyFill="1" applyBorder="1" applyAlignment="1">
      <alignment vertical="center"/>
    </xf>
    <xf numFmtId="176" fontId="27" fillId="0" borderId="35" xfId="6" applyNumberFormat="1" applyFont="1" applyFill="1" applyBorder="1" applyAlignment="1">
      <alignment horizontal="right" vertical="center"/>
    </xf>
    <xf numFmtId="179" fontId="29" fillId="0" borderId="86" xfId="6" applyNumberFormat="1" applyFont="1" applyFill="1" applyBorder="1" applyAlignment="1">
      <alignment vertical="center"/>
    </xf>
    <xf numFmtId="179" fontId="29" fillId="0" borderId="87" xfId="6" applyNumberFormat="1" applyFont="1" applyFill="1" applyBorder="1" applyAlignment="1">
      <alignment vertical="center"/>
    </xf>
    <xf numFmtId="179" fontId="29" fillId="0" borderId="87" xfId="6" applyNumberFormat="1" applyFont="1" applyFill="1" applyBorder="1" applyAlignment="1">
      <alignment horizontal="right" vertical="center"/>
    </xf>
    <xf numFmtId="176" fontId="29" fillId="0" borderId="0" xfId="6" applyNumberFormat="1" applyFont="1" applyFill="1" applyAlignment="1">
      <alignment horizontal="center"/>
    </xf>
    <xf numFmtId="176" fontId="31" fillId="0" borderId="0" xfId="6" applyNumberFormat="1" applyFont="1" applyFill="1" applyAlignment="1">
      <alignment horizontal="left" vertical="center"/>
    </xf>
    <xf numFmtId="176" fontId="29" fillId="0" borderId="0" xfId="6" applyNumberFormat="1" applyFont="1" applyFill="1" applyAlignment="1">
      <alignment horizontal="center" vertical="center"/>
    </xf>
    <xf numFmtId="176" fontId="29" fillId="0" borderId="54" xfId="6" applyNumberFormat="1" applyFont="1" applyFill="1" applyBorder="1" applyAlignment="1">
      <alignment horizontal="center" vertical="center"/>
    </xf>
    <xf numFmtId="176" fontId="29" fillId="0" borderId="55" xfId="6" applyNumberFormat="1" applyFont="1" applyFill="1" applyBorder="1" applyAlignment="1">
      <alignment horizontal="center" vertical="center"/>
    </xf>
    <xf numFmtId="176" fontId="29" fillId="0" borderId="0" xfId="6" applyNumberFormat="1" applyFont="1" applyFill="1" applyBorder="1" applyAlignment="1">
      <alignment horizontal="center" vertical="center"/>
    </xf>
    <xf numFmtId="176" fontId="39" fillId="0" borderId="68" xfId="6" applyNumberFormat="1" applyFont="1" applyFill="1" applyBorder="1" applyAlignment="1">
      <alignment horizontal="center" vertical="center"/>
    </xf>
    <xf numFmtId="176" fontId="39" fillId="0" borderId="69" xfId="6" applyNumberFormat="1" applyFont="1" applyFill="1" applyBorder="1" applyAlignment="1">
      <alignment horizontal="center" vertical="center"/>
    </xf>
    <xf numFmtId="176" fontId="39" fillId="0" borderId="70" xfId="6" applyNumberFormat="1" applyFont="1" applyFill="1" applyBorder="1" applyAlignment="1">
      <alignment horizontal="center" vertical="center"/>
    </xf>
    <xf numFmtId="176" fontId="39" fillId="0" borderId="20" xfId="6" applyNumberFormat="1" applyFont="1" applyFill="1" applyBorder="1" applyAlignment="1">
      <alignment horizontal="center" vertical="center"/>
    </xf>
    <xf numFmtId="176" fontId="29" fillId="0" borderId="35" xfId="6" applyNumberFormat="1" applyFont="1" applyFill="1" applyBorder="1" applyAlignment="1">
      <alignment horizontal="left" vertical="center"/>
    </xf>
    <xf numFmtId="179" fontId="38" fillId="0" borderId="6" xfId="6" applyNumberFormat="1" applyFont="1" applyFill="1" applyBorder="1" applyAlignment="1">
      <alignment vertical="center"/>
    </xf>
    <xf numFmtId="179" fontId="38" fillId="0" borderId="0" xfId="6" applyNumberFormat="1" applyFont="1" applyFill="1" applyBorder="1" applyAlignment="1">
      <alignment vertical="center"/>
    </xf>
    <xf numFmtId="179" fontId="38" fillId="0" borderId="0" xfId="6" applyNumberFormat="1" applyFont="1" applyFill="1" applyBorder="1" applyAlignment="1">
      <alignment horizontal="right" vertical="center"/>
    </xf>
    <xf numFmtId="176" fontId="29" fillId="2" borderId="0" xfId="6" applyNumberFormat="1" applyFont="1" applyFill="1" applyBorder="1" applyAlignment="1">
      <alignment horizontal="center" vertical="center"/>
    </xf>
    <xf numFmtId="176" fontId="29" fillId="0" borderId="0" xfId="6" quotePrefix="1" applyNumberFormat="1" applyFont="1" applyFill="1" applyAlignment="1">
      <alignment horizontal="left" vertical="center"/>
    </xf>
    <xf numFmtId="179" fontId="38" fillId="0" borderId="6" xfId="6" applyNumberFormat="1" applyFont="1" applyFill="1" applyBorder="1" applyAlignment="1">
      <alignment horizontal="right" vertical="center"/>
    </xf>
    <xf numFmtId="176" fontId="29" fillId="2" borderId="0" xfId="6" applyNumberFormat="1" applyFont="1" applyFill="1" applyAlignment="1">
      <alignment horizontal="center"/>
    </xf>
    <xf numFmtId="176" fontId="29" fillId="0" borderId="0" xfId="6" applyNumberFormat="1" applyFont="1" applyFill="1" applyAlignment="1">
      <alignment horizontal="distributed" vertical="center"/>
    </xf>
    <xf numFmtId="176" fontId="29" fillId="0" borderId="1" xfId="6" applyNumberFormat="1" applyFont="1" applyFill="1" applyBorder="1" applyAlignment="1">
      <alignment horizontal="distributed" vertical="center"/>
    </xf>
    <xf numFmtId="179" fontId="38" fillId="0" borderId="36" xfId="6" applyNumberFormat="1" applyFont="1" applyFill="1" applyBorder="1" applyAlignment="1">
      <alignment horizontal="right" vertical="center"/>
    </xf>
    <xf numFmtId="179" fontId="38" fillId="0" borderId="1" xfId="6" applyNumberFormat="1" applyFont="1" applyFill="1" applyBorder="1" applyAlignment="1">
      <alignment horizontal="right" vertical="center"/>
    </xf>
    <xf numFmtId="0" fontId="36" fillId="0" borderId="0" xfId="2" applyFont="1" applyAlignment="1" applyProtection="1">
      <alignment vertical="center"/>
    </xf>
    <xf numFmtId="0" fontId="37" fillId="0" borderId="0" xfId="4" applyFont="1">
      <alignment vertical="center"/>
    </xf>
    <xf numFmtId="0" fontId="26" fillId="0" borderId="0" xfId="4" applyFont="1" applyAlignment="1"/>
    <xf numFmtId="3" fontId="31" fillId="0" borderId="1" xfId="4" applyNumberFormat="1" applyFont="1" applyBorder="1" applyAlignment="1">
      <alignment vertical="center"/>
    </xf>
    <xf numFmtId="3" fontId="26" fillId="0" borderId="1" xfId="4" applyNumberFormat="1" applyFont="1" applyBorder="1" applyAlignment="1">
      <alignment vertical="center"/>
    </xf>
    <xf numFmtId="0" fontId="26" fillId="0" borderId="1" xfId="4" applyFont="1" applyBorder="1" applyAlignment="1">
      <alignment vertical="center"/>
    </xf>
    <xf numFmtId="3" fontId="27" fillId="0" borderId="1" xfId="4" applyNumberFormat="1" applyFont="1" applyBorder="1" applyAlignment="1">
      <alignment horizontal="right" vertical="center"/>
    </xf>
    <xf numFmtId="0" fontId="27" fillId="0" borderId="0" xfId="4" applyFont="1">
      <alignment vertical="center"/>
    </xf>
    <xf numFmtId="3" fontId="27" fillId="0" borderId="3" xfId="4" applyNumberFormat="1" applyFont="1" applyBorder="1" applyAlignment="1">
      <alignment horizontal="center" vertical="center"/>
    </xf>
    <xf numFmtId="0" fontId="26" fillId="0" borderId="0" xfId="4" applyFont="1">
      <alignment vertical="center"/>
    </xf>
    <xf numFmtId="3" fontId="29" fillId="0" borderId="52" xfId="4" applyNumberFormat="1" applyFont="1" applyBorder="1" applyAlignment="1">
      <alignment horizontal="left" vertical="center"/>
    </xf>
    <xf numFmtId="3" fontId="29" fillId="0" borderId="0" xfId="4" applyNumberFormat="1" applyFont="1" applyAlignment="1">
      <alignment horizontal="right" vertical="center"/>
    </xf>
    <xf numFmtId="3" fontId="29" fillId="0" borderId="35" xfId="4" quotePrefix="1" applyNumberFormat="1" applyFont="1" applyBorder="1" applyAlignment="1">
      <alignment horizontal="left" vertical="center"/>
    </xf>
    <xf numFmtId="0" fontId="29" fillId="0" borderId="0" xfId="6" applyFont="1" applyAlignment="1">
      <alignment horizontal="right" vertical="center" shrinkToFit="1"/>
    </xf>
    <xf numFmtId="3" fontId="26" fillId="0" borderId="0" xfId="4" applyNumberFormat="1" applyFont="1">
      <alignment vertical="center"/>
    </xf>
    <xf numFmtId="3" fontId="29" fillId="0" borderId="35" xfId="4" applyNumberFormat="1" applyFont="1" applyBorder="1" applyAlignment="1">
      <alignment horizontal="center" vertical="center" shrinkToFit="1"/>
    </xf>
    <xf numFmtId="3" fontId="29" fillId="0" borderId="35" xfId="4" applyNumberFormat="1" applyFont="1" applyBorder="1" applyAlignment="1">
      <alignment horizontal="distributed" vertical="center"/>
    </xf>
    <xf numFmtId="3" fontId="29" fillId="0" borderId="35" xfId="4" applyNumberFormat="1" applyFont="1" applyBorder="1" applyAlignment="1">
      <alignment horizontal="distributed" vertical="center" wrapText="1"/>
    </xf>
    <xf numFmtId="3" fontId="29" fillId="0" borderId="50" xfId="4" applyNumberFormat="1" applyFont="1" applyBorder="1" applyAlignment="1">
      <alignment horizontal="distributed" vertical="center" wrapText="1"/>
    </xf>
    <xf numFmtId="0" fontId="29" fillId="0" borderId="36" xfId="6" applyFont="1" applyBorder="1" applyAlignment="1">
      <alignment horizontal="right" vertical="center" shrinkToFit="1"/>
    </xf>
    <xf numFmtId="0" fontId="29" fillId="0" borderId="1" xfId="6" applyFont="1" applyBorder="1" applyAlignment="1">
      <alignment horizontal="right" vertical="center" shrinkToFit="1"/>
    </xf>
    <xf numFmtId="3" fontId="29" fillId="0" borderId="1" xfId="4" applyNumberFormat="1" applyFont="1" applyBorder="1" applyAlignment="1">
      <alignment horizontal="right" vertical="center"/>
    </xf>
    <xf numFmtId="3" fontId="26" fillId="0" borderId="0" xfId="4" applyNumberFormat="1" applyFont="1" applyAlignment="1">
      <alignment horizontal="left" vertical="center" wrapText="1"/>
    </xf>
    <xf numFmtId="3" fontId="26" fillId="0" borderId="0" xfId="4" applyNumberFormat="1" applyFont="1" applyAlignment="1">
      <alignment vertical="center"/>
    </xf>
    <xf numFmtId="3" fontId="32" fillId="0" borderId="1" xfId="4" applyNumberFormat="1" applyFont="1" applyBorder="1" applyAlignment="1"/>
    <xf numFmtId="3" fontId="26" fillId="0" borderId="1" xfId="4" applyNumberFormat="1" applyFont="1" applyBorder="1" applyAlignment="1"/>
    <xf numFmtId="0" fontId="26" fillId="0" borderId="1" xfId="4" applyFont="1" applyBorder="1" applyAlignment="1"/>
    <xf numFmtId="3" fontId="26" fillId="0" borderId="1" xfId="4" applyNumberFormat="1" applyFont="1" applyBorder="1" applyAlignment="1">
      <alignment horizontal="right"/>
    </xf>
    <xf numFmtId="3" fontId="27" fillId="0" borderId="20" xfId="4" applyNumberFormat="1" applyFont="1" applyBorder="1" applyAlignment="1">
      <alignment horizontal="center" vertical="center"/>
    </xf>
    <xf numFmtId="0" fontId="29" fillId="0" borderId="0" xfId="4" applyFont="1" applyBorder="1" applyAlignment="1">
      <alignment horizontal="right" vertical="center"/>
    </xf>
    <xf numFmtId="0" fontId="29" fillId="0" borderId="1" xfId="4" applyFont="1" applyBorder="1" applyAlignment="1">
      <alignment horizontal="right" vertical="center"/>
    </xf>
    <xf numFmtId="3" fontId="27" fillId="0" borderId="11" xfId="4" applyNumberFormat="1" applyFont="1" applyBorder="1" applyAlignment="1">
      <alignment vertical="center"/>
    </xf>
    <xf numFmtId="3" fontId="26" fillId="0" borderId="11" xfId="4" applyNumberFormat="1" applyFont="1" applyBorder="1" applyAlignment="1">
      <alignment vertical="center"/>
    </xf>
    <xf numFmtId="176" fontId="40" fillId="0" borderId="0" xfId="6" applyNumberFormat="1" applyFont="1" applyBorder="1" applyAlignment="1">
      <alignment horizontal="center" vertical="center"/>
    </xf>
    <xf numFmtId="176" fontId="41" fillId="0" borderId="54" xfId="6" applyNumberFormat="1" applyFont="1" applyFill="1" applyBorder="1" applyAlignment="1">
      <alignment horizontal="center" vertical="center"/>
    </xf>
    <xf numFmtId="176" fontId="41" fillId="0" borderId="55" xfId="6" applyNumberFormat="1" applyFont="1" applyFill="1" applyBorder="1" applyAlignment="1">
      <alignment horizontal="center" vertical="center"/>
    </xf>
    <xf numFmtId="176" fontId="41" fillId="0" borderId="0" xfId="6" applyNumberFormat="1" applyFont="1" applyFill="1" applyBorder="1" applyAlignment="1">
      <alignment horizontal="center" vertical="center"/>
    </xf>
    <xf numFmtId="176" fontId="41" fillId="0" borderId="71" xfId="6" applyNumberFormat="1" applyFont="1" applyFill="1" applyBorder="1" applyAlignment="1">
      <alignment horizontal="left" vertical="center"/>
    </xf>
    <xf numFmtId="176" fontId="41" fillId="0" borderId="72" xfId="6" applyNumberFormat="1" applyFont="1" applyFill="1" applyBorder="1" applyAlignment="1">
      <alignment horizontal="left" vertical="center"/>
    </xf>
    <xf numFmtId="176" fontId="41" fillId="0" borderId="0" xfId="6" applyNumberFormat="1" applyFont="1" applyFill="1" applyAlignment="1">
      <alignment horizontal="center" vertical="center"/>
    </xf>
    <xf numFmtId="176" fontId="41" fillId="0" borderId="6" xfId="6" applyNumberFormat="1" applyFont="1" applyFill="1" applyBorder="1" applyAlignment="1">
      <alignment horizontal="center" vertical="center"/>
    </xf>
    <xf numFmtId="176" fontId="41" fillId="0" borderId="57" xfId="6" applyNumberFormat="1" applyFont="1" applyFill="1" applyBorder="1" applyAlignment="1">
      <alignment horizontal="center" vertical="center" shrinkToFit="1"/>
    </xf>
    <xf numFmtId="176" fontId="41" fillId="0" borderId="25" xfId="6" applyNumberFormat="1" applyFont="1" applyFill="1" applyBorder="1" applyAlignment="1">
      <alignment horizontal="center" vertical="center"/>
    </xf>
    <xf numFmtId="176" fontId="42" fillId="0" borderId="0" xfId="6" applyNumberFormat="1" applyFont="1" applyFill="1" applyBorder="1" applyAlignment="1">
      <alignment horizontal="center" vertical="center" wrapText="1" shrinkToFit="1"/>
    </xf>
    <xf numFmtId="176" fontId="41" fillId="0" borderId="73" xfId="6" applyNumberFormat="1" applyFont="1" applyFill="1" applyBorder="1" applyAlignment="1">
      <alignment horizontal="center" vertical="center"/>
    </xf>
    <xf numFmtId="176" fontId="41" fillId="0" borderId="57" xfId="6" applyNumberFormat="1" applyFont="1" applyFill="1" applyBorder="1" applyAlignment="1">
      <alignment horizontal="center" vertical="center"/>
    </xf>
    <xf numFmtId="176" fontId="41" fillId="0" borderId="6" xfId="6" applyNumberFormat="1" applyFont="1" applyFill="1" applyBorder="1" applyAlignment="1">
      <alignment horizontal="center" vertical="center" shrinkToFit="1"/>
    </xf>
    <xf numFmtId="176" fontId="41" fillId="0" borderId="56" xfId="6" applyNumberFormat="1" applyFont="1" applyFill="1" applyBorder="1" applyAlignment="1">
      <alignment horizontal="center" vertical="center" shrinkToFit="1"/>
    </xf>
    <xf numFmtId="176" fontId="41" fillId="0" borderId="3" xfId="6" applyNumberFormat="1" applyFont="1" applyFill="1" applyBorder="1" applyAlignment="1">
      <alignment horizontal="center" vertical="center"/>
    </xf>
    <xf numFmtId="176" fontId="41" fillId="0" borderId="31" xfId="6" applyNumberFormat="1" applyFont="1" applyFill="1" applyBorder="1" applyAlignment="1">
      <alignment horizontal="center" vertical="center" shrinkToFit="1"/>
    </xf>
    <xf numFmtId="176" fontId="41" fillId="0" borderId="3" xfId="6" applyNumberFormat="1" applyFont="1" applyFill="1" applyBorder="1" applyAlignment="1">
      <alignment horizontal="center" vertical="center" shrinkToFit="1"/>
    </xf>
    <xf numFmtId="176" fontId="41" fillId="0" borderId="8" xfId="6" applyNumberFormat="1" applyFont="1" applyFill="1" applyBorder="1" applyAlignment="1">
      <alignment horizontal="center" vertical="center"/>
    </xf>
    <xf numFmtId="176" fontId="41" fillId="0" borderId="32" xfId="6" applyNumberFormat="1" applyFont="1" applyFill="1" applyBorder="1" applyAlignment="1">
      <alignment horizontal="center" vertical="center"/>
    </xf>
    <xf numFmtId="176" fontId="41" fillId="0" borderId="4" xfId="6" applyNumberFormat="1" applyFont="1" applyFill="1" applyBorder="1" applyAlignment="1">
      <alignment horizontal="center" vertical="center"/>
    </xf>
    <xf numFmtId="176" fontId="41" fillId="0" borderId="42" xfId="6" applyNumberFormat="1" applyFont="1" applyFill="1" applyBorder="1" applyAlignment="1">
      <alignment horizontal="center" vertical="center" shrinkToFit="1"/>
    </xf>
    <xf numFmtId="176" fontId="41" fillId="0" borderId="0" xfId="6" applyNumberFormat="1" applyFont="1" applyFill="1" applyBorder="1" applyAlignment="1">
      <alignment horizontal="center" vertical="center" shrinkToFit="1"/>
    </xf>
    <xf numFmtId="176" fontId="41" fillId="0" borderId="8" xfId="6" applyNumberFormat="1" applyFont="1" applyFill="1" applyBorder="1" applyAlignment="1">
      <alignment horizontal="center" vertical="center" shrinkToFit="1"/>
    </xf>
    <xf numFmtId="176" fontId="41" fillId="0" borderId="29" xfId="6" applyNumberFormat="1" applyFont="1" applyFill="1" applyBorder="1" applyAlignment="1">
      <alignment horizontal="center" vertical="center"/>
    </xf>
    <xf numFmtId="176" fontId="41" fillId="0" borderId="31" xfId="6" applyNumberFormat="1" applyFont="1" applyFill="1" applyBorder="1" applyAlignment="1">
      <alignment horizontal="center" vertical="center"/>
    </xf>
    <xf numFmtId="176" fontId="41" fillId="0" borderId="28" xfId="6" applyNumberFormat="1" applyFont="1" applyFill="1" applyBorder="1" applyAlignment="1">
      <alignment horizontal="center" vertical="center"/>
    </xf>
    <xf numFmtId="176" fontId="41" fillId="0" borderId="49" xfId="6" applyNumberFormat="1" applyFont="1" applyFill="1" applyBorder="1" applyAlignment="1">
      <alignment vertical="center"/>
    </xf>
    <xf numFmtId="176" fontId="41" fillId="0" borderId="58" xfId="6" applyNumberFormat="1" applyFont="1" applyFill="1" applyBorder="1" applyAlignment="1">
      <alignment vertical="center"/>
    </xf>
    <xf numFmtId="181" fontId="41" fillId="0" borderId="0" xfId="6" applyNumberFormat="1" applyFont="1" applyFill="1" applyBorder="1" applyAlignment="1">
      <alignment vertical="center"/>
    </xf>
    <xf numFmtId="176" fontId="41" fillId="0" borderId="26" xfId="6" applyNumberFormat="1" applyFont="1" applyFill="1" applyBorder="1" applyAlignment="1">
      <alignment horizontal="center" vertical="center"/>
    </xf>
    <xf numFmtId="185" fontId="41" fillId="0" borderId="0" xfId="6" applyNumberFormat="1" applyFont="1" applyFill="1" applyAlignment="1">
      <alignment horizontal="center" vertical="center"/>
    </xf>
    <xf numFmtId="176" fontId="41" fillId="0" borderId="0" xfId="6" applyNumberFormat="1" applyFont="1" applyFill="1" applyAlignment="1">
      <alignment horizontal="center"/>
    </xf>
    <xf numFmtId="179" fontId="41" fillId="0" borderId="0" xfId="6" applyNumberFormat="1" applyFont="1" applyFill="1" applyBorder="1" applyAlignment="1">
      <alignment horizontal="right" vertical="center"/>
    </xf>
    <xf numFmtId="180" fontId="41" fillId="0" borderId="0" xfId="6" applyNumberFormat="1" applyFont="1" applyFill="1" applyAlignment="1">
      <alignment horizontal="right" vertical="center"/>
    </xf>
    <xf numFmtId="185" fontId="41" fillId="0" borderId="0" xfId="6" applyNumberFormat="1" applyFont="1" applyFill="1" applyAlignment="1">
      <alignment horizontal="right" vertical="center"/>
    </xf>
    <xf numFmtId="186" fontId="41" fillId="0" borderId="0" xfId="6" applyNumberFormat="1" applyFont="1" applyFill="1" applyAlignment="1">
      <alignment horizontal="right" vertical="center"/>
    </xf>
    <xf numFmtId="176" fontId="41" fillId="2" borderId="0" xfId="6" applyNumberFormat="1" applyFont="1" applyFill="1" applyAlignment="1">
      <alignment horizontal="center"/>
    </xf>
    <xf numFmtId="176" fontId="41" fillId="0" borderId="0" xfId="6" applyNumberFormat="1" applyFont="1" applyFill="1" applyAlignment="1">
      <alignment vertical="center"/>
    </xf>
    <xf numFmtId="176" fontId="41" fillId="0" borderId="2" xfId="6" applyNumberFormat="1" applyFont="1" applyFill="1" applyBorder="1" applyAlignment="1">
      <alignment vertical="center"/>
    </xf>
    <xf numFmtId="180" fontId="41" fillId="0" borderId="0" xfId="6" applyNumberFormat="1" applyFont="1" applyFill="1" applyBorder="1" applyAlignment="1">
      <alignment horizontal="right" vertical="center"/>
    </xf>
    <xf numFmtId="185" fontId="41" fillId="0" borderId="0" xfId="6" applyNumberFormat="1" applyFont="1" applyFill="1" applyBorder="1" applyAlignment="1">
      <alignment horizontal="right" vertical="center"/>
    </xf>
    <xf numFmtId="186" fontId="41" fillId="0" borderId="0" xfId="6" applyNumberFormat="1" applyFont="1" applyFill="1" applyBorder="1" applyAlignment="1">
      <alignment horizontal="right" vertical="center"/>
    </xf>
    <xf numFmtId="179" fontId="41" fillId="0" borderId="34" xfId="6" applyNumberFormat="1" applyFont="1" applyFill="1" applyBorder="1" applyAlignment="1">
      <alignment horizontal="right" vertical="center"/>
    </xf>
    <xf numFmtId="179" fontId="41" fillId="0" borderId="6" xfId="6" applyNumberFormat="1" applyFont="1" applyFill="1" applyBorder="1" applyAlignment="1">
      <alignment horizontal="right" vertical="center"/>
    </xf>
    <xf numFmtId="41" fontId="41" fillId="0" borderId="0" xfId="6" applyNumberFormat="1" applyFont="1" applyFill="1" applyBorder="1" applyAlignment="1">
      <alignment horizontal="right" vertical="center"/>
    </xf>
    <xf numFmtId="176" fontId="41" fillId="0" borderId="1" xfId="6" applyNumberFormat="1" applyFont="1" applyFill="1" applyBorder="1" applyAlignment="1">
      <alignment horizontal="center" vertical="center"/>
    </xf>
    <xf numFmtId="179" fontId="41" fillId="0" borderId="10" xfId="6" applyNumberFormat="1" applyFont="1" applyFill="1" applyBorder="1" applyAlignment="1">
      <alignment horizontal="center" vertical="center"/>
    </xf>
    <xf numFmtId="179" fontId="41" fillId="0" borderId="1" xfId="6" applyNumberFormat="1" applyFont="1" applyFill="1" applyBorder="1" applyAlignment="1">
      <alignment horizontal="center" vertical="center"/>
    </xf>
    <xf numFmtId="179" fontId="44" fillId="0" borderId="1" xfId="6" applyNumberFormat="1" applyFont="1" applyFill="1" applyBorder="1" applyAlignment="1">
      <alignment vertical="center"/>
    </xf>
    <xf numFmtId="179" fontId="41" fillId="0" borderId="1" xfId="6" applyNumberFormat="1" applyFont="1" applyFill="1" applyBorder="1" applyAlignment="1">
      <alignment horizontal="right" vertical="center"/>
    </xf>
    <xf numFmtId="179" fontId="41" fillId="0" borderId="0" xfId="6" applyNumberFormat="1" applyFont="1" applyFill="1" applyBorder="1" applyAlignment="1">
      <alignment horizontal="center" vertical="center"/>
    </xf>
    <xf numFmtId="179" fontId="39" fillId="0" borderId="1" xfId="6" applyNumberFormat="1" applyFont="1" applyFill="1" applyBorder="1" applyAlignment="1">
      <alignment horizontal="center" vertical="center"/>
    </xf>
    <xf numFmtId="176" fontId="39" fillId="0" borderId="1" xfId="6" applyNumberFormat="1" applyFont="1" applyFill="1" applyBorder="1" applyAlignment="1">
      <alignment horizontal="center" vertical="center"/>
    </xf>
    <xf numFmtId="181" fontId="41" fillId="0" borderId="0" xfId="6" applyNumberFormat="1" applyFont="1" applyFill="1" applyAlignment="1">
      <alignment vertical="center"/>
    </xf>
    <xf numFmtId="3" fontId="27" fillId="0" borderId="0" xfId="6" applyNumberFormat="1" applyFont="1" applyFill="1" applyAlignment="1">
      <alignment vertical="center"/>
    </xf>
    <xf numFmtId="3" fontId="41" fillId="0" borderId="0" xfId="6" applyNumberFormat="1" applyFont="1" applyFill="1" applyAlignment="1">
      <alignment vertical="center"/>
    </xf>
    <xf numFmtId="3" fontId="41" fillId="0" borderId="0" xfId="6" applyNumberFormat="1" applyFont="1" applyAlignment="1">
      <alignment vertical="center"/>
    </xf>
    <xf numFmtId="176" fontId="30" fillId="0" borderId="0" xfId="6" applyNumberFormat="1" applyFont="1" applyFill="1" applyBorder="1" applyAlignment="1">
      <alignment horizontal="center"/>
    </xf>
    <xf numFmtId="176" fontId="45" fillId="0" borderId="0" xfId="6" applyNumberFormat="1" applyFont="1" applyFill="1" applyAlignment="1">
      <alignment horizontal="center"/>
    </xf>
    <xf numFmtId="176" fontId="45" fillId="0" borderId="0" xfId="6" applyNumberFormat="1" applyFont="1" applyFill="1" applyAlignment="1">
      <alignment horizontal="center" vertical="center"/>
    </xf>
    <xf numFmtId="176" fontId="45" fillId="0" borderId="1" xfId="6" applyNumberFormat="1" applyFont="1" applyFill="1" applyBorder="1" applyAlignment="1">
      <alignment horizontal="center" vertical="center"/>
    </xf>
    <xf numFmtId="176" fontId="45" fillId="0" borderId="0" xfId="6" applyNumberFormat="1" applyFont="1" applyFill="1" applyBorder="1" applyAlignment="1">
      <alignment horizontal="center"/>
    </xf>
    <xf numFmtId="176" fontId="38" fillId="0" borderId="0" xfId="6" applyNumberFormat="1" applyFont="1" applyFill="1" applyAlignment="1">
      <alignment horizontal="center" vertical="center" shrinkToFit="1"/>
    </xf>
    <xf numFmtId="176" fontId="38" fillId="0" borderId="0" xfId="6" applyNumberFormat="1" applyFont="1" applyFill="1" applyBorder="1" applyAlignment="1">
      <alignment horizontal="center" vertical="center" shrinkToFit="1"/>
    </xf>
    <xf numFmtId="176" fontId="38" fillId="0" borderId="6" xfId="6" applyNumberFormat="1" applyFont="1" applyFill="1" applyBorder="1" applyAlignment="1">
      <alignment horizontal="center" vertical="center" shrinkToFit="1"/>
    </xf>
    <xf numFmtId="176" fontId="38" fillId="0" borderId="74" xfId="6" applyNumberFormat="1" applyFont="1" applyFill="1" applyBorder="1" applyAlignment="1">
      <alignment horizontal="center" vertical="center" shrinkToFit="1"/>
    </xf>
    <xf numFmtId="176" fontId="41" fillId="0" borderId="6" xfId="6" applyNumberFormat="1" applyFont="1" applyFill="1" applyBorder="1" applyAlignment="1">
      <alignment horizontal="center" vertical="center" wrapText="1" shrinkToFit="1"/>
    </xf>
    <xf numFmtId="176" fontId="38" fillId="0" borderId="0" xfId="6" applyNumberFormat="1" applyFont="1" applyFill="1" applyBorder="1" applyAlignment="1">
      <alignment vertical="center" shrinkToFit="1"/>
    </xf>
    <xf numFmtId="176" fontId="38" fillId="0" borderId="31" xfId="6" applyNumberFormat="1" applyFont="1" applyFill="1" applyBorder="1" applyAlignment="1">
      <alignment horizontal="center" vertical="center" shrinkToFit="1"/>
    </xf>
    <xf numFmtId="176" fontId="38" fillId="0" borderId="42" xfId="6" applyNumberFormat="1" applyFont="1" applyFill="1" applyBorder="1" applyAlignment="1">
      <alignment horizontal="center" vertical="center" shrinkToFit="1"/>
    </xf>
    <xf numFmtId="176" fontId="38" fillId="0" borderId="27" xfId="6" applyNumberFormat="1" applyFont="1" applyFill="1" applyBorder="1" applyAlignment="1">
      <alignment horizontal="center" vertical="center" shrinkToFit="1"/>
    </xf>
    <xf numFmtId="176" fontId="41" fillId="0" borderId="31" xfId="6" applyNumberFormat="1" applyFont="1" applyFill="1" applyBorder="1" applyAlignment="1">
      <alignment horizontal="center" vertical="center" wrapText="1" shrinkToFit="1"/>
    </xf>
    <xf numFmtId="176" fontId="33" fillId="0" borderId="74" xfId="6" applyNumberFormat="1" applyFont="1" applyBorder="1" applyAlignment="1">
      <alignment horizontal="center" vertical="center" shrinkToFit="1"/>
    </xf>
    <xf numFmtId="176" fontId="33" fillId="0" borderId="0" xfId="6" applyNumberFormat="1" applyFont="1" applyBorder="1" applyAlignment="1">
      <alignment horizontal="center" vertical="center" shrinkToFit="1"/>
    </xf>
    <xf numFmtId="176" fontId="41" fillId="0" borderId="0" xfId="6" applyNumberFormat="1" applyFont="1" applyFill="1" applyBorder="1" applyAlignment="1">
      <alignment horizontal="center" vertical="center" wrapText="1" shrinkToFit="1"/>
    </xf>
    <xf numFmtId="176" fontId="38" fillId="0" borderId="0" xfId="6" applyNumberFormat="1" applyFont="1" applyFill="1" applyBorder="1" applyAlignment="1">
      <alignment horizontal="center"/>
    </xf>
    <xf numFmtId="179" fontId="38" fillId="0" borderId="34" xfId="6" applyNumberFormat="1" applyFont="1" applyFill="1" applyBorder="1" applyAlignment="1">
      <alignment vertical="center"/>
    </xf>
    <xf numFmtId="176" fontId="38" fillId="0" borderId="0" xfId="6" applyNumberFormat="1" applyFont="1" applyFill="1" applyAlignment="1">
      <alignment horizontal="center"/>
    </xf>
    <xf numFmtId="176" fontId="38" fillId="0" borderId="0" xfId="6" applyNumberFormat="1" applyFont="1" applyFill="1" applyBorder="1" applyAlignment="1">
      <alignment horizontal="center" vertical="center"/>
    </xf>
    <xf numFmtId="179" fontId="38" fillId="0" borderId="34" xfId="6" applyNumberFormat="1" applyFont="1" applyFill="1" applyBorder="1" applyAlignment="1"/>
    <xf numFmtId="179" fontId="38" fillId="0" borderId="0" xfId="6" applyNumberFormat="1" applyFont="1" applyFill="1" applyAlignment="1"/>
    <xf numFmtId="176" fontId="38" fillId="0" borderId="0" xfId="6" applyNumberFormat="1" applyFont="1" applyFill="1" applyAlignment="1">
      <alignment horizontal="center" vertical="center"/>
    </xf>
    <xf numFmtId="187" fontId="45" fillId="0" borderId="6" xfId="6" applyNumberFormat="1" applyFont="1" applyFill="1" applyBorder="1" applyAlignment="1">
      <alignment vertical="center"/>
    </xf>
    <xf numFmtId="187" fontId="46" fillId="0" borderId="0" xfId="6" applyNumberFormat="1" applyFont="1" applyFill="1" applyBorder="1" applyAlignment="1">
      <alignment vertical="center"/>
    </xf>
    <xf numFmtId="187" fontId="45" fillId="0" borderId="0" xfId="6" applyNumberFormat="1" applyFont="1" applyFill="1" applyBorder="1" applyAlignment="1">
      <alignment vertical="center"/>
    </xf>
    <xf numFmtId="187" fontId="38" fillId="0" borderId="34" xfId="6" applyNumberFormat="1" applyFont="1" applyFill="1" applyBorder="1" applyAlignment="1">
      <alignment vertical="center"/>
    </xf>
    <xf numFmtId="187" fontId="38" fillId="0" borderId="0" xfId="6" applyNumberFormat="1" applyFont="1" applyFill="1" applyBorder="1" applyAlignment="1">
      <alignment vertical="center"/>
    </xf>
    <xf numFmtId="187" fontId="38" fillId="0" borderId="6" xfId="6" applyNumberFormat="1" applyFont="1" applyFill="1" applyBorder="1" applyAlignment="1">
      <alignment vertical="center"/>
    </xf>
    <xf numFmtId="176" fontId="38" fillId="0" borderId="1" xfId="6" applyNumberFormat="1" applyFont="1" applyFill="1" applyBorder="1" applyAlignment="1">
      <alignment horizontal="center" vertical="center"/>
    </xf>
    <xf numFmtId="178" fontId="38" fillId="0" borderId="10" xfId="6" applyNumberFormat="1" applyFont="1" applyFill="1" applyBorder="1" applyAlignment="1">
      <alignment horizontal="center" vertical="center"/>
    </xf>
    <xf numFmtId="178" fontId="38" fillId="0" borderId="1" xfId="6" applyNumberFormat="1" applyFont="1" applyFill="1" applyBorder="1" applyAlignment="1">
      <alignment horizontal="center" vertical="center"/>
    </xf>
    <xf numFmtId="178" fontId="45" fillId="0" borderId="6" xfId="6" applyNumberFormat="1" applyFont="1" applyFill="1" applyBorder="1" applyAlignment="1">
      <alignment horizontal="center" vertical="center"/>
    </xf>
    <xf numFmtId="178" fontId="45" fillId="0" borderId="0" xfId="6" applyNumberFormat="1" applyFont="1" applyFill="1" applyBorder="1" applyAlignment="1">
      <alignment horizontal="center" vertical="center"/>
    </xf>
    <xf numFmtId="176" fontId="45" fillId="2" borderId="0" xfId="6" applyNumberFormat="1" applyFont="1" applyFill="1" applyAlignment="1">
      <alignment horizontal="center"/>
    </xf>
    <xf numFmtId="3" fontId="47" fillId="0" borderId="0" xfId="2" applyNumberFormat="1" applyFont="1" applyAlignment="1" applyProtection="1">
      <alignment vertical="center"/>
    </xf>
    <xf numFmtId="3" fontId="26" fillId="0" borderId="1" xfId="4" applyNumberFormat="1" applyFont="1" applyBorder="1">
      <alignment vertical="center"/>
    </xf>
    <xf numFmtId="3" fontId="29" fillId="0" borderId="0" xfId="4" applyNumberFormat="1" applyFont="1">
      <alignment vertical="center"/>
    </xf>
    <xf numFmtId="3" fontId="29" fillId="0" borderId="4" xfId="4" applyNumberFormat="1" applyFont="1" applyBorder="1" applyAlignment="1">
      <alignment vertical="distributed" textRotation="255"/>
    </xf>
    <xf numFmtId="3" fontId="29" fillId="0" borderId="0" xfId="4" applyNumberFormat="1" applyFont="1" applyBorder="1" applyAlignment="1">
      <alignment vertical="distributed" textRotation="255"/>
    </xf>
    <xf numFmtId="3" fontId="29" fillId="0" borderId="3" xfId="4" applyNumberFormat="1" applyFont="1" applyBorder="1" applyAlignment="1">
      <alignment horizontal="right" vertical="distributed" textRotation="255" wrapText="1"/>
    </xf>
    <xf numFmtId="3" fontId="29" fillId="0" borderId="46" xfId="4" applyNumberFormat="1" applyFont="1" applyBorder="1" applyAlignment="1">
      <alignment horizontal="left" vertical="distributed" textRotation="255" wrapText="1"/>
    </xf>
    <xf numFmtId="3" fontId="29" fillId="0" borderId="0" xfId="4" applyNumberFormat="1" applyFont="1" applyAlignment="1">
      <alignment horizontal="center" vertical="center"/>
    </xf>
    <xf numFmtId="3" fontId="29" fillId="0" borderId="6" xfId="4" applyNumberFormat="1" applyFont="1" applyBorder="1" applyAlignment="1">
      <alignment horizontal="right" vertical="center"/>
    </xf>
    <xf numFmtId="3" fontId="29" fillId="0" borderId="0" xfId="4" applyNumberFormat="1" applyFont="1" applyBorder="1" applyAlignment="1">
      <alignment horizontal="right" vertical="center"/>
    </xf>
    <xf numFmtId="3" fontId="29" fillId="0" borderId="0" xfId="4" quotePrefix="1" applyNumberFormat="1" applyFont="1" applyBorder="1" applyAlignment="1">
      <alignment horizontal="right" vertical="center"/>
    </xf>
    <xf numFmtId="3" fontId="29" fillId="0" borderId="0" xfId="4" applyNumberFormat="1" applyFont="1" applyAlignment="1">
      <alignment horizontal="centerContinuous" vertical="center"/>
    </xf>
    <xf numFmtId="3" fontId="29" fillId="0" borderId="34" xfId="4" applyNumberFormat="1" applyFont="1" applyBorder="1" applyAlignment="1">
      <alignment horizontal="right" vertical="center"/>
    </xf>
    <xf numFmtId="3" fontId="29" fillId="0" borderId="1" xfId="4" applyNumberFormat="1" applyFont="1" applyBorder="1" applyAlignment="1">
      <alignment horizontal="centerContinuous" vertical="center"/>
    </xf>
    <xf numFmtId="3" fontId="29" fillId="0" borderId="36" xfId="4" applyNumberFormat="1" applyFont="1" applyBorder="1" applyAlignment="1">
      <alignment horizontal="right" vertical="center"/>
    </xf>
    <xf numFmtId="3" fontId="29" fillId="0" borderId="1" xfId="4" quotePrefix="1" applyNumberFormat="1" applyFont="1" applyBorder="1" applyAlignment="1">
      <alignment horizontal="right" vertical="center"/>
    </xf>
    <xf numFmtId="3" fontId="27" fillId="0" borderId="0" xfId="4" applyNumberFormat="1" applyFont="1" applyBorder="1" applyAlignment="1">
      <alignment vertical="center"/>
    </xf>
    <xf numFmtId="0" fontId="28" fillId="0" borderId="0" xfId="4" applyFont="1" applyBorder="1" applyAlignment="1">
      <alignment vertical="center"/>
    </xf>
    <xf numFmtId="3" fontId="29" fillId="0" borderId="0" xfId="4" applyNumberFormat="1" applyFont="1" applyBorder="1" applyAlignment="1">
      <alignment horizontal="center"/>
    </xf>
    <xf numFmtId="3" fontId="30" fillId="0" borderId="0" xfId="4" applyNumberFormat="1" applyFont="1" applyAlignment="1">
      <alignment vertical="center"/>
    </xf>
    <xf numFmtId="3" fontId="26" fillId="0" borderId="1" xfId="4" applyNumberFormat="1" applyFont="1" applyBorder="1" applyAlignment="1">
      <alignment horizontal="right" vertical="center"/>
    </xf>
    <xf numFmtId="3" fontId="26" fillId="0" borderId="0" xfId="4" applyNumberFormat="1" applyFont="1" applyAlignment="1">
      <alignment horizontal="center" vertical="center"/>
    </xf>
    <xf numFmtId="3" fontId="27" fillId="0" borderId="18" xfId="4" applyNumberFormat="1" applyFont="1" applyBorder="1" applyAlignment="1">
      <alignment horizontal="center" vertical="center"/>
    </xf>
    <xf numFmtId="3" fontId="27" fillId="0" borderId="40" xfId="4" applyNumberFormat="1" applyFont="1" applyBorder="1" applyAlignment="1">
      <alignment horizontal="center" vertical="center"/>
    </xf>
    <xf numFmtId="3" fontId="27" fillId="0" borderId="76" xfId="4" applyNumberFormat="1" applyFont="1" applyBorder="1" applyAlignment="1">
      <alignment horizontal="center" vertical="center"/>
    </xf>
    <xf numFmtId="3" fontId="27" fillId="0" borderId="26" xfId="4" applyNumberFormat="1" applyFont="1" applyBorder="1" applyAlignment="1">
      <alignment horizontal="left" vertical="center"/>
    </xf>
    <xf numFmtId="3" fontId="27" fillId="0" borderId="34" xfId="4" applyNumberFormat="1" applyFont="1" applyBorder="1" applyAlignment="1">
      <alignment horizontal="right" vertical="center"/>
    </xf>
    <xf numFmtId="3" fontId="27" fillId="0" borderId="0" xfId="4" applyNumberFormat="1" applyFont="1" applyBorder="1" applyAlignment="1">
      <alignment horizontal="right" vertical="center"/>
    </xf>
    <xf numFmtId="3" fontId="27" fillId="0" borderId="88" xfId="4" applyNumberFormat="1" applyFont="1" applyBorder="1" applyAlignment="1">
      <alignment horizontal="distributed" vertical="center"/>
    </xf>
    <xf numFmtId="3" fontId="27" fillId="0" borderId="26" xfId="4" applyNumberFormat="1" applyFont="1" applyBorder="1" applyAlignment="1">
      <alignment horizontal="right" vertical="center"/>
    </xf>
    <xf numFmtId="182" fontId="48" fillId="0" borderId="0" xfId="6" applyNumberFormat="1" applyFont="1" applyAlignment="1"/>
    <xf numFmtId="182" fontId="49" fillId="0" borderId="0" xfId="6" applyNumberFormat="1" applyFont="1" applyAlignment="1"/>
    <xf numFmtId="3" fontId="27" fillId="0" borderId="0" xfId="4" quotePrefix="1" applyNumberFormat="1" applyFont="1" applyBorder="1" applyAlignment="1">
      <alignment horizontal="left" vertical="center"/>
    </xf>
    <xf numFmtId="3" fontId="27" fillId="0" borderId="89" xfId="4" applyNumberFormat="1" applyFont="1" applyBorder="1" applyAlignment="1">
      <alignment horizontal="distributed" vertical="center"/>
    </xf>
    <xf numFmtId="182" fontId="48" fillId="0" borderId="0" xfId="6" applyNumberFormat="1" applyFont="1" applyBorder="1" applyAlignment="1"/>
    <xf numFmtId="182" fontId="49" fillId="0" borderId="0" xfId="6" applyNumberFormat="1" applyFont="1" applyBorder="1" applyAlignment="1"/>
    <xf numFmtId="3" fontId="27" fillId="0" borderId="35" xfId="4" applyNumberFormat="1" applyFont="1" applyBorder="1" applyAlignment="1">
      <alignment horizontal="distributed" vertical="center"/>
    </xf>
    <xf numFmtId="183" fontId="49" fillId="0" borderId="0" xfId="6" applyNumberFormat="1" applyFont="1" applyBorder="1" applyAlignment="1"/>
    <xf numFmtId="3" fontId="27" fillId="0" borderId="90" xfId="4" applyNumberFormat="1" applyFont="1" applyBorder="1" applyAlignment="1">
      <alignment horizontal="center" vertical="center" shrinkToFit="1"/>
    </xf>
    <xf numFmtId="182" fontId="49" fillId="0" borderId="35" xfId="6" applyNumberFormat="1" applyFont="1" applyBorder="1" applyAlignment="1"/>
    <xf numFmtId="3" fontId="27" fillId="0" borderId="50" xfId="4" applyNumberFormat="1" applyFont="1" applyBorder="1" applyAlignment="1">
      <alignment horizontal="distributed" vertical="center"/>
    </xf>
    <xf numFmtId="182" fontId="48" fillId="0" borderId="1" xfId="6" applyNumberFormat="1" applyFont="1" applyBorder="1" applyAlignment="1"/>
    <xf numFmtId="3" fontId="26" fillId="0" borderId="80" xfId="4" applyNumberFormat="1" applyFont="1" applyBorder="1" applyAlignment="1">
      <alignment horizontal="right" vertical="center"/>
    </xf>
    <xf numFmtId="3" fontId="26" fillId="0" borderId="0" xfId="4" applyNumberFormat="1" applyFont="1" applyBorder="1" applyAlignment="1">
      <alignment horizontal="right" vertical="center"/>
    </xf>
    <xf numFmtId="0" fontId="35" fillId="0" borderId="0" xfId="4" applyFont="1" applyBorder="1" applyAlignment="1">
      <alignment horizontal="right" vertical="center"/>
    </xf>
    <xf numFmtId="3" fontId="26" fillId="0" borderId="0" xfId="4" applyNumberFormat="1" applyFont="1" applyAlignment="1">
      <alignment horizontal="right" vertical="center"/>
    </xf>
    <xf numFmtId="0" fontId="26" fillId="0" borderId="1" xfId="0" applyFont="1" applyFill="1" applyBorder="1" applyAlignment="1">
      <alignment horizontal="center" vertical="center"/>
    </xf>
    <xf numFmtId="0" fontId="27" fillId="0" borderId="1" xfId="0" applyFont="1" applyFill="1" applyBorder="1" applyAlignment="1">
      <alignment horizontal="right" vertical="center"/>
    </xf>
    <xf numFmtId="176" fontId="27" fillId="0" borderId="59" xfId="0" applyNumberFormat="1" applyFont="1" applyFill="1" applyBorder="1" applyAlignment="1">
      <alignment horizontal="center" vertical="center"/>
    </xf>
    <xf numFmtId="176" fontId="27" fillId="0" borderId="30" xfId="0" applyNumberFormat="1" applyFont="1" applyFill="1" applyBorder="1" applyAlignment="1">
      <alignment horizontal="center" vertical="center"/>
    </xf>
    <xf numFmtId="176" fontId="27" fillId="0" borderId="0" xfId="0" applyNumberFormat="1" applyFont="1" applyFill="1" applyBorder="1" applyAlignment="1">
      <alignment horizontal="center" vertical="center"/>
    </xf>
    <xf numFmtId="178" fontId="27" fillId="0" borderId="74" xfId="0" applyNumberFormat="1" applyFont="1" applyFill="1" applyBorder="1" applyAlignment="1">
      <alignment horizontal="right" vertical="center"/>
    </xf>
    <xf numFmtId="178" fontId="27" fillId="0" borderId="0" xfId="0" applyNumberFormat="1" applyFont="1" applyFill="1" applyBorder="1" applyAlignment="1">
      <alignment horizontal="right" vertical="center"/>
    </xf>
    <xf numFmtId="179" fontId="27" fillId="0" borderId="34" xfId="0" applyNumberFormat="1" applyFont="1" applyFill="1" applyBorder="1" applyAlignment="1">
      <alignment vertical="center"/>
    </xf>
    <xf numFmtId="179" fontId="27" fillId="0" borderId="0" xfId="0" applyNumberFormat="1" applyFont="1" applyFill="1" applyBorder="1" applyAlignment="1">
      <alignment vertical="center"/>
    </xf>
    <xf numFmtId="178" fontId="27" fillId="0" borderId="0" xfId="0" applyNumberFormat="1" applyFont="1" applyFill="1" applyBorder="1" applyAlignment="1">
      <alignment shrinkToFit="1"/>
    </xf>
    <xf numFmtId="176" fontId="29" fillId="0" borderId="0" xfId="0" applyNumberFormat="1" applyFont="1" applyFill="1" applyBorder="1" applyAlignment="1">
      <alignment horizontal="center" vertical="center"/>
    </xf>
    <xf numFmtId="176" fontId="29" fillId="0" borderId="2" xfId="0" applyNumberFormat="1" applyFont="1" applyFill="1" applyBorder="1" applyAlignment="1">
      <alignment horizontal="center" vertical="center"/>
    </xf>
    <xf numFmtId="176" fontId="29" fillId="0" borderId="0" xfId="0" applyNumberFormat="1" applyFont="1" applyFill="1" applyBorder="1" applyAlignment="1">
      <alignment horizontal="center" vertical="center" shrinkToFit="1"/>
    </xf>
    <xf numFmtId="176" fontId="29" fillId="0" borderId="1" xfId="0" applyNumberFormat="1" applyFont="1" applyFill="1" applyBorder="1" applyAlignment="1">
      <alignment horizontal="center" vertical="center"/>
    </xf>
    <xf numFmtId="178" fontId="27" fillId="0" borderId="36" xfId="0" applyNumberFormat="1" applyFont="1" applyFill="1" applyBorder="1" applyAlignment="1">
      <alignment horizontal="right" vertical="center"/>
    </xf>
    <xf numFmtId="179" fontId="27" fillId="0" borderId="1" xfId="0" applyNumberFormat="1" applyFont="1" applyFill="1" applyBorder="1" applyAlignment="1">
      <alignment horizontal="right" vertical="center"/>
    </xf>
    <xf numFmtId="178" fontId="27" fillId="0" borderId="1" xfId="0" applyNumberFormat="1" applyFont="1" applyFill="1" applyBorder="1" applyAlignment="1">
      <alignment shrinkToFit="1"/>
    </xf>
    <xf numFmtId="3" fontId="27" fillId="0" borderId="0" xfId="0" applyNumberFormat="1" applyFont="1" applyFill="1" applyAlignment="1">
      <alignment vertical="center"/>
    </xf>
    <xf numFmtId="176" fontId="26" fillId="0" borderId="0" xfId="0" applyNumberFormat="1" applyFont="1" applyFill="1" applyAlignment="1">
      <alignment horizontal="center" vertical="center"/>
    </xf>
    <xf numFmtId="176" fontId="27" fillId="0" borderId="0" xfId="0" applyNumberFormat="1" applyFont="1" applyFill="1" applyAlignment="1">
      <alignment horizontal="center" vertical="center"/>
    </xf>
    <xf numFmtId="3" fontId="25" fillId="0" borderId="0" xfId="4" applyNumberFormat="1" applyFont="1" applyAlignment="1">
      <alignment vertical="center"/>
    </xf>
    <xf numFmtId="0" fontId="50" fillId="0" borderId="0" xfId="0" applyFont="1" applyFill="1" applyAlignment="1">
      <alignment horizontal="center"/>
    </xf>
    <xf numFmtId="3" fontId="27" fillId="0" borderId="2" xfId="4" applyNumberFormat="1" applyFont="1" applyBorder="1" applyAlignment="1">
      <alignment horizontal="left" vertical="center"/>
    </xf>
    <xf numFmtId="3" fontId="27" fillId="0" borderId="6" xfId="4" applyNumberFormat="1" applyFont="1" applyBorder="1" applyAlignment="1">
      <alignment vertical="center"/>
    </xf>
    <xf numFmtId="3" fontId="37" fillId="0" borderId="0" xfId="4" applyNumberFormat="1" applyFont="1">
      <alignment vertical="center"/>
    </xf>
    <xf numFmtId="3" fontId="26" fillId="0" borderId="27" xfId="4" applyNumberFormat="1" applyFont="1" applyBorder="1" applyAlignment="1">
      <alignment vertical="center"/>
    </xf>
    <xf numFmtId="3" fontId="27" fillId="0" borderId="22" xfId="4" applyNumberFormat="1" applyFont="1" applyBorder="1" applyAlignment="1">
      <alignment horizontal="center" vertical="center" shrinkToFit="1"/>
    </xf>
    <xf numFmtId="3" fontId="26" fillId="0" borderId="22" xfId="4" applyNumberFormat="1" applyFont="1" applyBorder="1" applyAlignment="1">
      <alignment horizontal="center" vertical="center" shrinkToFit="1"/>
    </xf>
    <xf numFmtId="3" fontId="27" fillId="0" borderId="0" xfId="4" applyNumberFormat="1" applyFont="1" applyAlignment="1">
      <alignment horizontal="left" vertical="center"/>
    </xf>
    <xf numFmtId="3" fontId="27" fillId="0" borderId="6" xfId="4" applyNumberFormat="1" applyFont="1" applyBorder="1">
      <alignment vertical="center"/>
    </xf>
    <xf numFmtId="3" fontId="27" fillId="0" borderId="0" xfId="4" applyNumberFormat="1" applyFont="1" applyBorder="1">
      <alignment vertical="center"/>
    </xf>
    <xf numFmtId="3" fontId="27" fillId="0" borderId="0" xfId="4" quotePrefix="1" applyNumberFormat="1" applyFont="1">
      <alignment vertical="center"/>
    </xf>
    <xf numFmtId="3" fontId="27" fillId="0" borderId="1" xfId="4" quotePrefix="1" applyNumberFormat="1" applyFont="1" applyBorder="1">
      <alignment vertical="center"/>
    </xf>
    <xf numFmtId="3" fontId="27" fillId="0" borderId="10" xfId="4" applyNumberFormat="1" applyFont="1" applyBorder="1">
      <alignment vertical="center"/>
    </xf>
    <xf numFmtId="3" fontId="27" fillId="0" borderId="1" xfId="4" applyNumberFormat="1" applyFont="1" applyBorder="1">
      <alignment vertical="center"/>
    </xf>
    <xf numFmtId="3" fontId="27" fillId="0" borderId="1" xfId="4" applyNumberFormat="1" applyFont="1" applyBorder="1" applyAlignment="1">
      <alignment vertical="center"/>
    </xf>
    <xf numFmtId="3" fontId="29" fillId="0" borderId="0" xfId="4" applyNumberFormat="1" applyFont="1" applyBorder="1" applyAlignment="1">
      <alignment vertical="center"/>
    </xf>
    <xf numFmtId="3" fontId="26" fillId="0" borderId="0" xfId="4" applyNumberFormat="1" applyFont="1" applyBorder="1" applyAlignment="1">
      <alignment vertical="center"/>
    </xf>
    <xf numFmtId="3" fontId="27" fillId="0" borderId="68" xfId="4" applyNumberFormat="1" applyFont="1" applyBorder="1" applyAlignment="1">
      <alignment horizontal="center" vertical="center"/>
    </xf>
    <xf numFmtId="3" fontId="27" fillId="0" borderId="41" xfId="4" applyNumberFormat="1" applyFont="1" applyBorder="1" applyAlignment="1">
      <alignment horizontal="center" vertical="center"/>
    </xf>
    <xf numFmtId="3" fontId="27" fillId="0" borderId="22" xfId="4" applyNumberFormat="1" applyFont="1" applyBorder="1" applyAlignment="1">
      <alignment horizontal="center" vertical="center"/>
    </xf>
    <xf numFmtId="3" fontId="27" fillId="0" borderId="0" xfId="4" applyNumberFormat="1" applyFont="1" applyAlignment="1">
      <alignment vertical="center"/>
    </xf>
    <xf numFmtId="3" fontId="27" fillId="0" borderId="0" xfId="4" applyNumberFormat="1" applyFont="1" applyAlignment="1">
      <alignment horizontal="right" vertical="center"/>
    </xf>
    <xf numFmtId="3" fontId="27" fillId="0" borderId="0" xfId="4" quotePrefix="1" applyNumberFormat="1" applyFont="1" applyBorder="1">
      <alignment vertical="center"/>
    </xf>
    <xf numFmtId="3" fontId="27" fillId="0" borderId="2" xfId="4" applyNumberFormat="1" applyFont="1" applyBorder="1" applyAlignment="1">
      <alignment horizontal="center" vertical="center"/>
    </xf>
    <xf numFmtId="3" fontId="27" fillId="0" borderId="0" xfId="4" applyNumberFormat="1" applyFont="1" applyAlignment="1">
      <alignment horizontal="center" vertical="center"/>
    </xf>
    <xf numFmtId="3" fontId="27" fillId="0" borderId="1" xfId="4" applyNumberFormat="1" applyFont="1" applyBorder="1" applyAlignment="1">
      <alignment horizontal="center" vertical="center"/>
    </xf>
    <xf numFmtId="3" fontId="27" fillId="0" borderId="10" xfId="4" applyNumberFormat="1" applyFont="1" applyBorder="1" applyAlignment="1">
      <alignment horizontal="right" vertical="center"/>
    </xf>
    <xf numFmtId="3" fontId="27" fillId="0" borderId="34" xfId="4" applyNumberFormat="1" applyFont="1" applyBorder="1">
      <alignment vertical="center"/>
    </xf>
    <xf numFmtId="3" fontId="27" fillId="0" borderId="36" xfId="4" applyNumberFormat="1" applyFont="1" applyBorder="1">
      <alignment vertical="center"/>
    </xf>
    <xf numFmtId="3" fontId="29" fillId="0" borderId="49" xfId="4" applyNumberFormat="1" applyFont="1" applyBorder="1" applyAlignment="1">
      <alignment vertical="center"/>
    </xf>
    <xf numFmtId="0" fontId="28" fillId="0" borderId="1" xfId="4" applyFont="1" applyBorder="1" applyAlignment="1">
      <alignment vertical="center"/>
    </xf>
    <xf numFmtId="3" fontId="29" fillId="0" borderId="1" xfId="4" applyNumberFormat="1" applyFont="1" applyBorder="1" applyAlignment="1">
      <alignment vertical="center"/>
    </xf>
    <xf numFmtId="3" fontId="27" fillId="0" borderId="34" xfId="4" applyNumberFormat="1" applyFont="1" applyBorder="1" applyAlignment="1">
      <alignment vertical="center"/>
    </xf>
    <xf numFmtId="3" fontId="27" fillId="0" borderId="0" xfId="4" quotePrefix="1" applyNumberFormat="1" applyFont="1" applyBorder="1" applyAlignment="1">
      <alignment vertical="center"/>
    </xf>
    <xf numFmtId="3" fontId="27" fillId="0" borderId="1" xfId="4" quotePrefix="1" applyNumberFormat="1" applyFont="1" applyBorder="1" applyAlignment="1">
      <alignment vertical="center"/>
    </xf>
    <xf numFmtId="3" fontId="27" fillId="0" borderId="36" xfId="4" applyNumberFormat="1" applyFont="1" applyBorder="1" applyAlignment="1">
      <alignment vertical="center"/>
    </xf>
    <xf numFmtId="3" fontId="26" fillId="0" borderId="4" xfId="4" applyNumberFormat="1" applyFont="1" applyBorder="1" applyAlignment="1">
      <alignment vertical="center"/>
    </xf>
    <xf numFmtId="3" fontId="27" fillId="0" borderId="58" xfId="4" applyNumberFormat="1" applyFont="1" applyBorder="1" applyAlignment="1">
      <alignment horizontal="left" vertical="center"/>
    </xf>
    <xf numFmtId="3" fontId="29" fillId="0" borderId="0" xfId="4" applyNumberFormat="1" applyFont="1" applyAlignment="1">
      <alignment vertical="center"/>
    </xf>
    <xf numFmtId="3" fontId="27" fillId="0" borderId="2" xfId="4" quotePrefix="1" applyNumberFormat="1" applyFont="1" applyBorder="1">
      <alignment vertical="center"/>
    </xf>
    <xf numFmtId="3" fontId="27" fillId="0" borderId="2" xfId="4" applyNumberFormat="1" applyFont="1" applyBorder="1">
      <alignment vertical="center"/>
    </xf>
    <xf numFmtId="3" fontId="29" fillId="0" borderId="0" xfId="4" applyNumberFormat="1" applyFont="1" applyBorder="1">
      <alignment vertical="center"/>
    </xf>
    <xf numFmtId="3" fontId="27" fillId="0" borderId="9" xfId="4" applyNumberFormat="1" applyFont="1" applyBorder="1">
      <alignment vertical="center"/>
    </xf>
    <xf numFmtId="3" fontId="29" fillId="0" borderId="1" xfId="4" applyNumberFormat="1" applyFont="1" applyBorder="1">
      <alignment vertical="center"/>
    </xf>
    <xf numFmtId="0" fontId="28" fillId="0" borderId="0" xfId="4" applyFont="1" applyAlignment="1">
      <alignment vertical="center"/>
    </xf>
    <xf numFmtId="3" fontId="27" fillId="0" borderId="0" xfId="4" applyNumberFormat="1" applyFont="1">
      <alignment vertical="center"/>
    </xf>
    <xf numFmtId="3" fontId="27" fillId="0" borderId="58" xfId="4" applyNumberFormat="1" applyFont="1" applyBorder="1" applyAlignment="1">
      <alignment horizontal="center" vertical="center"/>
    </xf>
    <xf numFmtId="3" fontId="27" fillId="0" borderId="26" xfId="4" applyNumberFormat="1" applyFont="1" applyBorder="1" applyAlignment="1">
      <alignment vertical="center"/>
    </xf>
    <xf numFmtId="3" fontId="27" fillId="0" borderId="6" xfId="4" applyNumberFormat="1" applyFont="1" applyBorder="1" applyAlignment="1">
      <alignment horizontal="right" vertical="center"/>
    </xf>
    <xf numFmtId="3" fontId="27" fillId="0" borderId="10" xfId="4" applyNumberFormat="1" applyFont="1" applyBorder="1" applyAlignment="1">
      <alignment vertical="center"/>
    </xf>
    <xf numFmtId="3" fontId="36" fillId="0" borderId="0" xfId="2" applyNumberFormat="1" applyFont="1" applyAlignment="1" applyProtection="1">
      <alignment vertical="center"/>
    </xf>
    <xf numFmtId="3" fontId="37" fillId="0" borderId="0" xfId="4" applyNumberFormat="1" applyFont="1" applyBorder="1">
      <alignment vertical="center"/>
    </xf>
    <xf numFmtId="3" fontId="26" fillId="0" borderId="0" xfId="4" applyNumberFormat="1" applyFont="1" applyBorder="1">
      <alignment vertical="center"/>
    </xf>
    <xf numFmtId="3" fontId="27" fillId="0" borderId="4" xfId="4" applyNumberFormat="1" applyFont="1" applyBorder="1" applyAlignment="1">
      <alignment horizontal="centerContinuous" vertical="center"/>
    </xf>
    <xf numFmtId="3" fontId="39" fillId="0" borderId="3" xfId="4" applyNumberFormat="1" applyFont="1" applyBorder="1" applyAlignment="1">
      <alignment horizontal="center" vertical="center" wrapText="1"/>
    </xf>
    <xf numFmtId="3" fontId="38" fillId="0" borderId="3" xfId="4" applyNumberFormat="1" applyFont="1" applyBorder="1" applyAlignment="1">
      <alignment horizontal="center" vertical="center" wrapText="1"/>
    </xf>
    <xf numFmtId="3" fontId="38" fillId="0" borderId="8" xfId="4" applyNumberFormat="1" applyFont="1" applyBorder="1" applyAlignment="1">
      <alignment horizontal="center" vertical="center" wrapText="1"/>
    </xf>
    <xf numFmtId="3" fontId="27" fillId="0" borderId="0" xfId="4" applyNumberFormat="1" applyFont="1" applyAlignment="1">
      <alignment horizontal="right"/>
    </xf>
    <xf numFmtId="3" fontId="27" fillId="0" borderId="0" xfId="4" applyNumberFormat="1" applyFont="1" applyBorder="1" applyAlignment="1">
      <alignment horizontal="right"/>
    </xf>
    <xf numFmtId="3" fontId="27" fillId="0" borderId="82" xfId="4" quotePrefix="1" applyNumberFormat="1" applyFont="1" applyBorder="1">
      <alignment vertical="center"/>
    </xf>
    <xf numFmtId="3" fontId="27" fillId="0" borderId="1" xfId="4" applyNumberFormat="1" applyFont="1" applyBorder="1" applyAlignment="1">
      <alignment horizontal="right"/>
    </xf>
    <xf numFmtId="0" fontId="27" fillId="0" borderId="0" xfId="4" applyFont="1" applyBorder="1" applyAlignment="1">
      <alignment vertical="center"/>
    </xf>
    <xf numFmtId="3" fontId="27" fillId="0" borderId="9" xfId="4" quotePrefix="1" applyNumberFormat="1" applyFont="1" applyBorder="1">
      <alignment vertical="center"/>
    </xf>
    <xf numFmtId="3" fontId="27" fillId="0" borderId="0" xfId="4" applyNumberFormat="1" applyFont="1" applyAlignment="1">
      <alignment vertical="center" shrinkToFit="1"/>
    </xf>
    <xf numFmtId="3" fontId="27" fillId="0" borderId="0" xfId="4" applyNumberFormat="1" applyFont="1" applyBorder="1" applyAlignment="1">
      <alignment vertical="center" shrinkToFit="1"/>
    </xf>
    <xf numFmtId="3" fontId="29" fillId="0" borderId="20" xfId="4" applyNumberFormat="1" applyFont="1" applyBorder="1" applyAlignment="1">
      <alignment horizontal="center" vertical="center" shrinkToFit="1"/>
    </xf>
    <xf numFmtId="3" fontId="29" fillId="0" borderId="83" xfId="4" applyNumberFormat="1" applyFont="1" applyBorder="1" applyAlignment="1">
      <alignment horizontal="center" vertical="center" shrinkToFit="1"/>
    </xf>
    <xf numFmtId="3" fontId="29" fillId="0" borderId="22" xfId="4" applyNumberFormat="1" applyFont="1" applyBorder="1" applyAlignment="1">
      <alignment horizontal="center" vertical="center" shrinkToFit="1"/>
    </xf>
    <xf numFmtId="3" fontId="29" fillId="0" borderId="6" xfId="4" applyNumberFormat="1" applyFont="1" applyBorder="1" applyAlignment="1">
      <alignment vertical="center"/>
    </xf>
    <xf numFmtId="3" fontId="29" fillId="0" borderId="26" xfId="4" applyNumberFormat="1" applyFont="1" applyBorder="1" applyAlignment="1">
      <alignment vertical="center"/>
    </xf>
    <xf numFmtId="3" fontId="29" fillId="0" borderId="2" xfId="4" applyNumberFormat="1" applyFont="1" applyBorder="1" applyAlignment="1">
      <alignment vertical="center"/>
    </xf>
    <xf numFmtId="3" fontId="29" fillId="0" borderId="0" xfId="4" quotePrefix="1" applyNumberFormat="1" applyFont="1" applyBorder="1" applyAlignment="1">
      <alignment vertical="center"/>
    </xf>
    <xf numFmtId="3" fontId="27" fillId="0" borderId="34" xfId="4" applyNumberFormat="1" applyFont="1" applyBorder="1" applyAlignment="1">
      <alignment horizontal="right"/>
    </xf>
    <xf numFmtId="3" fontId="29" fillId="0" borderId="0" xfId="4" applyNumberFormat="1" applyFont="1" applyBorder="1" applyAlignment="1">
      <alignment horizontal="distributed" vertical="center"/>
    </xf>
    <xf numFmtId="3" fontId="52" fillId="0" borderId="0" xfId="2" applyNumberFormat="1" applyFont="1" applyAlignment="1" applyProtection="1">
      <alignment vertical="center"/>
    </xf>
    <xf numFmtId="3" fontId="29" fillId="0" borderId="3" xfId="4" applyNumberFormat="1" applyFont="1" applyBorder="1" applyAlignment="1">
      <alignment vertical="center"/>
    </xf>
    <xf numFmtId="3" fontId="29" fillId="0" borderId="4" xfId="4" applyNumberFormat="1" applyFont="1" applyBorder="1" applyAlignment="1">
      <alignment horizontal="centerContinuous" vertical="center"/>
    </xf>
    <xf numFmtId="3" fontId="29" fillId="5" borderId="4" xfId="4" applyNumberFormat="1" applyFont="1" applyFill="1" applyBorder="1" applyAlignment="1">
      <alignment vertical="center"/>
    </xf>
    <xf numFmtId="3" fontId="29" fillId="0" borderId="3" xfId="4" applyNumberFormat="1" applyFont="1" applyBorder="1" applyAlignment="1">
      <alignment horizontal="centerContinuous" vertical="center"/>
    </xf>
    <xf numFmtId="3" fontId="29" fillId="0" borderId="3" xfId="4" applyNumberFormat="1" applyFont="1" applyBorder="1" applyAlignment="1">
      <alignment horizontal="center" vertical="center"/>
    </xf>
    <xf numFmtId="3" fontId="29" fillId="5" borderId="0" xfId="4" applyNumberFormat="1" applyFont="1" applyFill="1" applyAlignment="1">
      <alignment vertical="center"/>
    </xf>
    <xf numFmtId="3" fontId="29" fillId="5" borderId="0" xfId="4" applyNumberFormat="1" applyFont="1" applyFill="1" applyBorder="1" applyAlignment="1">
      <alignment vertical="center"/>
    </xf>
    <xf numFmtId="3" fontId="29" fillId="0" borderId="0" xfId="4" quotePrefix="1" applyNumberFormat="1" applyFont="1" applyAlignment="1">
      <alignment vertical="center"/>
    </xf>
    <xf numFmtId="3" fontId="29" fillId="0" borderId="35" xfId="4" applyNumberFormat="1" applyFont="1" applyBorder="1" applyAlignment="1">
      <alignment horizontal="left" vertical="center"/>
    </xf>
    <xf numFmtId="3" fontId="29" fillId="5" borderId="6" xfId="4" applyNumberFormat="1" applyFont="1" applyFill="1" applyBorder="1" applyAlignment="1">
      <alignment vertical="center"/>
    </xf>
    <xf numFmtId="3" fontId="29" fillId="5" borderId="0" xfId="4" applyNumberFormat="1" applyFont="1" applyFill="1" applyAlignment="1">
      <alignment horizontal="right" vertical="center"/>
    </xf>
    <xf numFmtId="3" fontId="29" fillId="5" borderId="34" xfId="4" applyNumberFormat="1" applyFont="1" applyFill="1" applyBorder="1" applyAlignment="1">
      <alignment vertical="center"/>
    </xf>
    <xf numFmtId="3" fontId="29" fillId="5" borderId="34" xfId="4" applyNumberFormat="1" applyFont="1" applyFill="1" applyBorder="1" applyAlignment="1">
      <alignment horizontal="right" vertical="center"/>
    </xf>
    <xf numFmtId="3" fontId="29" fillId="5" borderId="0" xfId="4" applyNumberFormat="1" applyFont="1" applyFill="1" applyBorder="1" applyAlignment="1">
      <alignment horizontal="right" vertical="center"/>
    </xf>
    <xf numFmtId="3" fontId="27" fillId="5" borderId="0" xfId="4" applyNumberFormat="1" applyFont="1" applyFill="1" applyAlignment="1">
      <alignment horizontal="right"/>
    </xf>
    <xf numFmtId="3" fontId="29" fillId="0" borderId="0" xfId="4" applyNumberFormat="1" applyFont="1" applyAlignment="1">
      <alignment horizontal="distributed" vertical="center"/>
    </xf>
    <xf numFmtId="3" fontId="29" fillId="5" borderId="10" xfId="4" applyNumberFormat="1" applyFont="1" applyFill="1" applyBorder="1" applyAlignment="1">
      <alignment vertical="center"/>
    </xf>
    <xf numFmtId="3" fontId="29" fillId="5" borderId="1" xfId="4" applyNumberFormat="1" applyFont="1" applyFill="1" applyBorder="1" applyAlignment="1">
      <alignment vertical="center"/>
    </xf>
    <xf numFmtId="3" fontId="38" fillId="0" borderId="0" xfId="4" applyNumberFormat="1" applyFont="1" applyBorder="1" applyAlignment="1">
      <alignment vertical="center"/>
    </xf>
    <xf numFmtId="3" fontId="38" fillId="0" borderId="0" xfId="4" applyNumberFormat="1" applyFont="1" applyAlignment="1">
      <alignment vertical="center"/>
    </xf>
    <xf numFmtId="0" fontId="3" fillId="0" borderId="0" xfId="1" applyFont="1" applyAlignment="1">
      <alignment vertical="center"/>
    </xf>
    <xf numFmtId="176" fontId="5" fillId="0" borderId="0" xfId="1" applyNumberFormat="1" applyFont="1" applyAlignment="1">
      <alignment vertical="center"/>
    </xf>
    <xf numFmtId="0" fontId="25" fillId="0" borderId="0" xfId="3" applyNumberFormat="1" applyFont="1" applyAlignment="1">
      <alignment horizontal="center" vertical="center"/>
    </xf>
    <xf numFmtId="0" fontId="27" fillId="0" borderId="0" xfId="3" applyNumberFormat="1" applyFont="1" applyBorder="1" applyAlignment="1">
      <alignment horizontal="center" vertical="center" shrinkToFit="1"/>
    </xf>
    <xf numFmtId="0" fontId="28" fillId="0" borderId="2" xfId="3" applyFont="1" applyBorder="1" applyAlignment="1">
      <alignment horizontal="center" vertical="center" shrinkToFit="1"/>
    </xf>
    <xf numFmtId="0" fontId="28" fillId="0" borderId="4" xfId="3" applyFont="1" applyBorder="1" applyAlignment="1">
      <alignment horizontal="center" vertical="center" shrinkToFit="1"/>
    </xf>
    <xf numFmtId="0" fontId="28" fillId="0" borderId="7" xfId="3" applyFont="1" applyBorder="1" applyAlignment="1">
      <alignment horizontal="center" vertical="center" shrinkToFit="1"/>
    </xf>
    <xf numFmtId="0" fontId="27" fillId="0" borderId="5" xfId="3" applyNumberFormat="1" applyFont="1" applyBorder="1" applyAlignment="1">
      <alignment horizontal="center" vertical="center" shrinkToFit="1"/>
    </xf>
    <xf numFmtId="0" fontId="27" fillId="0" borderId="8" xfId="3" applyNumberFormat="1" applyFont="1" applyBorder="1" applyAlignment="1">
      <alignment horizontal="center" vertical="center" shrinkToFit="1"/>
    </xf>
    <xf numFmtId="0" fontId="27" fillId="0" borderId="1" xfId="3" applyNumberFormat="1" applyFont="1" applyBorder="1" applyAlignment="1">
      <alignment horizontal="distributed" vertical="center" shrinkToFit="1"/>
    </xf>
    <xf numFmtId="0" fontId="27" fillId="0" borderId="9" xfId="3" applyNumberFormat="1" applyFont="1" applyBorder="1" applyAlignment="1">
      <alignment horizontal="distributed" vertical="center" shrinkToFit="1"/>
    </xf>
    <xf numFmtId="176" fontId="27" fillId="0" borderId="25" xfId="6" applyNumberFormat="1" applyFont="1" applyFill="1" applyBorder="1" applyAlignment="1">
      <alignment horizontal="center" vertical="center" wrapText="1"/>
    </xf>
    <xf numFmtId="176" fontId="33" fillId="0" borderId="32" xfId="6" applyNumberFormat="1" applyFont="1" applyBorder="1" applyAlignment="1">
      <alignment horizontal="center" vertical="center" wrapText="1"/>
    </xf>
    <xf numFmtId="176" fontId="27" fillId="0" borderId="26" xfId="6" applyNumberFormat="1" applyFont="1" applyFill="1" applyBorder="1" applyAlignment="1">
      <alignment horizontal="center" vertical="center" wrapText="1"/>
    </xf>
    <xf numFmtId="176" fontId="33" fillId="0" borderId="27" xfId="6" applyNumberFormat="1" applyFont="1" applyBorder="1" applyAlignment="1">
      <alignment horizontal="center" vertical="center"/>
    </xf>
    <xf numFmtId="176" fontId="25" fillId="0" borderId="0" xfId="6" applyNumberFormat="1" applyFont="1" applyFill="1" applyAlignment="1">
      <alignment horizontal="center" vertical="center"/>
    </xf>
    <xf numFmtId="176" fontId="27" fillId="0" borderId="11" xfId="6" applyNumberFormat="1" applyFont="1" applyFill="1" applyBorder="1" applyAlignment="1">
      <alignment horizontal="center" vertical="center"/>
    </xf>
    <xf numFmtId="176" fontId="27" fillId="0" borderId="0" xfId="6" applyNumberFormat="1" applyFont="1" applyFill="1" applyBorder="1" applyAlignment="1">
      <alignment horizontal="center" vertical="center"/>
    </xf>
    <xf numFmtId="176" fontId="27" fillId="0" borderId="27" xfId="6" applyNumberFormat="1" applyFont="1" applyFill="1" applyBorder="1" applyAlignment="1">
      <alignment horizontal="center" vertical="center"/>
    </xf>
    <xf numFmtId="176" fontId="27" fillId="0" borderId="12" xfId="6" applyNumberFormat="1" applyFont="1" applyFill="1" applyBorder="1" applyAlignment="1">
      <alignment horizontal="center" vertical="center"/>
    </xf>
    <xf numFmtId="176" fontId="33" fillId="0" borderId="19" xfId="6" applyNumberFormat="1" applyFont="1" applyBorder="1" applyAlignment="1">
      <alignment horizontal="center" vertical="center"/>
    </xf>
    <xf numFmtId="176" fontId="33" fillId="0" borderId="28" xfId="6" applyNumberFormat="1" applyFont="1" applyBorder="1" applyAlignment="1">
      <alignment horizontal="center" vertical="center"/>
    </xf>
    <xf numFmtId="176" fontId="27" fillId="0" borderId="13" xfId="6" applyNumberFormat="1" applyFont="1" applyFill="1" applyBorder="1" applyAlignment="1">
      <alignment horizontal="center" vertical="center" shrinkToFit="1"/>
    </xf>
    <xf numFmtId="176" fontId="27" fillId="0" borderId="5" xfId="6" applyNumberFormat="1" applyFont="1" applyFill="1" applyBorder="1" applyAlignment="1">
      <alignment horizontal="center" vertical="center" shrinkToFit="1"/>
    </xf>
    <xf numFmtId="176" fontId="27" fillId="0" borderId="29" xfId="6" applyNumberFormat="1" applyFont="1" applyFill="1" applyBorder="1" applyAlignment="1">
      <alignment horizontal="center" vertical="center" shrinkToFit="1"/>
    </xf>
    <xf numFmtId="176" fontId="27" fillId="0" borderId="14" xfId="6" applyNumberFormat="1" applyFont="1" applyFill="1" applyBorder="1" applyAlignment="1">
      <alignment horizontal="center" vertical="center"/>
    </xf>
    <xf numFmtId="176" fontId="27" fillId="0" borderId="15" xfId="6" applyNumberFormat="1" applyFont="1" applyFill="1" applyBorder="1" applyAlignment="1">
      <alignment horizontal="center" vertical="center"/>
    </xf>
    <xf numFmtId="176" fontId="27" fillId="0" borderId="16" xfId="6" applyNumberFormat="1" applyFont="1" applyFill="1" applyBorder="1" applyAlignment="1">
      <alignment horizontal="center" vertical="center"/>
    </xf>
    <xf numFmtId="176" fontId="27" fillId="0" borderId="17" xfId="6" applyNumberFormat="1" applyFont="1" applyFill="1" applyBorder="1" applyAlignment="1">
      <alignment horizontal="center" vertical="center" wrapText="1"/>
    </xf>
    <xf numFmtId="176" fontId="33" fillId="0" borderId="18" xfId="6" applyNumberFormat="1" applyFont="1" applyBorder="1" applyAlignment="1">
      <alignment horizontal="center" vertical="center" wrapText="1"/>
    </xf>
    <xf numFmtId="176" fontId="27" fillId="0" borderId="20" xfId="6" applyNumberFormat="1" applyFont="1" applyFill="1" applyBorder="1" applyAlignment="1">
      <alignment horizontal="center" vertical="center"/>
    </xf>
    <xf numFmtId="176" fontId="27" fillId="0" borderId="21" xfId="6" applyNumberFormat="1" applyFont="1" applyFill="1" applyBorder="1" applyAlignment="1">
      <alignment horizontal="center" vertical="center"/>
    </xf>
    <xf numFmtId="176" fontId="27" fillId="0" borderId="22" xfId="6" applyNumberFormat="1" applyFont="1" applyFill="1" applyBorder="1" applyAlignment="1">
      <alignment horizontal="center" vertical="center"/>
    </xf>
    <xf numFmtId="176" fontId="33" fillId="0" borderId="23" xfId="6" applyNumberFormat="1" applyFont="1" applyBorder="1" applyAlignment="1">
      <alignment horizontal="center" vertical="center"/>
    </xf>
    <xf numFmtId="176" fontId="33" fillId="0" borderId="24" xfId="6" applyNumberFormat="1" applyFont="1" applyBorder="1" applyAlignment="1">
      <alignment horizontal="center" vertical="center"/>
    </xf>
    <xf numFmtId="176" fontId="27" fillId="0" borderId="23" xfId="6" applyNumberFormat="1" applyFont="1" applyFill="1" applyBorder="1" applyAlignment="1">
      <alignment horizontal="center" vertical="center"/>
    </xf>
    <xf numFmtId="176" fontId="27" fillId="0" borderId="41" xfId="6" applyNumberFormat="1" applyFont="1" applyFill="1" applyBorder="1" applyAlignment="1">
      <alignment horizontal="center" vertical="center"/>
    </xf>
    <xf numFmtId="176" fontId="27" fillId="0" borderId="37" xfId="6" applyNumberFormat="1" applyFont="1" applyFill="1" applyBorder="1" applyAlignment="1">
      <alignment horizontal="center" vertical="center"/>
    </xf>
    <xf numFmtId="176" fontId="27" fillId="0" borderId="32" xfId="6" applyNumberFormat="1" applyFont="1" applyFill="1" applyBorder="1" applyAlignment="1">
      <alignment horizontal="center" vertical="center"/>
    </xf>
    <xf numFmtId="176" fontId="27" fillId="0" borderId="38" xfId="6" applyNumberFormat="1" applyFont="1" applyFill="1" applyBorder="1" applyAlignment="1">
      <alignment horizontal="center" vertical="center"/>
    </xf>
    <xf numFmtId="176" fontId="34" fillId="0" borderId="39" xfId="6" applyNumberFormat="1" applyFont="1" applyBorder="1" applyAlignment="1">
      <alignment horizontal="center" vertical="center"/>
    </xf>
    <xf numFmtId="176" fontId="27" fillId="0" borderId="34" xfId="6" applyNumberFormat="1" applyFont="1" applyFill="1" applyBorder="1" applyAlignment="1">
      <alignment horizontal="center" vertical="center"/>
    </xf>
    <xf numFmtId="176" fontId="34" fillId="0" borderId="35" xfId="6" applyNumberFormat="1" applyFont="1" applyBorder="1" applyAlignment="1">
      <alignment horizontal="center" vertical="center"/>
    </xf>
    <xf numFmtId="176" fontId="27" fillId="0" borderId="42" xfId="6" applyNumberFormat="1" applyFont="1" applyFill="1" applyBorder="1" applyAlignment="1">
      <alignment horizontal="center" vertical="center"/>
    </xf>
    <xf numFmtId="176" fontId="34" fillId="0" borderId="37" xfId="6" applyNumberFormat="1" applyFont="1" applyBorder="1" applyAlignment="1">
      <alignment horizontal="center" vertical="center"/>
    </xf>
    <xf numFmtId="176" fontId="27" fillId="0" borderId="40" xfId="6" applyNumberFormat="1" applyFont="1" applyFill="1" applyBorder="1" applyAlignment="1">
      <alignment horizontal="left" vertical="center"/>
    </xf>
    <xf numFmtId="176" fontId="27" fillId="0" borderId="18" xfId="6" applyNumberFormat="1" applyFont="1" applyFill="1" applyBorder="1" applyAlignment="1">
      <alignment horizontal="left" vertical="center"/>
    </xf>
    <xf numFmtId="176" fontId="27" fillId="0" borderId="41" xfId="6" applyNumberFormat="1" applyFont="1" applyFill="1" applyBorder="1" applyAlignment="1">
      <alignment horizontal="distributed" vertical="center" shrinkToFit="1"/>
    </xf>
    <xf numFmtId="176" fontId="27" fillId="0" borderId="22" xfId="6" applyNumberFormat="1" applyFont="1" applyFill="1" applyBorder="1" applyAlignment="1">
      <alignment horizontal="distributed" vertical="center" shrinkToFit="1"/>
    </xf>
    <xf numFmtId="176" fontId="27" fillId="0" borderId="43" xfId="6" applyNumberFormat="1" applyFont="1" applyFill="1" applyBorder="1" applyAlignment="1">
      <alignment horizontal="center" vertical="center"/>
    </xf>
    <xf numFmtId="176" fontId="27" fillId="0" borderId="44" xfId="6" applyNumberFormat="1" applyFont="1" applyFill="1" applyBorder="1" applyAlignment="1">
      <alignment horizontal="center" vertical="center" shrinkToFit="1"/>
    </xf>
    <xf numFmtId="176" fontId="27" fillId="0" borderId="38" xfId="6" applyNumberFormat="1" applyFont="1" applyFill="1" applyBorder="1" applyAlignment="1">
      <alignment horizontal="center" vertical="center" shrinkToFit="1"/>
    </xf>
    <xf numFmtId="176" fontId="33" fillId="0" borderId="39" xfId="6" applyNumberFormat="1" applyFont="1" applyBorder="1" applyAlignment="1">
      <alignment horizontal="center" vertical="center" shrinkToFit="1"/>
    </xf>
    <xf numFmtId="176" fontId="27" fillId="0" borderId="34" xfId="6" applyNumberFormat="1" applyFont="1" applyFill="1" applyBorder="1" applyAlignment="1">
      <alignment horizontal="center" vertical="center" shrinkToFit="1"/>
    </xf>
    <xf numFmtId="176" fontId="33" fillId="0" borderId="35" xfId="6" applyNumberFormat="1" applyFont="1" applyBorder="1" applyAlignment="1">
      <alignment horizontal="center" vertical="center" shrinkToFit="1"/>
    </xf>
    <xf numFmtId="176" fontId="27" fillId="0" borderId="42" xfId="6" applyNumberFormat="1" applyFont="1" applyFill="1" applyBorder="1" applyAlignment="1">
      <alignment horizontal="center" vertical="center" shrinkToFit="1"/>
    </xf>
    <xf numFmtId="176" fontId="33" fillId="0" borderId="37" xfId="6" applyNumberFormat="1" applyFont="1" applyBorder="1" applyAlignment="1">
      <alignment horizontal="center" vertical="center" shrinkToFit="1"/>
    </xf>
    <xf numFmtId="176" fontId="27" fillId="0" borderId="44" xfId="6" applyNumberFormat="1" applyFont="1" applyFill="1" applyBorder="1" applyAlignment="1">
      <alignment horizontal="distributed" vertical="center" shrinkToFit="1"/>
    </xf>
    <xf numFmtId="176" fontId="27" fillId="0" borderId="40" xfId="6" applyNumberFormat="1" applyFont="1" applyFill="1" applyBorder="1" applyAlignment="1">
      <alignment horizontal="distributed" vertical="center" shrinkToFit="1"/>
    </xf>
    <xf numFmtId="176" fontId="27" fillId="0" borderId="41" xfId="6" applyNumberFormat="1" applyFont="1" applyFill="1" applyBorder="1" applyAlignment="1">
      <alignment horizontal="center" vertical="center" shrinkToFit="1"/>
    </xf>
    <xf numFmtId="0" fontId="27" fillId="0" borderId="11" xfId="3" applyNumberFormat="1" applyFont="1" applyBorder="1" applyAlignment="1">
      <alignment horizontal="center" vertical="center"/>
    </xf>
    <xf numFmtId="176" fontId="33" fillId="0" borderId="39" xfId="0" applyNumberFormat="1" applyFont="1" applyBorder="1" applyAlignment="1">
      <alignment horizontal="center" vertical="center"/>
    </xf>
    <xf numFmtId="176" fontId="33" fillId="0" borderId="27" xfId="0" applyNumberFormat="1" applyFont="1" applyBorder="1" applyAlignment="1">
      <alignment horizontal="center" vertical="center"/>
    </xf>
    <xf numFmtId="176" fontId="33" fillId="0" borderId="37" xfId="0" applyNumberFormat="1" applyFont="1" applyBorder="1" applyAlignment="1">
      <alignment horizontal="center" vertical="center"/>
    </xf>
    <xf numFmtId="0" fontId="27" fillId="0" borderId="45" xfId="3" applyNumberFormat="1" applyFont="1" applyBorder="1" applyAlignment="1">
      <alignment horizontal="center" vertical="center"/>
    </xf>
    <xf numFmtId="176" fontId="33" fillId="0" borderId="32" xfId="0" applyNumberFormat="1" applyFont="1" applyBorder="1" applyAlignment="1">
      <alignment horizontal="center" vertical="center"/>
    </xf>
    <xf numFmtId="0" fontId="27" fillId="0" borderId="18" xfId="3" applyNumberFormat="1" applyFont="1" applyBorder="1" applyAlignment="1">
      <alignment horizontal="center" vertical="center"/>
    </xf>
    <xf numFmtId="176" fontId="33" fillId="0" borderId="18" xfId="0" applyNumberFormat="1" applyFont="1" applyBorder="1" applyAlignment="1">
      <alignment horizontal="center" vertical="center"/>
    </xf>
    <xf numFmtId="0" fontId="27" fillId="0" borderId="40" xfId="3" applyNumberFormat="1" applyFont="1" applyBorder="1" applyAlignment="1">
      <alignment horizontal="center" vertical="center"/>
    </xf>
    <xf numFmtId="0" fontId="27" fillId="0" borderId="3" xfId="3" applyNumberFormat="1" applyFont="1" applyBorder="1" applyAlignment="1">
      <alignment horizontal="center" vertical="center"/>
    </xf>
    <xf numFmtId="0" fontId="27" fillId="0" borderId="4" xfId="3" applyNumberFormat="1" applyFont="1" applyBorder="1" applyAlignment="1">
      <alignment horizontal="center" vertical="center"/>
    </xf>
    <xf numFmtId="0" fontId="27" fillId="0" borderId="7" xfId="3" applyNumberFormat="1" applyFont="1" applyBorder="1" applyAlignment="1">
      <alignment horizontal="center" vertical="center"/>
    </xf>
    <xf numFmtId="0" fontId="27" fillId="0" borderId="5" xfId="3" applyNumberFormat="1" applyFont="1" applyBorder="1" applyAlignment="1">
      <alignment horizontal="center" vertical="center" wrapText="1"/>
    </xf>
    <xf numFmtId="0" fontId="27" fillId="0" borderId="5" xfId="3" applyFont="1" applyBorder="1" applyAlignment="1">
      <alignment horizontal="center" vertical="center" wrapText="1"/>
    </xf>
    <xf numFmtId="0" fontId="27" fillId="0" borderId="8" xfId="3" applyFont="1" applyBorder="1" applyAlignment="1">
      <alignment horizontal="center" vertical="center" wrapText="1"/>
    </xf>
    <xf numFmtId="0" fontId="27" fillId="0" borderId="20" xfId="3" applyNumberFormat="1" applyFont="1" applyBorder="1" applyAlignment="1">
      <alignment horizontal="center" vertical="center"/>
    </xf>
    <xf numFmtId="0" fontId="27" fillId="0" borderId="46" xfId="3" applyNumberFormat="1" applyFont="1" applyBorder="1" applyAlignment="1">
      <alignment horizontal="center" vertical="center"/>
    </xf>
    <xf numFmtId="0" fontId="27" fillId="0" borderId="26" xfId="3" applyNumberFormat="1" applyFont="1" applyBorder="1" applyAlignment="1">
      <alignment horizontal="center" vertical="center"/>
    </xf>
    <xf numFmtId="0" fontId="27" fillId="0" borderId="33" xfId="3" applyNumberFormat="1" applyFont="1" applyBorder="1" applyAlignment="1">
      <alignment horizontal="center" vertical="center"/>
    </xf>
    <xf numFmtId="0" fontId="27" fillId="0" borderId="1" xfId="3" applyNumberFormat="1" applyFont="1" applyBorder="1" applyAlignment="1">
      <alignment horizontal="center" vertical="center"/>
    </xf>
    <xf numFmtId="0" fontId="27" fillId="0" borderId="50" xfId="3" applyNumberFormat="1" applyFont="1" applyBorder="1" applyAlignment="1">
      <alignment horizontal="center" vertical="center"/>
    </xf>
    <xf numFmtId="0" fontId="27" fillId="0" borderId="14" xfId="3" applyNumberFormat="1" applyFont="1" applyBorder="1" applyAlignment="1">
      <alignment horizontal="center" vertical="center"/>
    </xf>
    <xf numFmtId="0" fontId="27" fillId="0" borderId="15" xfId="3" applyNumberFormat="1" applyFont="1" applyBorder="1" applyAlignment="1">
      <alignment horizontal="center" vertical="center"/>
    </xf>
    <xf numFmtId="0" fontId="27" fillId="0" borderId="0" xfId="3" applyNumberFormat="1" applyFont="1" applyBorder="1" applyAlignment="1">
      <alignment horizontal="center" vertical="center"/>
    </xf>
    <xf numFmtId="0" fontId="27" fillId="0" borderId="9" xfId="3" applyNumberFormat="1" applyFont="1" applyBorder="1" applyAlignment="1">
      <alignment horizontal="center" vertical="center"/>
    </xf>
    <xf numFmtId="0" fontId="27" fillId="0" borderId="27" xfId="3" applyNumberFormat="1" applyFont="1" applyBorder="1" applyAlignment="1">
      <alignment horizontal="center" vertical="center"/>
    </xf>
    <xf numFmtId="0" fontId="27" fillId="0" borderId="48" xfId="3" applyNumberFormat="1" applyFont="1" applyBorder="1" applyAlignment="1">
      <alignment horizontal="center" vertical="center"/>
    </xf>
    <xf numFmtId="0" fontId="27" fillId="0" borderId="17" xfId="3" applyNumberFormat="1" applyFont="1" applyBorder="1" applyAlignment="1">
      <alignment horizontal="center" vertical="center"/>
    </xf>
    <xf numFmtId="0" fontId="27" fillId="0" borderId="43" xfId="3" applyNumberFormat="1" applyFont="1" applyBorder="1" applyAlignment="1">
      <alignment horizontal="center" vertical="center"/>
    </xf>
    <xf numFmtId="0" fontId="27" fillId="0" borderId="47" xfId="3" applyNumberFormat="1" applyFont="1" applyBorder="1" applyAlignment="1">
      <alignment horizontal="center" vertical="center"/>
    </xf>
    <xf numFmtId="178" fontId="38" fillId="0" borderId="51" xfId="6" applyNumberFormat="1" applyFont="1" applyFill="1" applyBorder="1" applyAlignment="1">
      <alignment horizontal="center" vertical="center" wrapText="1"/>
    </xf>
    <xf numFmtId="178" fontId="38" fillId="0" borderId="32" xfId="6" applyNumberFormat="1" applyFont="1" applyFill="1" applyBorder="1" applyAlignment="1">
      <alignment horizontal="center" vertical="center" wrapText="1"/>
    </xf>
    <xf numFmtId="178" fontId="38" fillId="0" borderId="25" xfId="6" applyNumberFormat="1" applyFont="1" applyFill="1" applyBorder="1" applyAlignment="1">
      <alignment horizontal="center" vertical="center" wrapText="1"/>
    </xf>
    <xf numFmtId="178" fontId="29" fillId="0" borderId="34" xfId="6" applyNumberFormat="1" applyFont="1" applyFill="1" applyBorder="1" applyAlignment="1">
      <alignment horizontal="center" vertical="center" wrapText="1"/>
    </xf>
    <xf numFmtId="178" fontId="29" fillId="0" borderId="41" xfId="6" applyNumberFormat="1" applyFont="1" applyFill="1" applyBorder="1" applyAlignment="1">
      <alignment horizontal="center" vertical="center" wrapText="1"/>
    </xf>
    <xf numFmtId="176" fontId="27" fillId="0" borderId="0" xfId="6" applyNumberFormat="1" applyFont="1" applyFill="1" applyBorder="1" applyAlignment="1">
      <alignment horizontal="center" vertical="center" wrapText="1"/>
    </xf>
    <xf numFmtId="176" fontId="27" fillId="0" borderId="49" xfId="6" applyNumberFormat="1" applyFont="1" applyFill="1" applyBorder="1" applyAlignment="1">
      <alignment horizontal="center" vertical="center" wrapText="1"/>
    </xf>
    <xf numFmtId="176" fontId="27" fillId="0" borderId="4" xfId="6" applyNumberFormat="1" applyFont="1" applyFill="1" applyBorder="1" applyAlignment="1">
      <alignment horizontal="center" vertical="center" wrapText="1"/>
    </xf>
    <xf numFmtId="178" fontId="29" fillId="0" borderId="32" xfId="6" applyNumberFormat="1" applyFont="1" applyFill="1" applyBorder="1" applyAlignment="1">
      <alignment horizontal="center" vertical="center" wrapText="1"/>
    </xf>
    <xf numFmtId="176" fontId="27" fillId="0" borderId="59" xfId="6" applyNumberFormat="1" applyFont="1" applyFill="1" applyBorder="1" applyAlignment="1">
      <alignment horizontal="left" vertical="center"/>
    </xf>
    <xf numFmtId="176" fontId="27" fillId="0" borderId="60" xfId="6" applyNumberFormat="1" applyFont="1" applyFill="1" applyBorder="1" applyAlignment="1">
      <alignment horizontal="left" vertical="center"/>
    </xf>
    <xf numFmtId="176" fontId="27" fillId="0" borderId="56" xfId="6" applyNumberFormat="1" applyFont="1" applyFill="1" applyBorder="1" applyAlignment="1">
      <alignment horizontal="center" vertical="center" wrapText="1"/>
    </xf>
    <xf numFmtId="176" fontId="27" fillId="0" borderId="5" xfId="6" applyNumberFormat="1" applyFont="1" applyFill="1" applyBorder="1" applyAlignment="1">
      <alignment horizontal="center" vertical="center" wrapText="1"/>
    </xf>
    <xf numFmtId="176" fontId="27" fillId="0" borderId="8" xfId="6" applyNumberFormat="1" applyFont="1" applyFill="1" applyBorder="1" applyAlignment="1">
      <alignment horizontal="center" vertical="center" wrapText="1"/>
    </xf>
    <xf numFmtId="176" fontId="29" fillId="0" borderId="56" xfId="6" applyNumberFormat="1" applyFont="1" applyFill="1" applyBorder="1" applyAlignment="1">
      <alignment horizontal="center" vertical="center" wrapText="1"/>
    </xf>
    <xf numFmtId="176" fontId="29" fillId="0" borderId="5" xfId="6" applyNumberFormat="1" applyFont="1" applyFill="1" applyBorder="1" applyAlignment="1">
      <alignment horizontal="center" vertical="center" wrapText="1"/>
    </xf>
    <xf numFmtId="176" fontId="29" fillId="0" borderId="8" xfId="6" applyNumberFormat="1" applyFont="1" applyFill="1" applyBorder="1" applyAlignment="1">
      <alignment horizontal="center" vertical="center" wrapText="1"/>
    </xf>
    <xf numFmtId="176" fontId="27" fillId="0" borderId="57" xfId="6" applyNumberFormat="1" applyFont="1" applyFill="1" applyBorder="1" applyAlignment="1">
      <alignment horizontal="center" vertical="center"/>
    </xf>
    <xf numFmtId="176" fontId="27" fillId="0" borderId="49" xfId="6" applyNumberFormat="1" applyFont="1" applyFill="1" applyBorder="1" applyAlignment="1">
      <alignment horizontal="center" vertical="center"/>
    </xf>
    <xf numFmtId="176" fontId="27" fillId="0" borderId="58" xfId="6" applyNumberFormat="1" applyFont="1" applyFill="1" applyBorder="1" applyAlignment="1">
      <alignment horizontal="center" vertical="center"/>
    </xf>
    <xf numFmtId="176" fontId="29" fillId="0" borderId="61" xfId="6" applyNumberFormat="1" applyFont="1" applyFill="1" applyBorder="1" applyAlignment="1">
      <alignment horizontal="center" vertical="center" wrapText="1"/>
    </xf>
    <xf numFmtId="176" fontId="29" fillId="0" borderId="6" xfId="6" applyNumberFormat="1" applyFont="1" applyFill="1" applyBorder="1" applyAlignment="1">
      <alignment horizontal="center" vertical="center" wrapText="1"/>
    </xf>
    <xf numFmtId="176" fontId="29" fillId="0" borderId="31" xfId="6" applyNumberFormat="1" applyFont="1" applyFill="1" applyBorder="1" applyAlignment="1">
      <alignment horizontal="center" vertical="center" wrapText="1"/>
    </xf>
    <xf numFmtId="176" fontId="27" fillId="0" borderId="4" xfId="6" applyNumberFormat="1" applyFont="1" applyFill="1" applyBorder="1" applyAlignment="1">
      <alignment horizontal="center" vertical="center"/>
    </xf>
    <xf numFmtId="176" fontId="27" fillId="0" borderId="7" xfId="6" applyNumberFormat="1" applyFont="1" applyFill="1" applyBorder="1" applyAlignment="1">
      <alignment horizontal="center" vertical="center"/>
    </xf>
    <xf numFmtId="176" fontId="27" fillId="0" borderId="62" xfId="6" applyNumberFormat="1" applyFont="1" applyFill="1" applyBorder="1" applyAlignment="1">
      <alignment horizontal="center" vertical="center"/>
    </xf>
    <xf numFmtId="176" fontId="27" fillId="0" borderId="8" xfId="6" applyNumberFormat="1" applyFont="1" applyFill="1" applyBorder="1" applyAlignment="1">
      <alignment horizontal="center" vertical="center"/>
    </xf>
    <xf numFmtId="176" fontId="27" fillId="0" borderId="46" xfId="6" applyNumberFormat="1" applyFont="1" applyFill="1" applyBorder="1" applyAlignment="1">
      <alignment horizontal="center" vertical="center"/>
    </xf>
    <xf numFmtId="176" fontId="27" fillId="0" borderId="53" xfId="6" applyNumberFormat="1" applyFont="1" applyFill="1" applyBorder="1" applyAlignment="1">
      <alignment horizontal="center" vertical="center"/>
    </xf>
    <xf numFmtId="176" fontId="27" fillId="0" borderId="2" xfId="6" applyNumberFormat="1" applyFont="1" applyFill="1" applyBorder="1" applyAlignment="1">
      <alignment horizontal="center" vertical="center"/>
    </xf>
    <xf numFmtId="176" fontId="27" fillId="0" borderId="56" xfId="6" applyNumberFormat="1" applyFont="1" applyFill="1" applyBorder="1" applyAlignment="1">
      <alignment horizontal="center" vertical="center"/>
    </xf>
    <xf numFmtId="176" fontId="27" fillId="0" borderId="5" xfId="6" applyNumberFormat="1" applyFont="1" applyFill="1" applyBorder="1" applyAlignment="1">
      <alignment horizontal="center" vertical="center"/>
    </xf>
    <xf numFmtId="176" fontId="27" fillId="0" borderId="29" xfId="6" applyNumberFormat="1" applyFont="1" applyFill="1" applyBorder="1" applyAlignment="1">
      <alignment horizontal="center" vertical="center"/>
    </xf>
    <xf numFmtId="176" fontId="27" fillId="0" borderId="29" xfId="6" applyNumberFormat="1" applyFont="1" applyFill="1" applyBorder="1" applyAlignment="1">
      <alignment horizontal="center" vertical="center" wrapText="1"/>
    </xf>
    <xf numFmtId="176" fontId="29" fillId="0" borderId="29" xfId="6" applyNumberFormat="1" applyFont="1" applyFill="1" applyBorder="1" applyAlignment="1">
      <alignment horizontal="center" vertical="center" wrapText="1"/>
    </xf>
    <xf numFmtId="176" fontId="29" fillId="0" borderId="53" xfId="6" applyNumberFormat="1" applyFont="1" applyFill="1" applyBorder="1" applyAlignment="1">
      <alignment horizontal="center" vertical="center"/>
    </xf>
    <xf numFmtId="176" fontId="29" fillId="0" borderId="67" xfId="6" applyNumberFormat="1" applyFont="1" applyFill="1" applyBorder="1" applyAlignment="1">
      <alignment horizontal="center" vertical="center"/>
    </xf>
    <xf numFmtId="176" fontId="29" fillId="0" borderId="64" xfId="6" applyNumberFormat="1" applyFont="1" applyFill="1" applyBorder="1" applyAlignment="1">
      <alignment horizontal="center" vertical="center"/>
    </xf>
    <xf numFmtId="176" fontId="29" fillId="0" borderId="65" xfId="6" applyNumberFormat="1" applyFont="1" applyFill="1" applyBorder="1" applyAlignment="1">
      <alignment horizontal="center" vertical="center"/>
    </xf>
    <xf numFmtId="176" fontId="29" fillId="0" borderId="66" xfId="6" applyNumberFormat="1" applyFont="1" applyFill="1" applyBorder="1" applyAlignment="1">
      <alignment horizontal="center" vertical="center"/>
    </xf>
    <xf numFmtId="3" fontId="25" fillId="0" borderId="0" xfId="4" applyNumberFormat="1" applyFont="1" applyAlignment="1">
      <alignment horizontal="center" vertical="center"/>
    </xf>
    <xf numFmtId="3" fontId="27" fillId="0" borderId="16" xfId="4" applyNumberFormat="1" applyFont="1" applyBorder="1" applyAlignment="1">
      <alignment horizontal="center" vertical="center"/>
    </xf>
    <xf numFmtId="0" fontId="28" fillId="0" borderId="7" xfId="4" applyFont="1" applyBorder="1" applyAlignment="1">
      <alignment horizontal="center" vertical="center"/>
    </xf>
    <xf numFmtId="3" fontId="27" fillId="0" borderId="3" xfId="4" applyNumberFormat="1" applyFont="1" applyBorder="1" applyAlignment="1">
      <alignment horizontal="center" vertical="center"/>
    </xf>
    <xf numFmtId="0" fontId="28" fillId="0" borderId="4" xfId="4" applyFont="1" applyBorder="1" applyAlignment="1">
      <alignment horizontal="center" vertical="center"/>
    </xf>
    <xf numFmtId="3" fontId="30" fillId="0" borderId="0" xfId="4" applyNumberFormat="1" applyFont="1" applyAlignment="1">
      <alignment horizontal="center"/>
    </xf>
    <xf numFmtId="3" fontId="27" fillId="0" borderId="2" xfId="4" applyNumberFormat="1" applyFont="1" applyBorder="1" applyAlignment="1">
      <alignment horizontal="center" vertical="center"/>
    </xf>
    <xf numFmtId="0" fontId="27" fillId="0" borderId="7" xfId="4" applyFont="1" applyBorder="1" applyAlignment="1">
      <alignment horizontal="center" vertical="center"/>
    </xf>
    <xf numFmtId="0" fontId="27" fillId="0" borderId="4" xfId="4" applyFont="1" applyBorder="1" applyAlignment="1">
      <alignment horizontal="center" vertical="center"/>
    </xf>
    <xf numFmtId="0" fontId="27" fillId="0" borderId="14" xfId="4" applyFont="1" applyBorder="1" applyAlignment="1">
      <alignment horizontal="center" vertical="center"/>
    </xf>
    <xf numFmtId="0" fontId="27" fillId="0" borderId="15" xfId="4" applyFont="1" applyBorder="1" applyAlignment="1">
      <alignment horizontal="center" vertical="center"/>
    </xf>
    <xf numFmtId="0" fontId="27" fillId="0" borderId="48" xfId="4" applyFont="1" applyBorder="1" applyAlignment="1">
      <alignment horizontal="center" vertical="center"/>
    </xf>
    <xf numFmtId="176" fontId="41" fillId="0" borderId="0" xfId="6" applyNumberFormat="1" applyFont="1" applyFill="1" applyAlignment="1">
      <alignment horizontal="left" vertical="center"/>
    </xf>
    <xf numFmtId="176" fontId="41" fillId="0" borderId="2" xfId="6" applyNumberFormat="1" applyFont="1" applyFill="1" applyBorder="1" applyAlignment="1">
      <alignment horizontal="left" vertical="center"/>
    </xf>
    <xf numFmtId="176" fontId="41" fillId="0" borderId="0" xfId="6" quotePrefix="1" applyNumberFormat="1" applyFont="1" applyFill="1" applyAlignment="1">
      <alignment horizontal="left" vertical="center"/>
    </xf>
    <xf numFmtId="176" fontId="41" fillId="0" borderId="5" xfId="6" applyNumberFormat="1" applyFont="1" applyFill="1" applyBorder="1" applyAlignment="1">
      <alignment horizontal="center" vertical="center"/>
    </xf>
    <xf numFmtId="176" fontId="41" fillId="0" borderId="3" xfId="6" applyNumberFormat="1" applyFont="1" applyFill="1" applyBorder="1" applyAlignment="1">
      <alignment horizontal="center" vertical="center" shrinkToFit="1"/>
    </xf>
    <xf numFmtId="176" fontId="41" fillId="0" borderId="4" xfId="6" applyNumberFormat="1" applyFont="1" applyFill="1" applyBorder="1" applyAlignment="1">
      <alignment horizontal="center" vertical="center" shrinkToFit="1"/>
    </xf>
    <xf numFmtId="176" fontId="41" fillId="0" borderId="7" xfId="6" applyNumberFormat="1" applyFont="1" applyFill="1" applyBorder="1" applyAlignment="1">
      <alignment horizontal="center" vertical="center" shrinkToFit="1"/>
    </xf>
    <xf numFmtId="176" fontId="41" fillId="0" borderId="51" xfId="6" applyNumberFormat="1" applyFont="1" applyFill="1" applyBorder="1" applyAlignment="1">
      <alignment horizontal="center" vertical="center"/>
    </xf>
    <xf numFmtId="176" fontId="41" fillId="0" borderId="19" xfId="6" applyNumberFormat="1" applyFont="1" applyFill="1" applyBorder="1" applyAlignment="1">
      <alignment horizontal="center" vertical="center"/>
    </xf>
    <xf numFmtId="176" fontId="41" fillId="0" borderId="56" xfId="6" applyNumberFormat="1" applyFont="1" applyFill="1" applyBorder="1" applyAlignment="1">
      <alignment horizontal="center" vertical="center" shrinkToFit="1"/>
    </xf>
    <xf numFmtId="176" fontId="41" fillId="0" borderId="8" xfId="6" applyNumberFormat="1" applyFont="1" applyFill="1" applyBorder="1" applyAlignment="1">
      <alignment horizontal="center" vertical="center" shrinkToFit="1"/>
    </xf>
    <xf numFmtId="176" fontId="41" fillId="0" borderId="29" xfId="6" applyNumberFormat="1" applyFont="1" applyFill="1" applyBorder="1" applyAlignment="1">
      <alignment horizontal="center" vertical="center" shrinkToFit="1"/>
    </xf>
    <xf numFmtId="176" fontId="41" fillId="0" borderId="5" xfId="6" applyNumberFormat="1" applyFont="1" applyFill="1" applyBorder="1" applyAlignment="1">
      <alignment horizontal="center" vertical="center" shrinkToFit="1"/>
    </xf>
    <xf numFmtId="176" fontId="41" fillId="0" borderId="56" xfId="6" applyNumberFormat="1" applyFont="1" applyFill="1" applyBorder="1" applyAlignment="1">
      <alignment horizontal="center" vertical="center" wrapText="1" shrinkToFit="1"/>
    </xf>
    <xf numFmtId="176" fontId="41" fillId="0" borderId="5" xfId="6" applyNumberFormat="1" applyFont="1" applyFill="1" applyBorder="1" applyAlignment="1">
      <alignment horizontal="center" vertical="center" wrapText="1" shrinkToFit="1"/>
    </xf>
    <xf numFmtId="176" fontId="41" fillId="0" borderId="8" xfId="6" applyNumberFormat="1" applyFont="1" applyFill="1" applyBorder="1" applyAlignment="1">
      <alignment horizontal="center" vertical="center" wrapText="1" shrinkToFit="1"/>
    </xf>
    <xf numFmtId="176" fontId="41" fillId="0" borderId="56" xfId="6" applyNumberFormat="1" applyFont="1" applyFill="1" applyBorder="1" applyAlignment="1">
      <alignment horizontal="center" vertical="center" wrapText="1"/>
    </xf>
    <xf numFmtId="176" fontId="41" fillId="0" borderId="5" xfId="6" applyNumberFormat="1" applyFont="1" applyFill="1" applyBorder="1" applyAlignment="1">
      <alignment horizontal="center" vertical="center" wrapText="1"/>
    </xf>
    <xf numFmtId="176" fontId="41" fillId="0" borderId="8" xfId="6" applyNumberFormat="1" applyFont="1" applyFill="1" applyBorder="1" applyAlignment="1">
      <alignment horizontal="center" vertical="center" wrapText="1"/>
    </xf>
    <xf numFmtId="176" fontId="43" fillId="0" borderId="56" xfId="6" applyNumberFormat="1" applyFont="1" applyFill="1" applyBorder="1" applyAlignment="1">
      <alignment horizontal="center" vertical="center" wrapText="1"/>
    </xf>
    <xf numFmtId="176" fontId="43" fillId="0" borderId="5" xfId="6" applyNumberFormat="1" applyFont="1" applyFill="1" applyBorder="1" applyAlignment="1">
      <alignment horizontal="center" vertical="center" wrapText="1"/>
    </xf>
    <xf numFmtId="176" fontId="43" fillId="0" borderId="8" xfId="6" applyNumberFormat="1" applyFont="1" applyFill="1" applyBorder="1" applyAlignment="1">
      <alignment horizontal="center" vertical="center" wrapText="1"/>
    </xf>
    <xf numFmtId="176" fontId="41" fillId="0" borderId="57" xfId="6" applyNumberFormat="1" applyFont="1" applyFill="1" applyBorder="1" applyAlignment="1">
      <alignment horizontal="center" vertical="center" shrinkToFit="1"/>
    </xf>
    <xf numFmtId="176" fontId="41" fillId="0" borderId="49" xfId="6" applyNumberFormat="1" applyFont="1" applyFill="1" applyBorder="1" applyAlignment="1">
      <alignment horizontal="center" vertical="center" shrinkToFit="1"/>
    </xf>
    <xf numFmtId="176" fontId="41" fillId="0" borderId="58" xfId="6" applyNumberFormat="1" applyFont="1" applyFill="1" applyBorder="1" applyAlignment="1">
      <alignment horizontal="center" vertical="center" shrinkToFit="1"/>
    </xf>
    <xf numFmtId="176" fontId="41" fillId="0" borderId="6" xfId="6" applyNumberFormat="1" applyFont="1" applyFill="1" applyBorder="1" applyAlignment="1">
      <alignment horizontal="center" vertical="center" shrinkToFit="1"/>
    </xf>
    <xf numFmtId="176" fontId="41" fillId="0" borderId="0" xfId="6" applyNumberFormat="1" applyFont="1" applyFill="1" applyBorder="1" applyAlignment="1">
      <alignment horizontal="center" vertical="center" shrinkToFit="1"/>
    </xf>
    <xf numFmtId="176" fontId="41" fillId="0" borderId="2" xfId="6" applyNumberFormat="1" applyFont="1" applyFill="1" applyBorder="1" applyAlignment="1">
      <alignment horizontal="center" vertical="center" shrinkToFit="1"/>
    </xf>
    <xf numFmtId="176" fontId="42" fillId="0" borderId="56" xfId="6" applyNumberFormat="1" applyFont="1" applyFill="1" applyBorder="1" applyAlignment="1">
      <alignment horizontal="center" vertical="center" wrapText="1" shrinkToFit="1"/>
    </xf>
    <xf numFmtId="176" fontId="42" fillId="0" borderId="5" xfId="6" applyNumberFormat="1" applyFont="1" applyFill="1" applyBorder="1" applyAlignment="1">
      <alignment horizontal="center" vertical="center" wrapText="1" shrinkToFit="1"/>
    </xf>
    <xf numFmtId="176" fontId="41" fillId="0" borderId="58" xfId="6" applyNumberFormat="1" applyFont="1" applyFill="1" applyBorder="1" applyAlignment="1">
      <alignment horizontal="center" vertical="center" wrapText="1"/>
    </xf>
    <xf numFmtId="176" fontId="41" fillId="0" borderId="2" xfId="6" applyNumberFormat="1" applyFont="1" applyFill="1" applyBorder="1" applyAlignment="1">
      <alignment horizontal="center" vertical="center" wrapText="1"/>
    </xf>
    <xf numFmtId="176" fontId="42" fillId="0" borderId="74" xfId="6" applyNumberFormat="1" applyFont="1" applyFill="1" applyBorder="1" applyAlignment="1">
      <alignment horizontal="center" vertical="center" wrapText="1" shrinkToFit="1"/>
    </xf>
    <xf numFmtId="176" fontId="42" fillId="0" borderId="34" xfId="6" applyNumberFormat="1" applyFont="1" applyFill="1" applyBorder="1" applyAlignment="1">
      <alignment horizontal="center" vertical="center" wrapText="1" shrinkToFit="1"/>
    </xf>
    <xf numFmtId="176" fontId="41" fillId="0" borderId="2" xfId="6" applyNumberFormat="1" applyFont="1" applyFill="1" applyBorder="1" applyAlignment="1">
      <alignment horizontal="center" vertical="center"/>
    </xf>
    <xf numFmtId="176" fontId="41" fillId="0" borderId="7" xfId="6" applyNumberFormat="1" applyFont="1" applyFill="1" applyBorder="1" applyAlignment="1">
      <alignment horizontal="center" vertical="center"/>
    </xf>
    <xf numFmtId="176" fontId="40" fillId="0" borderId="0" xfId="6" applyNumberFormat="1" applyFont="1" applyAlignment="1">
      <alignment horizontal="center" vertical="center"/>
    </xf>
    <xf numFmtId="176" fontId="41" fillId="0" borderId="55" xfId="6" applyNumberFormat="1" applyFont="1" applyFill="1" applyBorder="1" applyAlignment="1">
      <alignment horizontal="center" vertical="center"/>
    </xf>
    <xf numFmtId="176" fontId="41" fillId="0" borderId="53" xfId="6" applyNumberFormat="1" applyFont="1" applyFill="1" applyBorder="1" applyAlignment="1">
      <alignment horizontal="center" vertical="center"/>
    </xf>
    <xf numFmtId="176" fontId="41" fillId="0" borderId="0" xfId="6" applyNumberFormat="1" applyFont="1" applyFill="1" applyBorder="1" applyAlignment="1">
      <alignment horizontal="center" vertical="center"/>
    </xf>
    <xf numFmtId="176" fontId="41" fillId="0" borderId="4" xfId="6" applyNumberFormat="1" applyFont="1" applyFill="1" applyBorder="1" applyAlignment="1">
      <alignment horizontal="center" vertical="center"/>
    </xf>
    <xf numFmtId="176" fontId="41" fillId="0" borderId="64" xfId="6" applyNumberFormat="1" applyFont="1" applyFill="1" applyBorder="1" applyAlignment="1">
      <alignment horizontal="center" vertical="center"/>
    </xf>
    <xf numFmtId="176" fontId="41" fillId="0" borderId="65" xfId="6" applyNumberFormat="1" applyFont="1" applyFill="1" applyBorder="1" applyAlignment="1">
      <alignment horizontal="center" vertical="center"/>
    </xf>
    <xf numFmtId="176" fontId="41" fillId="0" borderId="56" xfId="6" applyNumberFormat="1" applyFont="1" applyFill="1" applyBorder="1" applyAlignment="1">
      <alignment horizontal="center" vertical="center"/>
    </xf>
    <xf numFmtId="176" fontId="41" fillId="0" borderId="8" xfId="6" applyNumberFormat="1" applyFont="1" applyFill="1" applyBorder="1" applyAlignment="1">
      <alignment horizontal="center" vertical="center"/>
    </xf>
    <xf numFmtId="176" fontId="38" fillId="0" borderId="0" xfId="6" applyNumberFormat="1" applyFont="1" applyFill="1" applyBorder="1" applyAlignment="1">
      <alignment horizontal="left" vertical="center"/>
    </xf>
    <xf numFmtId="176" fontId="38" fillId="0" borderId="35" xfId="6" applyNumberFormat="1" applyFont="1" applyFill="1" applyBorder="1" applyAlignment="1">
      <alignment horizontal="left" vertical="center"/>
    </xf>
    <xf numFmtId="176" fontId="38" fillId="0" borderId="0" xfId="6" quotePrefix="1" applyNumberFormat="1" applyFont="1" applyFill="1" applyBorder="1" applyAlignment="1">
      <alignment horizontal="left" vertical="center"/>
    </xf>
    <xf numFmtId="176" fontId="38" fillId="0" borderId="35" xfId="6" quotePrefix="1" applyNumberFormat="1" applyFont="1" applyFill="1" applyBorder="1" applyAlignment="1">
      <alignment horizontal="left" vertical="center"/>
    </xf>
    <xf numFmtId="176" fontId="38" fillId="0" borderId="55" xfId="6" applyNumberFormat="1" applyFont="1" applyFill="1" applyBorder="1" applyAlignment="1">
      <alignment horizontal="center" vertical="center" shrinkToFit="1"/>
    </xf>
    <xf numFmtId="176" fontId="38" fillId="0" borderId="0" xfId="6" applyNumberFormat="1" applyFont="1" applyFill="1" applyBorder="1" applyAlignment="1">
      <alignment horizontal="center" vertical="center" shrinkToFit="1"/>
    </xf>
    <xf numFmtId="176" fontId="38" fillId="0" borderId="2" xfId="6" applyNumberFormat="1" applyFont="1" applyFill="1" applyBorder="1" applyAlignment="1">
      <alignment horizontal="center" vertical="center" shrinkToFit="1"/>
    </xf>
    <xf numFmtId="176" fontId="38" fillId="0" borderId="27" xfId="6" applyNumberFormat="1" applyFont="1" applyFill="1" applyBorder="1" applyAlignment="1">
      <alignment horizontal="center" vertical="center" shrinkToFit="1"/>
    </xf>
    <xf numFmtId="176" fontId="38" fillId="0" borderId="67" xfId="6" applyNumberFormat="1" applyFont="1" applyFill="1" applyBorder="1" applyAlignment="1">
      <alignment horizontal="center" vertical="center" shrinkToFit="1"/>
    </xf>
    <xf numFmtId="176" fontId="38" fillId="0" borderId="40" xfId="6" applyNumberFormat="1" applyFont="1" applyFill="1" applyBorder="1" applyAlignment="1">
      <alignment horizontal="center" vertical="center" shrinkToFit="1"/>
    </xf>
    <xf numFmtId="176" fontId="33" fillId="0" borderId="18" xfId="6" applyNumberFormat="1" applyFont="1" applyBorder="1" applyAlignment="1">
      <alignment horizontal="center" vertical="center" shrinkToFit="1"/>
    </xf>
    <xf numFmtId="176" fontId="33" fillId="0" borderId="43" xfId="6" applyNumberFormat="1" applyFont="1" applyBorder="1" applyAlignment="1">
      <alignment horizontal="center" vertical="center" shrinkToFit="1"/>
    </xf>
    <xf numFmtId="0" fontId="38" fillId="0" borderId="40" xfId="6" applyNumberFormat="1" applyFont="1" applyBorder="1" applyAlignment="1">
      <alignment horizontal="center" vertical="center"/>
    </xf>
    <xf numFmtId="0" fontId="38" fillId="0" borderId="18" xfId="6" applyNumberFormat="1" applyFont="1" applyBorder="1" applyAlignment="1">
      <alignment horizontal="center" vertical="center"/>
    </xf>
    <xf numFmtId="0" fontId="38" fillId="0" borderId="43" xfId="6" applyNumberFormat="1" applyFont="1" applyBorder="1" applyAlignment="1">
      <alignment horizontal="center" vertical="center"/>
    </xf>
    <xf numFmtId="176" fontId="38" fillId="0" borderId="62" xfId="6" applyNumberFormat="1" applyFont="1" applyFill="1" applyBorder="1" applyAlignment="1">
      <alignment horizontal="center" vertical="center" shrinkToFit="1"/>
    </xf>
    <xf numFmtId="176" fontId="33" fillId="0" borderId="29" xfId="6" applyNumberFormat="1" applyFont="1" applyBorder="1" applyAlignment="1">
      <alignment horizontal="center" vertical="center" shrinkToFit="1"/>
    </xf>
    <xf numFmtId="176" fontId="38" fillId="0" borderId="5" xfId="6" applyNumberFormat="1" applyFont="1" applyFill="1" applyBorder="1" applyAlignment="1">
      <alignment horizontal="center" vertical="center" shrinkToFit="1"/>
    </xf>
    <xf numFmtId="3" fontId="29" fillId="0" borderId="0" xfId="4" applyNumberFormat="1" applyFont="1" applyBorder="1" applyAlignment="1">
      <alignment horizontal="right" vertical="center"/>
    </xf>
    <xf numFmtId="3" fontId="29" fillId="0" borderId="1" xfId="4" applyNumberFormat="1" applyFont="1" applyBorder="1" applyAlignment="1">
      <alignment horizontal="right" vertical="center"/>
    </xf>
    <xf numFmtId="3" fontId="29" fillId="0" borderId="2" xfId="4" applyNumberFormat="1" applyFont="1" applyBorder="1" applyAlignment="1">
      <alignment horizontal="left" vertical="center" textRotation="255" shrinkToFit="1"/>
    </xf>
    <xf numFmtId="3" fontId="29" fillId="0" borderId="7" xfId="4" applyNumberFormat="1" applyFont="1" applyBorder="1" applyAlignment="1">
      <alignment horizontal="left" vertical="center" textRotation="255" shrinkToFit="1"/>
    </xf>
    <xf numFmtId="3" fontId="29" fillId="0" borderId="6" xfId="4" applyNumberFormat="1" applyFont="1" applyBorder="1" applyAlignment="1">
      <alignment horizontal="right" vertical="distributed" textRotation="255" shrinkToFit="1"/>
    </xf>
    <xf numFmtId="3" fontId="29" fillId="0" borderId="3" xfId="4" applyNumberFormat="1" applyFont="1" applyBorder="1" applyAlignment="1">
      <alignment horizontal="right" vertical="distributed" textRotation="255" shrinkToFit="1"/>
    </xf>
    <xf numFmtId="3" fontId="29" fillId="0" borderId="6" xfId="4" applyNumberFormat="1" applyFont="1" applyBorder="1" applyAlignment="1">
      <alignment horizontal="center" vertical="distributed" textRotation="255" wrapText="1"/>
    </xf>
    <xf numFmtId="3" fontId="29" fillId="0" borderId="3" xfId="4" applyNumberFormat="1" applyFont="1" applyBorder="1" applyAlignment="1">
      <alignment horizontal="center" vertical="distributed" textRotation="255" wrapText="1"/>
    </xf>
    <xf numFmtId="3" fontId="29" fillId="0" borderId="49" xfId="4" applyNumberFormat="1" applyFont="1" applyBorder="1" applyAlignment="1">
      <alignment horizontal="right" vertical="center"/>
    </xf>
    <xf numFmtId="3" fontId="41" fillId="0" borderId="5" xfId="4" applyNumberFormat="1" applyFont="1" applyBorder="1" applyAlignment="1">
      <alignment horizontal="center" vertical="distributed" textRotation="255" shrinkToFit="1"/>
    </xf>
    <xf numFmtId="3" fontId="41" fillId="0" borderId="8" xfId="4" applyNumberFormat="1" applyFont="1" applyBorder="1" applyAlignment="1">
      <alignment horizontal="center" vertical="distributed" textRotation="255" shrinkToFit="1"/>
    </xf>
    <xf numFmtId="3" fontId="38" fillId="0" borderId="5" xfId="4" applyNumberFormat="1" applyFont="1" applyBorder="1" applyAlignment="1">
      <alignment horizontal="center" vertical="distributed" textRotation="255" shrinkToFit="1"/>
    </xf>
    <xf numFmtId="3" fontId="38" fillId="0" borderId="8" xfId="4" applyNumberFormat="1" applyFont="1" applyBorder="1" applyAlignment="1">
      <alignment horizontal="center" vertical="distributed" textRotation="255" shrinkToFit="1"/>
    </xf>
    <xf numFmtId="3" fontId="29" fillId="0" borderId="5" xfId="4" applyNumberFormat="1" applyFont="1" applyBorder="1" applyAlignment="1">
      <alignment horizontal="center" vertical="distributed" textRotation="255" shrinkToFit="1"/>
    </xf>
    <xf numFmtId="3" fontId="29" fillId="0" borderId="8" xfId="4" applyNumberFormat="1" applyFont="1" applyBorder="1" applyAlignment="1">
      <alignment horizontal="center" vertical="distributed" textRotation="255" shrinkToFit="1"/>
    </xf>
    <xf numFmtId="3" fontId="29" fillId="0" borderId="2" xfId="4" applyNumberFormat="1" applyFont="1" applyBorder="1" applyAlignment="1">
      <alignment horizontal="center" vertical="center"/>
    </xf>
    <xf numFmtId="3" fontId="29" fillId="0" borderId="7" xfId="4" applyNumberFormat="1" applyFont="1" applyBorder="1" applyAlignment="1">
      <alignment horizontal="center" vertical="center"/>
    </xf>
    <xf numFmtId="3" fontId="29" fillId="0" borderId="6" xfId="4" applyNumberFormat="1" applyFont="1" applyBorder="1" applyAlignment="1">
      <alignment horizontal="center" vertical="distributed" textRotation="255"/>
    </xf>
    <xf numFmtId="3" fontId="29" fillId="0" borderId="3" xfId="4" applyNumberFormat="1" applyFont="1" applyBorder="1" applyAlignment="1">
      <alignment horizontal="center" vertical="distributed" textRotation="255"/>
    </xf>
    <xf numFmtId="3" fontId="29" fillId="0" borderId="5" xfId="4" applyNumberFormat="1" applyFont="1" applyBorder="1" applyAlignment="1">
      <alignment horizontal="center" vertical="distributed" textRotation="255"/>
    </xf>
    <xf numFmtId="3" fontId="29" fillId="0" borderId="8" xfId="4" applyNumberFormat="1" applyFont="1" applyBorder="1" applyAlignment="1">
      <alignment horizontal="center" vertical="distributed" textRotation="255"/>
    </xf>
    <xf numFmtId="3" fontId="41" fillId="0" borderId="5" xfId="4" applyNumberFormat="1" applyFont="1" applyBorder="1" applyAlignment="1">
      <alignment horizontal="center" vertical="distributed" textRotation="255"/>
    </xf>
    <xf numFmtId="3" fontId="41" fillId="0" borderId="8" xfId="4" applyNumberFormat="1" applyFont="1" applyBorder="1" applyAlignment="1">
      <alignment horizontal="center" vertical="distributed" textRotation="255"/>
    </xf>
    <xf numFmtId="3" fontId="29" fillId="0" borderId="5" xfId="4" applyNumberFormat="1" applyFont="1" applyBorder="1" applyAlignment="1">
      <alignment horizontal="center" vertical="distributed" textRotation="255" wrapText="1"/>
    </xf>
    <xf numFmtId="3" fontId="29" fillId="0" borderId="8" xfId="4" applyNumberFormat="1" applyFont="1" applyBorder="1" applyAlignment="1">
      <alignment horizontal="center" vertical="distributed" textRotation="255" wrapText="1"/>
    </xf>
    <xf numFmtId="3" fontId="29" fillId="0" borderId="75" xfId="4" applyNumberFormat="1" applyFont="1" applyBorder="1" applyAlignment="1">
      <alignment horizontal="right" vertical="distributed" textRotation="255" shrinkToFit="1"/>
    </xf>
    <xf numFmtId="3" fontId="29" fillId="0" borderId="16" xfId="4" applyNumberFormat="1" applyFont="1" applyBorder="1" applyAlignment="1">
      <alignment horizontal="left" vertical="distributed" textRotation="255" shrinkToFit="1"/>
    </xf>
    <xf numFmtId="3" fontId="29" fillId="0" borderId="7" xfId="4" applyNumberFormat="1" applyFont="1" applyBorder="1" applyAlignment="1">
      <alignment horizontal="left" vertical="distributed" textRotation="255" shrinkToFit="1"/>
    </xf>
    <xf numFmtId="3" fontId="30" fillId="0" borderId="0" xfId="4" applyNumberFormat="1" applyFont="1" applyAlignment="1">
      <alignment horizontal="center" vertical="center"/>
    </xf>
    <xf numFmtId="3" fontId="27" fillId="0" borderId="77" xfId="4" applyNumberFormat="1" applyFont="1" applyBorder="1" applyAlignment="1">
      <alignment horizontal="center" vertical="center" shrinkToFit="1"/>
    </xf>
    <xf numFmtId="3" fontId="27" fillId="0" borderId="78" xfId="4" applyNumberFormat="1" applyFont="1" applyBorder="1" applyAlignment="1">
      <alignment horizontal="center" vertical="center" shrinkToFit="1"/>
    </xf>
    <xf numFmtId="184" fontId="27" fillId="0" borderId="34" xfId="4" applyNumberFormat="1" applyFont="1" applyBorder="1" applyAlignment="1">
      <alignment horizontal="right" vertical="center"/>
    </xf>
    <xf numFmtId="184" fontId="27" fillId="0" borderId="0" xfId="4" applyNumberFormat="1" applyFont="1" applyBorder="1" applyAlignment="1">
      <alignment horizontal="right" vertical="center"/>
    </xf>
    <xf numFmtId="3" fontId="27" fillId="0" borderId="79" xfId="4" applyNumberFormat="1" applyFont="1" applyBorder="1" applyAlignment="1">
      <alignment horizontal="center" vertical="center" shrinkToFit="1"/>
    </xf>
    <xf numFmtId="3" fontId="27" fillId="0" borderId="81" xfId="4" applyNumberFormat="1" applyFont="1" applyBorder="1" applyAlignment="1">
      <alignment horizontal="center" vertical="center" shrinkToFit="1"/>
    </xf>
    <xf numFmtId="184" fontId="27" fillId="0" borderId="6" xfId="4" applyNumberFormat="1" applyFont="1" applyBorder="1" applyAlignment="1">
      <alignment horizontal="right" vertical="center"/>
    </xf>
    <xf numFmtId="184" fontId="27" fillId="0" borderId="10" xfId="4" applyNumberFormat="1" applyFont="1" applyBorder="1" applyAlignment="1">
      <alignment horizontal="right" vertical="center"/>
    </xf>
    <xf numFmtId="184" fontId="27" fillId="0" borderId="1" xfId="4" applyNumberFormat="1" applyFont="1" applyBorder="1" applyAlignment="1">
      <alignment horizontal="right" vertical="center"/>
    </xf>
    <xf numFmtId="176" fontId="27" fillId="0" borderId="0" xfId="0" applyNumberFormat="1" applyFont="1" applyFill="1" applyBorder="1" applyAlignment="1">
      <alignment horizontal="left" vertical="center"/>
    </xf>
    <xf numFmtId="176" fontId="27" fillId="0" borderId="0" xfId="0" quotePrefix="1" applyNumberFormat="1" applyFont="1" applyFill="1" applyBorder="1" applyAlignment="1">
      <alignment horizontal="left" vertical="center"/>
    </xf>
    <xf numFmtId="0" fontId="25" fillId="0" borderId="0" xfId="0" applyFont="1" applyFill="1" applyAlignment="1">
      <alignment horizontal="center" vertical="center"/>
    </xf>
    <xf numFmtId="176" fontId="26" fillId="0" borderId="43" xfId="0" applyNumberFormat="1" applyFont="1" applyFill="1" applyBorder="1" applyAlignment="1">
      <alignment horizontal="center" vertical="center"/>
    </xf>
    <xf numFmtId="176" fontId="26" fillId="0" borderId="44" xfId="0" applyNumberFormat="1" applyFont="1" applyFill="1" applyBorder="1" applyAlignment="1">
      <alignment horizontal="center" vertical="center"/>
    </xf>
    <xf numFmtId="176" fontId="26" fillId="0" borderId="23" xfId="0" applyNumberFormat="1" applyFont="1" applyFill="1" applyBorder="1" applyAlignment="1">
      <alignment horizontal="center" vertical="center"/>
    </xf>
    <xf numFmtId="176" fontId="26" fillId="0" borderId="41" xfId="0" applyNumberFormat="1" applyFont="1" applyFill="1" applyBorder="1" applyAlignment="1">
      <alignment horizontal="center" vertical="center"/>
    </xf>
    <xf numFmtId="176" fontId="27" fillId="0" borderId="44" xfId="0" applyNumberFormat="1" applyFont="1" applyFill="1" applyBorder="1" applyAlignment="1">
      <alignment horizontal="center" vertical="center" textRotation="255"/>
    </xf>
    <xf numFmtId="176" fontId="27" fillId="0" borderId="41" xfId="0" applyNumberFormat="1" applyFont="1" applyFill="1" applyBorder="1" applyAlignment="1">
      <alignment horizontal="center" vertical="center" textRotation="255"/>
    </xf>
    <xf numFmtId="176" fontId="27" fillId="0" borderId="44" xfId="0" applyNumberFormat="1" applyFont="1" applyFill="1" applyBorder="1" applyAlignment="1">
      <alignment horizontal="center" vertical="center" wrapText="1"/>
    </xf>
    <xf numFmtId="176" fontId="27" fillId="0" borderId="41" xfId="0" applyNumberFormat="1" applyFont="1" applyFill="1" applyBorder="1" applyAlignment="1">
      <alignment horizontal="center" vertical="center" wrapText="1"/>
    </xf>
    <xf numFmtId="176" fontId="27" fillId="0" borderId="18" xfId="0" applyNumberFormat="1" applyFont="1" applyFill="1" applyBorder="1" applyAlignment="1">
      <alignment horizontal="center" vertical="center"/>
    </xf>
    <xf numFmtId="176" fontId="27" fillId="0" borderId="4" xfId="0" applyNumberFormat="1" applyFont="1" applyFill="1" applyBorder="1" applyAlignment="1">
      <alignment horizontal="center" vertical="center"/>
    </xf>
    <xf numFmtId="176" fontId="27" fillId="0" borderId="7" xfId="0" applyNumberFormat="1" applyFont="1" applyFill="1" applyBorder="1" applyAlignment="1">
      <alignment horizontal="center" vertical="center"/>
    </xf>
    <xf numFmtId="176" fontId="27" fillId="0" borderId="3" xfId="0" applyNumberFormat="1" applyFont="1" applyFill="1" applyBorder="1" applyAlignment="1">
      <alignment horizontal="center" vertical="center" wrapText="1"/>
    </xf>
    <xf numFmtId="3" fontId="27" fillId="0" borderId="0" xfId="4" quotePrefix="1" applyNumberFormat="1" applyFont="1" applyBorder="1" applyAlignment="1">
      <alignment vertical="center"/>
    </xf>
    <xf numFmtId="3" fontId="27" fillId="0" borderId="34" xfId="4" applyNumberFormat="1" applyFont="1" applyBorder="1" applyAlignment="1">
      <alignment horizontal="right" vertical="center"/>
    </xf>
    <xf numFmtId="3" fontId="27" fillId="0" borderId="0" xfId="4" applyNumberFormat="1" applyFont="1" applyBorder="1" applyAlignment="1">
      <alignment horizontal="right" vertical="center"/>
    </xf>
    <xf numFmtId="3" fontId="27" fillId="0" borderId="1" xfId="4" quotePrefix="1" applyNumberFormat="1" applyFont="1" applyBorder="1" applyAlignment="1">
      <alignment vertical="center"/>
    </xf>
    <xf numFmtId="3" fontId="27" fillId="0" borderId="36" xfId="4" applyNumberFormat="1" applyFont="1" applyBorder="1" applyAlignment="1">
      <alignment horizontal="right" vertical="center"/>
    </xf>
    <xf numFmtId="3" fontId="27" fillId="0" borderId="1" xfId="4" applyNumberFormat="1" applyFont="1" applyBorder="1" applyAlignment="1">
      <alignment horizontal="right" vertical="center"/>
    </xf>
    <xf numFmtId="3" fontId="27" fillId="0" borderId="74" xfId="4" applyNumberFormat="1" applyFont="1" applyBorder="1" applyAlignment="1">
      <alignment horizontal="right" vertical="center"/>
    </xf>
    <xf numFmtId="3" fontId="27" fillId="0" borderId="26" xfId="4" applyNumberFormat="1" applyFont="1" applyBorder="1" applyAlignment="1">
      <alignment horizontal="right" vertical="center"/>
    </xf>
    <xf numFmtId="3" fontId="27" fillId="0" borderId="11" xfId="4" applyNumberFormat="1" applyFont="1" applyBorder="1" applyAlignment="1">
      <alignment horizontal="center" vertical="center"/>
    </xf>
    <xf numFmtId="3" fontId="27" fillId="0" borderId="39" xfId="4" applyNumberFormat="1" applyFont="1" applyBorder="1" applyAlignment="1">
      <alignment horizontal="center" vertical="center"/>
    </xf>
    <xf numFmtId="3" fontId="27" fillId="0" borderId="27" xfId="4" applyNumberFormat="1" applyFont="1" applyBorder="1" applyAlignment="1">
      <alignment horizontal="center" vertical="center"/>
    </xf>
    <xf numFmtId="3" fontId="27" fillId="0" borderId="37" xfId="4" applyNumberFormat="1" applyFont="1" applyBorder="1" applyAlignment="1">
      <alignment horizontal="center" vertical="center"/>
    </xf>
    <xf numFmtId="3" fontId="27" fillId="0" borderId="38" xfId="4" applyNumberFormat="1" applyFont="1" applyBorder="1" applyAlignment="1">
      <alignment horizontal="center" vertical="center"/>
    </xf>
    <xf numFmtId="3" fontId="27" fillId="0" borderId="42" xfId="4" applyNumberFormat="1" applyFont="1" applyBorder="1" applyAlignment="1">
      <alignment horizontal="center" vertical="center"/>
    </xf>
    <xf numFmtId="3" fontId="27" fillId="0" borderId="1" xfId="4" quotePrefix="1" applyNumberFormat="1" applyFont="1" applyBorder="1" applyAlignment="1">
      <alignment horizontal="center" vertical="center"/>
    </xf>
    <xf numFmtId="3" fontId="27" fillId="0" borderId="2" xfId="4" quotePrefix="1" applyNumberFormat="1" applyFont="1" applyBorder="1" applyAlignment="1">
      <alignment horizontal="center" vertical="center"/>
    </xf>
    <xf numFmtId="3" fontId="27" fillId="0" borderId="0" xfId="4" quotePrefix="1" applyNumberFormat="1" applyFont="1" applyBorder="1" applyAlignment="1">
      <alignment horizontal="center" vertical="center"/>
    </xf>
    <xf numFmtId="3" fontId="27" fillId="0" borderId="35" xfId="4" quotePrefix="1" applyNumberFormat="1" applyFont="1" applyBorder="1" applyAlignment="1">
      <alignment horizontal="center" vertical="center"/>
    </xf>
    <xf numFmtId="3" fontId="27" fillId="0" borderId="0" xfId="4" applyNumberFormat="1" applyFont="1" applyBorder="1" applyAlignment="1">
      <alignment horizontal="center" vertical="center"/>
    </xf>
    <xf numFmtId="3" fontId="27" fillId="0" borderId="17" xfId="4" applyNumberFormat="1" applyFont="1" applyBorder="1" applyAlignment="1">
      <alignment horizontal="center" vertical="center"/>
    </xf>
    <xf numFmtId="3" fontId="27" fillId="0" borderId="18" xfId="4" applyNumberFormat="1" applyFont="1" applyBorder="1" applyAlignment="1">
      <alignment horizontal="center" vertical="center"/>
    </xf>
    <xf numFmtId="3" fontId="27" fillId="0" borderId="47" xfId="4" applyNumberFormat="1" applyFont="1" applyBorder="1" applyAlignment="1">
      <alignment horizontal="center" vertical="center"/>
    </xf>
    <xf numFmtId="3" fontId="27" fillId="0" borderId="22" xfId="4" applyNumberFormat="1" applyFont="1" applyBorder="1" applyAlignment="1">
      <alignment horizontal="center" vertical="center"/>
    </xf>
    <xf numFmtId="3" fontId="27" fillId="0" borderId="23" xfId="4" applyNumberFormat="1" applyFont="1" applyBorder="1" applyAlignment="1">
      <alignment horizontal="center" vertical="center"/>
    </xf>
    <xf numFmtId="3" fontId="27" fillId="0" borderId="24" xfId="4" applyNumberFormat="1" applyFont="1" applyBorder="1" applyAlignment="1">
      <alignment horizontal="center" vertical="center"/>
    </xf>
    <xf numFmtId="3" fontId="51" fillId="0" borderId="0" xfId="4" applyNumberFormat="1" applyFont="1" applyAlignment="1">
      <alignment horizontal="center" vertical="center"/>
    </xf>
    <xf numFmtId="3" fontId="27" fillId="0" borderId="7" xfId="4" applyNumberFormat="1" applyFont="1" applyBorder="1" applyAlignment="1">
      <alignment horizontal="center" vertical="center"/>
    </xf>
    <xf numFmtId="3" fontId="27" fillId="0" borderId="5" xfId="4" applyNumberFormat="1" applyFont="1" applyBorder="1" applyAlignment="1">
      <alignment horizontal="center" vertical="center"/>
    </xf>
    <xf numFmtId="3" fontId="27" fillId="0" borderId="8" xfId="4" applyNumberFormat="1" applyFont="1" applyBorder="1" applyAlignment="1">
      <alignment horizontal="center" vertical="center"/>
    </xf>
    <xf numFmtId="3" fontId="27" fillId="0" borderId="13" xfId="4" applyNumberFormat="1" applyFont="1" applyBorder="1" applyAlignment="1">
      <alignment horizontal="center" vertical="center"/>
    </xf>
    <xf numFmtId="3" fontId="27" fillId="0" borderId="75" xfId="4" applyNumberFormat="1" applyFont="1" applyBorder="1" applyAlignment="1">
      <alignment horizontal="center" vertical="center"/>
    </xf>
    <xf numFmtId="3" fontId="27" fillId="0" borderId="4" xfId="4" applyNumberFormat="1" applyFont="1" applyBorder="1" applyAlignment="1">
      <alignment horizontal="center" vertical="center"/>
    </xf>
    <xf numFmtId="3" fontId="27" fillId="0" borderId="6" xfId="4" applyNumberFormat="1" applyFont="1" applyBorder="1" applyAlignment="1">
      <alignment horizontal="center" vertical="center"/>
    </xf>
    <xf numFmtId="3" fontId="27" fillId="0" borderId="35" xfId="4" applyNumberFormat="1" applyFont="1" applyBorder="1" applyAlignment="1">
      <alignment horizontal="center" vertical="center"/>
    </xf>
    <xf numFmtId="3" fontId="51" fillId="0" borderId="0" xfId="4" applyNumberFormat="1" applyFont="1" applyBorder="1" applyAlignment="1">
      <alignment horizontal="center" vertical="center"/>
    </xf>
    <xf numFmtId="3" fontId="27" fillId="0" borderId="56" xfId="4" applyNumberFormat="1" applyFont="1" applyBorder="1" applyAlignment="1">
      <alignment horizontal="center" vertical="center"/>
    </xf>
    <xf numFmtId="3" fontId="27" fillId="0" borderId="20" xfId="4" applyNumberFormat="1" applyFont="1" applyBorder="1" applyAlignment="1">
      <alignment horizontal="center" vertical="center"/>
    </xf>
    <xf numFmtId="3" fontId="27" fillId="0" borderId="21" xfId="4" applyNumberFormat="1" applyFont="1" applyBorder="1" applyAlignment="1">
      <alignment horizontal="center" vertical="center"/>
    </xf>
    <xf numFmtId="3" fontId="27" fillId="0" borderId="46" xfId="4" applyNumberFormat="1" applyFont="1" applyBorder="1" applyAlignment="1">
      <alignment horizontal="center" vertical="center"/>
    </xf>
    <xf numFmtId="3" fontId="27" fillId="0" borderId="6" xfId="4" applyNumberFormat="1" applyFont="1" applyBorder="1" applyAlignment="1">
      <alignment horizontal="center" vertical="center" wrapText="1"/>
    </xf>
    <xf numFmtId="3" fontId="27" fillId="0" borderId="0" xfId="4" applyNumberFormat="1" applyFont="1" applyBorder="1" applyAlignment="1">
      <alignment horizontal="center" vertical="center" wrapText="1"/>
    </xf>
    <xf numFmtId="3" fontId="27" fillId="0" borderId="31" xfId="4" applyNumberFormat="1" applyFont="1" applyBorder="1" applyAlignment="1">
      <alignment horizontal="center" vertical="center" wrapText="1"/>
    </xf>
    <xf numFmtId="3" fontId="27" fillId="0" borderId="27" xfId="4" applyNumberFormat="1" applyFont="1" applyBorder="1" applyAlignment="1">
      <alignment horizontal="center" vertical="center" wrapText="1"/>
    </xf>
    <xf numFmtId="3" fontId="27" fillId="0" borderId="20" xfId="4" applyNumberFormat="1" applyFont="1" applyBorder="1" applyAlignment="1">
      <alignment horizontal="center" vertical="center" wrapText="1"/>
    </xf>
    <xf numFmtId="3" fontId="27" fillId="0" borderId="21" xfId="4" applyNumberFormat="1" applyFont="1" applyBorder="1" applyAlignment="1">
      <alignment horizontal="center" vertical="center" wrapText="1"/>
    </xf>
    <xf numFmtId="3" fontId="27" fillId="0" borderId="46" xfId="4" applyNumberFormat="1" applyFont="1" applyBorder="1" applyAlignment="1">
      <alignment horizontal="center" vertical="center" wrapText="1"/>
    </xf>
    <xf numFmtId="3" fontId="27" fillId="0" borderId="31" xfId="4" applyNumberFormat="1" applyFont="1" applyBorder="1" applyAlignment="1">
      <alignment horizontal="center" vertical="center"/>
    </xf>
    <xf numFmtId="3" fontId="27" fillId="0" borderId="0" xfId="4" applyNumberFormat="1" applyFont="1" applyAlignment="1">
      <alignment vertical="top"/>
    </xf>
    <xf numFmtId="176" fontId="34" fillId="0" borderId="0" xfId="6" applyNumberFormat="1" applyFont="1" applyAlignment="1">
      <alignment vertical="top"/>
    </xf>
    <xf numFmtId="176" fontId="34" fillId="0" borderId="1" xfId="6" applyNumberFormat="1" applyFont="1" applyBorder="1" applyAlignment="1">
      <alignment vertical="top"/>
    </xf>
    <xf numFmtId="3" fontId="27" fillId="0" borderId="91" xfId="4" applyNumberFormat="1" applyFont="1" applyBorder="1" applyAlignment="1">
      <alignment horizontal="center" vertical="center"/>
    </xf>
    <xf numFmtId="3" fontId="29" fillId="0" borderId="0" xfId="4" applyNumberFormat="1" applyFont="1" applyBorder="1" applyAlignment="1">
      <alignment horizontal="distributed" vertical="center"/>
    </xf>
    <xf numFmtId="3" fontId="29" fillId="0" borderId="2" xfId="4" applyNumberFormat="1" applyFont="1" applyBorder="1" applyAlignment="1">
      <alignment horizontal="distributed" vertical="center"/>
    </xf>
    <xf numFmtId="3" fontId="29" fillId="0" borderId="0" xfId="4" applyNumberFormat="1" applyFont="1" applyBorder="1" applyAlignment="1">
      <alignment vertical="center" shrinkToFit="1"/>
    </xf>
    <xf numFmtId="3" fontId="29" fillId="0" borderId="35" xfId="4" applyNumberFormat="1" applyFont="1" applyBorder="1" applyAlignment="1">
      <alignment vertical="center" shrinkToFit="1"/>
    </xf>
    <xf numFmtId="3" fontId="29" fillId="0" borderId="1" xfId="4" applyNumberFormat="1" applyFont="1" applyBorder="1" applyAlignment="1">
      <alignment horizontal="distributed" vertical="center"/>
    </xf>
    <xf numFmtId="3" fontId="29" fillId="0" borderId="35" xfId="4" applyNumberFormat="1" applyFont="1" applyBorder="1" applyAlignment="1">
      <alignment horizontal="distributed" vertical="center"/>
    </xf>
    <xf numFmtId="3" fontId="25" fillId="0" borderId="0" xfId="4" applyNumberFormat="1" applyFont="1" applyBorder="1" applyAlignment="1">
      <alignment horizontal="center" vertical="center"/>
    </xf>
    <xf numFmtId="3" fontId="29" fillId="0" borderId="11" xfId="4" applyNumberFormat="1" applyFont="1" applyBorder="1" applyAlignment="1">
      <alignment horizontal="center" vertical="center" shrinkToFit="1"/>
    </xf>
    <xf numFmtId="3" fontId="29" fillId="0" borderId="16" xfId="4" applyNumberFormat="1" applyFont="1" applyBorder="1" applyAlignment="1">
      <alignment horizontal="center" vertical="center" shrinkToFit="1"/>
    </xf>
    <xf numFmtId="3" fontId="29" fillId="0" borderId="4" xfId="4" applyNumberFormat="1" applyFont="1" applyBorder="1" applyAlignment="1">
      <alignment horizontal="center" vertical="center" shrinkToFit="1"/>
    </xf>
    <xf numFmtId="3" fontId="29" fillId="0" borderId="7" xfId="4" applyNumberFormat="1" applyFont="1" applyBorder="1" applyAlignment="1">
      <alignment horizontal="center" vertical="center" shrinkToFit="1"/>
    </xf>
    <xf numFmtId="3" fontId="29" fillId="0" borderId="13" xfId="4" applyNumberFormat="1" applyFont="1" applyBorder="1" applyAlignment="1">
      <alignment horizontal="center" vertical="center" shrinkToFit="1"/>
    </xf>
    <xf numFmtId="3" fontId="29" fillId="0" borderId="8" xfId="4" applyNumberFormat="1" applyFont="1" applyBorder="1" applyAlignment="1">
      <alignment horizontal="center" vertical="center" shrinkToFit="1"/>
    </xf>
    <xf numFmtId="3" fontId="29" fillId="0" borderId="75" xfId="4" applyNumberFormat="1" applyFont="1" applyBorder="1" applyAlignment="1">
      <alignment horizontal="center" vertical="center"/>
    </xf>
    <xf numFmtId="176" fontId="33" fillId="0" borderId="11" xfId="6" applyNumberFormat="1" applyFont="1" applyBorder="1" applyAlignment="1">
      <alignment horizontal="center" vertical="center"/>
    </xf>
    <xf numFmtId="3" fontId="29" fillId="0" borderId="0" xfId="4" applyNumberFormat="1" applyFont="1" applyAlignment="1">
      <alignment horizontal="distributed" vertical="center"/>
    </xf>
    <xf numFmtId="3" fontId="29" fillId="0" borderId="0" xfId="4" applyNumberFormat="1" applyFont="1" applyAlignment="1">
      <alignment vertical="center" shrinkToFit="1"/>
    </xf>
    <xf numFmtId="3" fontId="29" fillId="0" borderId="0" xfId="4" applyNumberFormat="1" applyFont="1" applyBorder="1" applyAlignment="1">
      <alignment horizontal="center" vertical="center"/>
    </xf>
    <xf numFmtId="3" fontId="29" fillId="0" borderId="0" xfId="4" applyNumberFormat="1" applyFont="1" applyAlignment="1">
      <alignment horizontal="center" vertical="center"/>
    </xf>
    <xf numFmtId="3" fontId="29" fillId="0" borderId="4" xfId="4" applyNumberFormat="1" applyFont="1" applyBorder="1" applyAlignment="1">
      <alignment horizontal="center" vertical="center"/>
    </xf>
    <xf numFmtId="3" fontId="29" fillId="0" borderId="5" xfId="4" applyNumberFormat="1" applyFont="1" applyBorder="1" applyAlignment="1">
      <alignment horizontal="center" vertical="center"/>
    </xf>
    <xf numFmtId="3" fontId="29" fillId="0" borderId="8" xfId="4" applyNumberFormat="1" applyFont="1" applyBorder="1" applyAlignment="1">
      <alignment horizontal="center" vertical="center"/>
    </xf>
    <xf numFmtId="3" fontId="29" fillId="0" borderId="84" xfId="4" applyNumberFormat="1" applyFont="1" applyBorder="1" applyAlignment="1">
      <alignment horizontal="center" vertical="center"/>
    </xf>
    <xf numFmtId="3" fontId="29" fillId="0" borderId="85" xfId="4" applyNumberFormat="1" applyFont="1" applyBorder="1" applyAlignment="1">
      <alignment horizontal="center" vertical="center"/>
    </xf>
    <xf numFmtId="3" fontId="29" fillId="0" borderId="38" xfId="4" applyNumberFormat="1" applyFont="1" applyBorder="1" applyAlignment="1">
      <alignment horizontal="center" vertical="center" wrapText="1"/>
    </xf>
    <xf numFmtId="3" fontId="29" fillId="0" borderId="34" xfId="4" applyNumberFormat="1" applyFont="1" applyBorder="1" applyAlignment="1">
      <alignment horizontal="center" vertical="center" wrapText="1"/>
    </xf>
    <xf numFmtId="3" fontId="29" fillId="0" borderId="42" xfId="4" applyNumberFormat="1" applyFont="1" applyBorder="1" applyAlignment="1">
      <alignment horizontal="center" vertical="center" wrapText="1"/>
    </xf>
    <xf numFmtId="3" fontId="29" fillId="0" borderId="56" xfId="4" applyNumberFormat="1" applyFont="1" applyBorder="1" applyAlignment="1">
      <alignment horizontal="center" vertical="center"/>
    </xf>
    <xf numFmtId="0" fontId="53" fillId="0" borderId="0" xfId="2" applyFont="1" applyAlignment="1" applyProtection="1">
      <alignment vertical="center"/>
    </xf>
    <xf numFmtId="176" fontId="53" fillId="0" borderId="0" xfId="1" applyNumberFormat="1" applyFont="1" applyAlignment="1">
      <alignment horizontal="center"/>
    </xf>
    <xf numFmtId="0" fontId="54" fillId="0" borderId="0" xfId="1" applyFont="1" applyAlignment="1">
      <alignment horizontal="right" vertical="center"/>
    </xf>
    <xf numFmtId="0" fontId="54" fillId="0" borderId="0" xfId="1" applyFont="1" applyAlignment="1">
      <alignment vertical="center"/>
    </xf>
  </cellXfs>
  <cellStyles count="7">
    <cellStyle name="ハイパーリンク" xfId="2" builtinId="8"/>
    <cellStyle name="標準" xfId="0" builtinId="0"/>
    <cellStyle name="標準 12" xfId="6"/>
    <cellStyle name="標準 2" xfId="1"/>
    <cellStyle name="標準 3" xfId="5"/>
    <cellStyle name="標準_印刷用表203～表208(3)" xfId="3"/>
    <cellStyle name="標準_印刷用表209～表2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66675</xdr:colOff>
      <xdr:row>5</xdr:row>
      <xdr:rowOff>133350</xdr:rowOff>
    </xdr:from>
    <xdr:to>
      <xdr:col>2</xdr:col>
      <xdr:colOff>142875</xdr:colOff>
      <xdr:row>9</xdr:row>
      <xdr:rowOff>0</xdr:rowOff>
    </xdr:to>
    <xdr:sp macro="" textlink="">
      <xdr:nvSpPr>
        <xdr:cNvPr id="2" name="AutoShape 1"/>
        <xdr:cNvSpPr>
          <a:spLocks/>
        </xdr:cNvSpPr>
      </xdr:nvSpPr>
      <xdr:spPr bwMode="auto">
        <a:xfrm>
          <a:off x="2209800" y="1200150"/>
          <a:ext cx="76200" cy="628650"/>
        </a:xfrm>
        <a:prstGeom prst="leftBrace">
          <a:avLst>
            <a:gd name="adj1" fmla="val 6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10</xdr:row>
      <xdr:rowOff>180975</xdr:rowOff>
    </xdr:from>
    <xdr:to>
      <xdr:col>2</xdr:col>
      <xdr:colOff>152400</xdr:colOff>
      <xdr:row>13</xdr:row>
      <xdr:rowOff>228600</xdr:rowOff>
    </xdr:to>
    <xdr:sp macro="" textlink="">
      <xdr:nvSpPr>
        <xdr:cNvPr id="3" name="AutoShape 2"/>
        <xdr:cNvSpPr>
          <a:spLocks/>
        </xdr:cNvSpPr>
      </xdr:nvSpPr>
      <xdr:spPr bwMode="auto">
        <a:xfrm>
          <a:off x="2209800" y="2200275"/>
          <a:ext cx="85725" cy="581025"/>
        </a:xfrm>
        <a:prstGeom prst="leftBrace">
          <a:avLst>
            <a:gd name="adj1" fmla="val 564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15</xdr:row>
      <xdr:rowOff>161925</xdr:rowOff>
    </xdr:from>
    <xdr:to>
      <xdr:col>2</xdr:col>
      <xdr:colOff>152400</xdr:colOff>
      <xdr:row>17</xdr:row>
      <xdr:rowOff>209550</xdr:rowOff>
    </xdr:to>
    <xdr:sp macro="" textlink="">
      <xdr:nvSpPr>
        <xdr:cNvPr id="4" name="AutoShape 3"/>
        <xdr:cNvSpPr>
          <a:spLocks/>
        </xdr:cNvSpPr>
      </xdr:nvSpPr>
      <xdr:spPr bwMode="auto">
        <a:xfrm>
          <a:off x="2219325" y="3133725"/>
          <a:ext cx="76200" cy="409575"/>
        </a:xfrm>
        <a:prstGeom prst="leftBrace">
          <a:avLst>
            <a:gd name="adj1" fmla="val 4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21</xdr:row>
      <xdr:rowOff>152400</xdr:rowOff>
    </xdr:from>
    <xdr:to>
      <xdr:col>2</xdr:col>
      <xdr:colOff>152400</xdr:colOff>
      <xdr:row>23</xdr:row>
      <xdr:rowOff>180975</xdr:rowOff>
    </xdr:to>
    <xdr:sp macro="" textlink="">
      <xdr:nvSpPr>
        <xdr:cNvPr id="5" name="AutoShape 4"/>
        <xdr:cNvSpPr>
          <a:spLocks/>
        </xdr:cNvSpPr>
      </xdr:nvSpPr>
      <xdr:spPr bwMode="auto">
        <a:xfrm>
          <a:off x="2209800" y="4267200"/>
          <a:ext cx="85725" cy="409575"/>
        </a:xfrm>
        <a:prstGeom prst="leftBrace">
          <a:avLst>
            <a:gd name="adj1" fmla="val 398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25</xdr:row>
      <xdr:rowOff>123825</xdr:rowOff>
    </xdr:from>
    <xdr:to>
      <xdr:col>2</xdr:col>
      <xdr:colOff>152400</xdr:colOff>
      <xdr:row>28</xdr:row>
      <xdr:rowOff>190500</xdr:rowOff>
    </xdr:to>
    <xdr:sp macro="" textlink="">
      <xdr:nvSpPr>
        <xdr:cNvPr id="6" name="AutoShape 5"/>
        <xdr:cNvSpPr>
          <a:spLocks/>
        </xdr:cNvSpPr>
      </xdr:nvSpPr>
      <xdr:spPr bwMode="auto">
        <a:xfrm>
          <a:off x="2200275" y="5000625"/>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30</xdr:row>
      <xdr:rowOff>133350</xdr:rowOff>
    </xdr:from>
    <xdr:to>
      <xdr:col>2</xdr:col>
      <xdr:colOff>152400</xdr:colOff>
      <xdr:row>33</xdr:row>
      <xdr:rowOff>219075</xdr:rowOff>
    </xdr:to>
    <xdr:sp macro="" textlink="">
      <xdr:nvSpPr>
        <xdr:cNvPr id="7" name="AutoShape 6"/>
        <xdr:cNvSpPr>
          <a:spLocks/>
        </xdr:cNvSpPr>
      </xdr:nvSpPr>
      <xdr:spPr bwMode="auto">
        <a:xfrm>
          <a:off x="2209800" y="5962650"/>
          <a:ext cx="85725" cy="628650"/>
        </a:xfrm>
        <a:prstGeom prst="leftBrace">
          <a:avLst>
            <a:gd name="adj1" fmla="val 6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37</xdr:row>
      <xdr:rowOff>133350</xdr:rowOff>
    </xdr:from>
    <xdr:to>
      <xdr:col>2</xdr:col>
      <xdr:colOff>161925</xdr:colOff>
      <xdr:row>39</xdr:row>
      <xdr:rowOff>180975</xdr:rowOff>
    </xdr:to>
    <xdr:sp macro="" textlink="">
      <xdr:nvSpPr>
        <xdr:cNvPr id="8" name="AutoShape 7"/>
        <xdr:cNvSpPr>
          <a:spLocks/>
        </xdr:cNvSpPr>
      </xdr:nvSpPr>
      <xdr:spPr bwMode="auto">
        <a:xfrm>
          <a:off x="2228850" y="7296150"/>
          <a:ext cx="76200" cy="428625"/>
        </a:xfrm>
        <a:prstGeom prst="leftBrace">
          <a:avLst>
            <a:gd name="adj1" fmla="val 46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41</xdr:row>
      <xdr:rowOff>123825</xdr:rowOff>
    </xdr:from>
    <xdr:to>
      <xdr:col>2</xdr:col>
      <xdr:colOff>152400</xdr:colOff>
      <xdr:row>43</xdr:row>
      <xdr:rowOff>180975</xdr:rowOff>
    </xdr:to>
    <xdr:sp macro="" textlink="">
      <xdr:nvSpPr>
        <xdr:cNvPr id="9" name="AutoShape 8"/>
        <xdr:cNvSpPr>
          <a:spLocks/>
        </xdr:cNvSpPr>
      </xdr:nvSpPr>
      <xdr:spPr bwMode="auto">
        <a:xfrm>
          <a:off x="2219325" y="8048625"/>
          <a:ext cx="76200" cy="438150"/>
        </a:xfrm>
        <a:prstGeom prst="leftBrace">
          <a:avLst>
            <a:gd name="adj1" fmla="val 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5</xdr:row>
      <xdr:rowOff>200025</xdr:rowOff>
    </xdr:from>
    <xdr:to>
      <xdr:col>2</xdr:col>
      <xdr:colOff>38100</xdr:colOff>
      <xdr:row>9</xdr:row>
      <xdr:rowOff>47625</xdr:rowOff>
    </xdr:to>
    <xdr:sp macro="" textlink="">
      <xdr:nvSpPr>
        <xdr:cNvPr id="2" name="AutoShape 1"/>
        <xdr:cNvSpPr>
          <a:spLocks/>
        </xdr:cNvSpPr>
      </xdr:nvSpPr>
      <xdr:spPr bwMode="auto">
        <a:xfrm>
          <a:off x="1428750" y="1400175"/>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15</xdr:row>
      <xdr:rowOff>200025</xdr:rowOff>
    </xdr:from>
    <xdr:to>
      <xdr:col>2</xdr:col>
      <xdr:colOff>38100</xdr:colOff>
      <xdr:row>19</xdr:row>
      <xdr:rowOff>47625</xdr:rowOff>
    </xdr:to>
    <xdr:sp macro="" textlink="">
      <xdr:nvSpPr>
        <xdr:cNvPr id="3" name="AutoShape 1"/>
        <xdr:cNvSpPr>
          <a:spLocks/>
        </xdr:cNvSpPr>
      </xdr:nvSpPr>
      <xdr:spPr bwMode="auto">
        <a:xfrm>
          <a:off x="1428750" y="3467100"/>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5</xdr:row>
      <xdr:rowOff>200025</xdr:rowOff>
    </xdr:from>
    <xdr:to>
      <xdr:col>2</xdr:col>
      <xdr:colOff>38100</xdr:colOff>
      <xdr:row>9</xdr:row>
      <xdr:rowOff>47625</xdr:rowOff>
    </xdr:to>
    <xdr:sp macro="" textlink="">
      <xdr:nvSpPr>
        <xdr:cNvPr id="4" name="AutoShape 1"/>
        <xdr:cNvSpPr>
          <a:spLocks/>
        </xdr:cNvSpPr>
      </xdr:nvSpPr>
      <xdr:spPr bwMode="auto">
        <a:xfrm>
          <a:off x="1428750" y="1400175"/>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15</xdr:row>
      <xdr:rowOff>200025</xdr:rowOff>
    </xdr:from>
    <xdr:to>
      <xdr:col>2</xdr:col>
      <xdr:colOff>38100</xdr:colOff>
      <xdr:row>19</xdr:row>
      <xdr:rowOff>47625</xdr:rowOff>
    </xdr:to>
    <xdr:sp macro="" textlink="">
      <xdr:nvSpPr>
        <xdr:cNvPr id="5" name="AutoShape 1"/>
        <xdr:cNvSpPr>
          <a:spLocks/>
        </xdr:cNvSpPr>
      </xdr:nvSpPr>
      <xdr:spPr bwMode="auto">
        <a:xfrm>
          <a:off x="1428750" y="3467100"/>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8</xdr:row>
      <xdr:rowOff>66675</xdr:rowOff>
    </xdr:from>
    <xdr:to>
      <xdr:col>1</xdr:col>
      <xdr:colOff>600075</xdr:colOff>
      <xdr:row>10</xdr:row>
      <xdr:rowOff>219075</xdr:rowOff>
    </xdr:to>
    <xdr:sp macro="" textlink="">
      <xdr:nvSpPr>
        <xdr:cNvPr id="2" name="AutoShape 4"/>
        <xdr:cNvSpPr>
          <a:spLocks/>
        </xdr:cNvSpPr>
      </xdr:nvSpPr>
      <xdr:spPr bwMode="auto">
        <a:xfrm>
          <a:off x="1543050" y="1990725"/>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533400</xdr:colOff>
      <xdr:row>18</xdr:row>
      <xdr:rowOff>76200</xdr:rowOff>
    </xdr:from>
    <xdr:to>
      <xdr:col>1</xdr:col>
      <xdr:colOff>609600</xdr:colOff>
      <xdr:row>20</xdr:row>
      <xdr:rowOff>257175</xdr:rowOff>
    </xdr:to>
    <xdr:sp macro="" textlink="">
      <xdr:nvSpPr>
        <xdr:cNvPr id="3" name="AutoShape 5"/>
        <xdr:cNvSpPr>
          <a:spLocks/>
        </xdr:cNvSpPr>
      </xdr:nvSpPr>
      <xdr:spPr bwMode="auto">
        <a:xfrm>
          <a:off x="1552575" y="5019675"/>
          <a:ext cx="76200" cy="714375"/>
        </a:xfrm>
        <a:prstGeom prst="leftBrace">
          <a:avLst>
            <a:gd name="adj1" fmla="val 78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542925</xdr:colOff>
      <xdr:row>28</xdr:row>
      <xdr:rowOff>0</xdr:rowOff>
    </xdr:from>
    <xdr:to>
      <xdr:col>1</xdr:col>
      <xdr:colOff>619125</xdr:colOff>
      <xdr:row>30</xdr:row>
      <xdr:rowOff>238125</xdr:rowOff>
    </xdr:to>
    <xdr:sp macro="" textlink="">
      <xdr:nvSpPr>
        <xdr:cNvPr id="4" name="AutoShape 6"/>
        <xdr:cNvSpPr>
          <a:spLocks/>
        </xdr:cNvSpPr>
      </xdr:nvSpPr>
      <xdr:spPr bwMode="auto">
        <a:xfrm>
          <a:off x="1562100" y="7858125"/>
          <a:ext cx="76200" cy="771525"/>
        </a:xfrm>
        <a:prstGeom prst="leftBrace">
          <a:avLst>
            <a:gd name="adj1" fmla="val 84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26</xdr:row>
      <xdr:rowOff>9525</xdr:rowOff>
    </xdr:from>
    <xdr:to>
      <xdr:col>2</xdr:col>
      <xdr:colOff>9525</xdr:colOff>
      <xdr:row>37</xdr:row>
      <xdr:rowOff>9525</xdr:rowOff>
    </xdr:to>
    <xdr:sp macro="" textlink="">
      <xdr:nvSpPr>
        <xdr:cNvPr id="2" name="AutoShape 2"/>
        <xdr:cNvSpPr>
          <a:spLocks/>
        </xdr:cNvSpPr>
      </xdr:nvSpPr>
      <xdr:spPr bwMode="auto">
        <a:xfrm>
          <a:off x="266700" y="5572125"/>
          <a:ext cx="38100" cy="2724150"/>
        </a:xfrm>
        <a:prstGeom prst="leftBrace">
          <a:avLst>
            <a:gd name="adj1" fmla="val 2750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38</xdr:row>
      <xdr:rowOff>0</xdr:rowOff>
    </xdr:from>
    <xdr:to>
      <xdr:col>2</xdr:col>
      <xdr:colOff>38100</xdr:colOff>
      <xdr:row>41</xdr:row>
      <xdr:rowOff>0</xdr:rowOff>
    </xdr:to>
    <xdr:sp macro="" textlink="">
      <xdr:nvSpPr>
        <xdr:cNvPr id="3" name="AutoShape 3"/>
        <xdr:cNvSpPr>
          <a:spLocks/>
        </xdr:cNvSpPr>
      </xdr:nvSpPr>
      <xdr:spPr bwMode="auto">
        <a:xfrm>
          <a:off x="295275" y="8448675"/>
          <a:ext cx="38100" cy="742950"/>
        </a:xfrm>
        <a:prstGeom prst="leftBrace">
          <a:avLst>
            <a:gd name="adj1" fmla="val 1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15</xdr:row>
      <xdr:rowOff>133350</xdr:rowOff>
    </xdr:from>
    <xdr:to>
      <xdr:col>2</xdr:col>
      <xdr:colOff>19050</xdr:colOff>
      <xdr:row>24</xdr:row>
      <xdr:rowOff>171450</xdr:rowOff>
    </xdr:to>
    <xdr:sp macro="" textlink="">
      <xdr:nvSpPr>
        <xdr:cNvPr id="4" name="AutoShape 5"/>
        <xdr:cNvSpPr>
          <a:spLocks/>
        </xdr:cNvSpPr>
      </xdr:nvSpPr>
      <xdr:spPr bwMode="auto">
        <a:xfrm>
          <a:off x="238125" y="3057525"/>
          <a:ext cx="76200" cy="2266950"/>
        </a:xfrm>
        <a:prstGeom prst="leftBrace">
          <a:avLst>
            <a:gd name="adj1" fmla="val 116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190500</xdr:colOff>
      <xdr:row>13</xdr:row>
      <xdr:rowOff>104775</xdr:rowOff>
    </xdr:from>
    <xdr:to>
      <xdr:col>3</xdr:col>
      <xdr:colOff>47625</xdr:colOff>
      <xdr:row>22</xdr:row>
      <xdr:rowOff>200025</xdr:rowOff>
    </xdr:to>
    <xdr:sp macro="" textlink="">
      <xdr:nvSpPr>
        <xdr:cNvPr id="2" name="AutoShape 5"/>
        <xdr:cNvSpPr>
          <a:spLocks/>
        </xdr:cNvSpPr>
      </xdr:nvSpPr>
      <xdr:spPr bwMode="auto">
        <a:xfrm>
          <a:off x="466725" y="2924175"/>
          <a:ext cx="95250" cy="2324100"/>
        </a:xfrm>
        <a:prstGeom prst="leftBrace">
          <a:avLst>
            <a:gd name="adj1" fmla="val 1243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228600</xdr:colOff>
      <xdr:row>36</xdr:row>
      <xdr:rowOff>76200</xdr:rowOff>
    </xdr:from>
    <xdr:to>
      <xdr:col>3</xdr:col>
      <xdr:colOff>57150</xdr:colOff>
      <xdr:row>38</xdr:row>
      <xdr:rowOff>152400</xdr:rowOff>
    </xdr:to>
    <xdr:sp macro="" textlink="">
      <xdr:nvSpPr>
        <xdr:cNvPr id="3" name="AutoShape 5"/>
        <xdr:cNvSpPr>
          <a:spLocks/>
        </xdr:cNvSpPr>
      </xdr:nvSpPr>
      <xdr:spPr bwMode="auto">
        <a:xfrm>
          <a:off x="504825" y="8420100"/>
          <a:ext cx="66675" cy="571500"/>
        </a:xfrm>
        <a:prstGeom prst="leftBrace">
          <a:avLst>
            <a:gd name="adj1" fmla="val 13365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24</xdr:row>
      <xdr:rowOff>28575</xdr:rowOff>
    </xdr:from>
    <xdr:to>
      <xdr:col>3</xdr:col>
      <xdr:colOff>28575</xdr:colOff>
      <xdr:row>34</xdr:row>
      <xdr:rowOff>190500</xdr:rowOff>
    </xdr:to>
    <xdr:sp macro="" textlink="">
      <xdr:nvSpPr>
        <xdr:cNvPr id="4" name="AutoShape 5"/>
        <xdr:cNvSpPr>
          <a:spLocks/>
        </xdr:cNvSpPr>
      </xdr:nvSpPr>
      <xdr:spPr bwMode="auto">
        <a:xfrm>
          <a:off x="457200" y="5486400"/>
          <a:ext cx="85725" cy="2638425"/>
        </a:xfrm>
        <a:prstGeom prst="leftBrace">
          <a:avLst>
            <a:gd name="adj1" fmla="val 1243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xdr:colOff>
      <xdr:row>5</xdr:row>
      <xdr:rowOff>114300</xdr:rowOff>
    </xdr:from>
    <xdr:to>
      <xdr:col>2</xdr:col>
      <xdr:colOff>114300</xdr:colOff>
      <xdr:row>7</xdr:row>
      <xdr:rowOff>142875</xdr:rowOff>
    </xdr:to>
    <xdr:sp macro="" textlink="">
      <xdr:nvSpPr>
        <xdr:cNvPr id="2" name="AutoShape 1"/>
        <xdr:cNvSpPr>
          <a:spLocks/>
        </xdr:cNvSpPr>
      </xdr:nvSpPr>
      <xdr:spPr bwMode="auto">
        <a:xfrm>
          <a:off x="2238375" y="1076325"/>
          <a:ext cx="85725" cy="371475"/>
        </a:xfrm>
        <a:prstGeom prst="leftBrace">
          <a:avLst>
            <a:gd name="adj1" fmla="val 36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9</xdr:row>
      <xdr:rowOff>95250</xdr:rowOff>
    </xdr:from>
    <xdr:to>
      <xdr:col>2</xdr:col>
      <xdr:colOff>104775</xdr:colOff>
      <xdr:row>11</xdr:row>
      <xdr:rowOff>142875</xdr:rowOff>
    </xdr:to>
    <xdr:sp macro="" textlink="">
      <xdr:nvSpPr>
        <xdr:cNvPr id="3" name="AutoShape 2"/>
        <xdr:cNvSpPr>
          <a:spLocks/>
        </xdr:cNvSpPr>
      </xdr:nvSpPr>
      <xdr:spPr bwMode="auto">
        <a:xfrm>
          <a:off x="2228850" y="1647825"/>
          <a:ext cx="85725" cy="390525"/>
        </a:xfrm>
        <a:prstGeom prst="leftBrace">
          <a:avLst>
            <a:gd name="adj1" fmla="val 379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5</xdr:row>
      <xdr:rowOff>114300</xdr:rowOff>
    </xdr:from>
    <xdr:to>
      <xdr:col>2</xdr:col>
      <xdr:colOff>114300</xdr:colOff>
      <xdr:row>7</xdr:row>
      <xdr:rowOff>142875</xdr:rowOff>
    </xdr:to>
    <xdr:sp macro="" textlink="">
      <xdr:nvSpPr>
        <xdr:cNvPr id="4" name="AutoShape 1"/>
        <xdr:cNvSpPr>
          <a:spLocks/>
        </xdr:cNvSpPr>
      </xdr:nvSpPr>
      <xdr:spPr bwMode="auto">
        <a:xfrm>
          <a:off x="2238375" y="1076325"/>
          <a:ext cx="85725" cy="371475"/>
        </a:xfrm>
        <a:prstGeom prst="leftBrace">
          <a:avLst>
            <a:gd name="adj1" fmla="val 5216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9</xdr:row>
      <xdr:rowOff>95250</xdr:rowOff>
    </xdr:from>
    <xdr:to>
      <xdr:col>2</xdr:col>
      <xdr:colOff>104775</xdr:colOff>
      <xdr:row>11</xdr:row>
      <xdr:rowOff>142875</xdr:rowOff>
    </xdr:to>
    <xdr:sp macro="" textlink="">
      <xdr:nvSpPr>
        <xdr:cNvPr id="5" name="AutoShape 2"/>
        <xdr:cNvSpPr>
          <a:spLocks/>
        </xdr:cNvSpPr>
      </xdr:nvSpPr>
      <xdr:spPr bwMode="auto">
        <a:xfrm>
          <a:off x="2228850" y="1647825"/>
          <a:ext cx="85725" cy="390525"/>
        </a:xfrm>
        <a:prstGeom prst="leftBrace">
          <a:avLst>
            <a:gd name="adj1" fmla="val 536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xdr:colOff>
      <xdr:row>1</xdr:row>
      <xdr:rowOff>0</xdr:rowOff>
    </xdr:from>
    <xdr:to>
      <xdr:col>2</xdr:col>
      <xdr:colOff>114300</xdr:colOff>
      <xdr:row>1</xdr:row>
      <xdr:rowOff>0</xdr:rowOff>
    </xdr:to>
    <xdr:sp macro="" textlink="">
      <xdr:nvSpPr>
        <xdr:cNvPr id="2" name="AutoShape 1"/>
        <xdr:cNvSpPr>
          <a:spLocks/>
        </xdr:cNvSpPr>
      </xdr:nvSpPr>
      <xdr:spPr bwMode="auto">
        <a:xfrm>
          <a:off x="2171700" y="171450"/>
          <a:ext cx="85725"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1</xdr:row>
      <xdr:rowOff>0</xdr:rowOff>
    </xdr:from>
    <xdr:to>
      <xdr:col>2</xdr:col>
      <xdr:colOff>161925</xdr:colOff>
      <xdr:row>1</xdr:row>
      <xdr:rowOff>0</xdr:rowOff>
    </xdr:to>
    <xdr:sp macro="" textlink="">
      <xdr:nvSpPr>
        <xdr:cNvPr id="3" name="AutoShape 2"/>
        <xdr:cNvSpPr>
          <a:spLocks/>
        </xdr:cNvSpPr>
      </xdr:nvSpPr>
      <xdr:spPr bwMode="auto">
        <a:xfrm>
          <a:off x="2219325" y="171450"/>
          <a:ext cx="85725"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activeCell="C3" sqref="C3:G23"/>
    </sheetView>
  </sheetViews>
  <sheetFormatPr defaultRowHeight="9.75"/>
  <cols>
    <col min="1" max="1" width="5" style="1" customWidth="1"/>
    <col min="2" max="2" width="3.6640625" style="1" customWidth="1"/>
    <col min="3" max="3" width="42.6640625" style="1" customWidth="1"/>
    <col min="4" max="4" width="9.83203125" style="1" customWidth="1"/>
    <col min="5" max="5" width="5" style="1" customWidth="1"/>
    <col min="6" max="6" width="3.6640625" style="1" customWidth="1"/>
    <col min="7" max="7" width="37.83203125" style="1" customWidth="1"/>
    <col min="8" max="256" width="9.33203125" style="1"/>
    <col min="257" max="257" width="5" style="1" customWidth="1"/>
    <col min="258" max="258" width="3.6640625" style="1" customWidth="1"/>
    <col min="259" max="259" width="42.6640625" style="1" customWidth="1"/>
    <col min="260" max="260" width="9.83203125" style="1" customWidth="1"/>
    <col min="261" max="261" width="5" style="1" customWidth="1"/>
    <col min="262" max="262" width="3.6640625" style="1" customWidth="1"/>
    <col min="263" max="263" width="37.83203125" style="1" customWidth="1"/>
    <col min="264" max="512" width="9.33203125" style="1"/>
    <col min="513" max="513" width="5" style="1" customWidth="1"/>
    <col min="514" max="514" width="3.6640625" style="1" customWidth="1"/>
    <col min="515" max="515" width="42.6640625" style="1" customWidth="1"/>
    <col min="516" max="516" width="9.83203125" style="1" customWidth="1"/>
    <col min="517" max="517" width="5" style="1" customWidth="1"/>
    <col min="518" max="518" width="3.6640625" style="1" customWidth="1"/>
    <col min="519" max="519" width="37.83203125" style="1" customWidth="1"/>
    <col min="520" max="768" width="9.33203125" style="1"/>
    <col min="769" max="769" width="5" style="1" customWidth="1"/>
    <col min="770" max="770" width="3.6640625" style="1" customWidth="1"/>
    <col min="771" max="771" width="42.6640625" style="1" customWidth="1"/>
    <col min="772" max="772" width="9.83203125" style="1" customWidth="1"/>
    <col min="773" max="773" width="5" style="1" customWidth="1"/>
    <col min="774" max="774" width="3.6640625" style="1" customWidth="1"/>
    <col min="775" max="775" width="37.83203125" style="1" customWidth="1"/>
    <col min="776" max="1024" width="9.33203125" style="1"/>
    <col min="1025" max="1025" width="5" style="1" customWidth="1"/>
    <col min="1026" max="1026" width="3.6640625" style="1" customWidth="1"/>
    <col min="1027" max="1027" width="42.6640625" style="1" customWidth="1"/>
    <col min="1028" max="1028" width="9.83203125" style="1" customWidth="1"/>
    <col min="1029" max="1029" width="5" style="1" customWidth="1"/>
    <col min="1030" max="1030" width="3.6640625" style="1" customWidth="1"/>
    <col min="1031" max="1031" width="37.83203125" style="1" customWidth="1"/>
    <col min="1032" max="1280" width="9.33203125" style="1"/>
    <col min="1281" max="1281" width="5" style="1" customWidth="1"/>
    <col min="1282" max="1282" width="3.6640625" style="1" customWidth="1"/>
    <col min="1283" max="1283" width="42.6640625" style="1" customWidth="1"/>
    <col min="1284" max="1284" width="9.83203125" style="1" customWidth="1"/>
    <col min="1285" max="1285" width="5" style="1" customWidth="1"/>
    <col min="1286" max="1286" width="3.6640625" style="1" customWidth="1"/>
    <col min="1287" max="1287" width="37.83203125" style="1" customWidth="1"/>
    <col min="1288" max="1536" width="9.33203125" style="1"/>
    <col min="1537" max="1537" width="5" style="1" customWidth="1"/>
    <col min="1538" max="1538" width="3.6640625" style="1" customWidth="1"/>
    <col min="1539" max="1539" width="42.6640625" style="1" customWidth="1"/>
    <col min="1540" max="1540" width="9.83203125" style="1" customWidth="1"/>
    <col min="1541" max="1541" width="5" style="1" customWidth="1"/>
    <col min="1542" max="1542" width="3.6640625" style="1" customWidth="1"/>
    <col min="1543" max="1543" width="37.83203125" style="1" customWidth="1"/>
    <col min="1544" max="1792" width="9.33203125" style="1"/>
    <col min="1793" max="1793" width="5" style="1" customWidth="1"/>
    <col min="1794" max="1794" width="3.6640625" style="1" customWidth="1"/>
    <col min="1795" max="1795" width="42.6640625" style="1" customWidth="1"/>
    <col min="1796" max="1796" width="9.83203125" style="1" customWidth="1"/>
    <col min="1797" max="1797" width="5" style="1" customWidth="1"/>
    <col min="1798" max="1798" width="3.6640625" style="1" customWidth="1"/>
    <col min="1799" max="1799" width="37.83203125" style="1" customWidth="1"/>
    <col min="1800" max="2048" width="9.33203125" style="1"/>
    <col min="2049" max="2049" width="5" style="1" customWidth="1"/>
    <col min="2050" max="2050" width="3.6640625" style="1" customWidth="1"/>
    <col min="2051" max="2051" width="42.6640625" style="1" customWidth="1"/>
    <col min="2052" max="2052" width="9.83203125" style="1" customWidth="1"/>
    <col min="2053" max="2053" width="5" style="1" customWidth="1"/>
    <col min="2054" max="2054" width="3.6640625" style="1" customWidth="1"/>
    <col min="2055" max="2055" width="37.83203125" style="1" customWidth="1"/>
    <col min="2056" max="2304" width="9.33203125" style="1"/>
    <col min="2305" max="2305" width="5" style="1" customWidth="1"/>
    <col min="2306" max="2306" width="3.6640625" style="1" customWidth="1"/>
    <col min="2307" max="2307" width="42.6640625" style="1" customWidth="1"/>
    <col min="2308" max="2308" width="9.83203125" style="1" customWidth="1"/>
    <col min="2309" max="2309" width="5" style="1" customWidth="1"/>
    <col min="2310" max="2310" width="3.6640625" style="1" customWidth="1"/>
    <col min="2311" max="2311" width="37.83203125" style="1" customWidth="1"/>
    <col min="2312" max="2560" width="9.33203125" style="1"/>
    <col min="2561" max="2561" width="5" style="1" customWidth="1"/>
    <col min="2562" max="2562" width="3.6640625" style="1" customWidth="1"/>
    <col min="2563" max="2563" width="42.6640625" style="1" customWidth="1"/>
    <col min="2564" max="2564" width="9.83203125" style="1" customWidth="1"/>
    <col min="2565" max="2565" width="5" style="1" customWidth="1"/>
    <col min="2566" max="2566" width="3.6640625" style="1" customWidth="1"/>
    <col min="2567" max="2567" width="37.83203125" style="1" customWidth="1"/>
    <col min="2568" max="2816" width="9.33203125" style="1"/>
    <col min="2817" max="2817" width="5" style="1" customWidth="1"/>
    <col min="2818" max="2818" width="3.6640625" style="1" customWidth="1"/>
    <col min="2819" max="2819" width="42.6640625" style="1" customWidth="1"/>
    <col min="2820" max="2820" width="9.83203125" style="1" customWidth="1"/>
    <col min="2821" max="2821" width="5" style="1" customWidth="1"/>
    <col min="2822" max="2822" width="3.6640625" style="1" customWidth="1"/>
    <col min="2823" max="2823" width="37.83203125" style="1" customWidth="1"/>
    <col min="2824" max="3072" width="9.33203125" style="1"/>
    <col min="3073" max="3073" width="5" style="1" customWidth="1"/>
    <col min="3074" max="3074" width="3.6640625" style="1" customWidth="1"/>
    <col min="3075" max="3075" width="42.6640625" style="1" customWidth="1"/>
    <col min="3076" max="3076" width="9.83203125" style="1" customWidth="1"/>
    <col min="3077" max="3077" width="5" style="1" customWidth="1"/>
    <col min="3078" max="3078" width="3.6640625" style="1" customWidth="1"/>
    <col min="3079" max="3079" width="37.83203125" style="1" customWidth="1"/>
    <col min="3080" max="3328" width="9.33203125" style="1"/>
    <col min="3329" max="3329" width="5" style="1" customWidth="1"/>
    <col min="3330" max="3330" width="3.6640625" style="1" customWidth="1"/>
    <col min="3331" max="3331" width="42.6640625" style="1" customWidth="1"/>
    <col min="3332" max="3332" width="9.83203125" style="1" customWidth="1"/>
    <col min="3333" max="3333" width="5" style="1" customWidth="1"/>
    <col min="3334" max="3334" width="3.6640625" style="1" customWidth="1"/>
    <col min="3335" max="3335" width="37.83203125" style="1" customWidth="1"/>
    <col min="3336" max="3584" width="9.33203125" style="1"/>
    <col min="3585" max="3585" width="5" style="1" customWidth="1"/>
    <col min="3586" max="3586" width="3.6640625" style="1" customWidth="1"/>
    <col min="3587" max="3587" width="42.6640625" style="1" customWidth="1"/>
    <col min="3588" max="3588" width="9.83203125" style="1" customWidth="1"/>
    <col min="3589" max="3589" width="5" style="1" customWidth="1"/>
    <col min="3590" max="3590" width="3.6640625" style="1" customWidth="1"/>
    <col min="3591" max="3591" width="37.83203125" style="1" customWidth="1"/>
    <col min="3592" max="3840" width="9.33203125" style="1"/>
    <col min="3841" max="3841" width="5" style="1" customWidth="1"/>
    <col min="3842" max="3842" width="3.6640625" style="1" customWidth="1"/>
    <col min="3843" max="3843" width="42.6640625" style="1" customWidth="1"/>
    <col min="3844" max="3844" width="9.83203125" style="1" customWidth="1"/>
    <col min="3845" max="3845" width="5" style="1" customWidth="1"/>
    <col min="3846" max="3846" width="3.6640625" style="1" customWidth="1"/>
    <col min="3847" max="3847" width="37.83203125" style="1" customWidth="1"/>
    <col min="3848" max="4096" width="9.33203125" style="1"/>
    <col min="4097" max="4097" width="5" style="1" customWidth="1"/>
    <col min="4098" max="4098" width="3.6640625" style="1" customWidth="1"/>
    <col min="4099" max="4099" width="42.6640625" style="1" customWidth="1"/>
    <col min="4100" max="4100" width="9.83203125" style="1" customWidth="1"/>
    <col min="4101" max="4101" width="5" style="1" customWidth="1"/>
    <col min="4102" max="4102" width="3.6640625" style="1" customWidth="1"/>
    <col min="4103" max="4103" width="37.83203125" style="1" customWidth="1"/>
    <col min="4104" max="4352" width="9.33203125" style="1"/>
    <col min="4353" max="4353" width="5" style="1" customWidth="1"/>
    <col min="4354" max="4354" width="3.6640625" style="1" customWidth="1"/>
    <col min="4355" max="4355" width="42.6640625" style="1" customWidth="1"/>
    <col min="4356" max="4356" width="9.83203125" style="1" customWidth="1"/>
    <col min="4357" max="4357" width="5" style="1" customWidth="1"/>
    <col min="4358" max="4358" width="3.6640625" style="1" customWidth="1"/>
    <col min="4359" max="4359" width="37.83203125" style="1" customWidth="1"/>
    <col min="4360" max="4608" width="9.33203125" style="1"/>
    <col min="4609" max="4609" width="5" style="1" customWidth="1"/>
    <col min="4610" max="4610" width="3.6640625" style="1" customWidth="1"/>
    <col min="4611" max="4611" width="42.6640625" style="1" customWidth="1"/>
    <col min="4612" max="4612" width="9.83203125" style="1" customWidth="1"/>
    <col min="4613" max="4613" width="5" style="1" customWidth="1"/>
    <col min="4614" max="4614" width="3.6640625" style="1" customWidth="1"/>
    <col min="4615" max="4615" width="37.83203125" style="1" customWidth="1"/>
    <col min="4616" max="4864" width="9.33203125" style="1"/>
    <col min="4865" max="4865" width="5" style="1" customWidth="1"/>
    <col min="4866" max="4866" width="3.6640625" style="1" customWidth="1"/>
    <col min="4867" max="4867" width="42.6640625" style="1" customWidth="1"/>
    <col min="4868" max="4868" width="9.83203125" style="1" customWidth="1"/>
    <col min="4869" max="4869" width="5" style="1" customWidth="1"/>
    <col min="4870" max="4870" width="3.6640625" style="1" customWidth="1"/>
    <col min="4871" max="4871" width="37.83203125" style="1" customWidth="1"/>
    <col min="4872" max="5120" width="9.33203125" style="1"/>
    <col min="5121" max="5121" width="5" style="1" customWidth="1"/>
    <col min="5122" max="5122" width="3.6640625" style="1" customWidth="1"/>
    <col min="5123" max="5123" width="42.6640625" style="1" customWidth="1"/>
    <col min="5124" max="5124" width="9.83203125" style="1" customWidth="1"/>
    <col min="5125" max="5125" width="5" style="1" customWidth="1"/>
    <col min="5126" max="5126" width="3.6640625" style="1" customWidth="1"/>
    <col min="5127" max="5127" width="37.83203125" style="1" customWidth="1"/>
    <col min="5128" max="5376" width="9.33203125" style="1"/>
    <col min="5377" max="5377" width="5" style="1" customWidth="1"/>
    <col min="5378" max="5378" width="3.6640625" style="1" customWidth="1"/>
    <col min="5379" max="5379" width="42.6640625" style="1" customWidth="1"/>
    <col min="5380" max="5380" width="9.83203125" style="1" customWidth="1"/>
    <col min="5381" max="5381" width="5" style="1" customWidth="1"/>
    <col min="5382" max="5382" width="3.6640625" style="1" customWidth="1"/>
    <col min="5383" max="5383" width="37.83203125" style="1" customWidth="1"/>
    <col min="5384" max="5632" width="9.33203125" style="1"/>
    <col min="5633" max="5633" width="5" style="1" customWidth="1"/>
    <col min="5634" max="5634" width="3.6640625" style="1" customWidth="1"/>
    <col min="5635" max="5635" width="42.6640625" style="1" customWidth="1"/>
    <col min="5636" max="5636" width="9.83203125" style="1" customWidth="1"/>
    <col min="5637" max="5637" width="5" style="1" customWidth="1"/>
    <col min="5638" max="5638" width="3.6640625" style="1" customWidth="1"/>
    <col min="5639" max="5639" width="37.83203125" style="1" customWidth="1"/>
    <col min="5640" max="5888" width="9.33203125" style="1"/>
    <col min="5889" max="5889" width="5" style="1" customWidth="1"/>
    <col min="5890" max="5890" width="3.6640625" style="1" customWidth="1"/>
    <col min="5891" max="5891" width="42.6640625" style="1" customWidth="1"/>
    <col min="5892" max="5892" width="9.83203125" style="1" customWidth="1"/>
    <col min="5893" max="5893" width="5" style="1" customWidth="1"/>
    <col min="5894" max="5894" width="3.6640625" style="1" customWidth="1"/>
    <col min="5895" max="5895" width="37.83203125" style="1" customWidth="1"/>
    <col min="5896" max="6144" width="9.33203125" style="1"/>
    <col min="6145" max="6145" width="5" style="1" customWidth="1"/>
    <col min="6146" max="6146" width="3.6640625" style="1" customWidth="1"/>
    <col min="6147" max="6147" width="42.6640625" style="1" customWidth="1"/>
    <col min="6148" max="6148" width="9.83203125" style="1" customWidth="1"/>
    <col min="6149" max="6149" width="5" style="1" customWidth="1"/>
    <col min="6150" max="6150" width="3.6640625" style="1" customWidth="1"/>
    <col min="6151" max="6151" width="37.83203125" style="1" customWidth="1"/>
    <col min="6152" max="6400" width="9.33203125" style="1"/>
    <col min="6401" max="6401" width="5" style="1" customWidth="1"/>
    <col min="6402" max="6402" width="3.6640625" style="1" customWidth="1"/>
    <col min="6403" max="6403" width="42.6640625" style="1" customWidth="1"/>
    <col min="6404" max="6404" width="9.83203125" style="1" customWidth="1"/>
    <col min="6405" max="6405" width="5" style="1" customWidth="1"/>
    <col min="6406" max="6406" width="3.6640625" style="1" customWidth="1"/>
    <col min="6407" max="6407" width="37.83203125" style="1" customWidth="1"/>
    <col min="6408" max="6656" width="9.33203125" style="1"/>
    <col min="6657" max="6657" width="5" style="1" customWidth="1"/>
    <col min="6658" max="6658" width="3.6640625" style="1" customWidth="1"/>
    <col min="6659" max="6659" width="42.6640625" style="1" customWidth="1"/>
    <col min="6660" max="6660" width="9.83203125" style="1" customWidth="1"/>
    <col min="6661" max="6661" width="5" style="1" customWidth="1"/>
    <col min="6662" max="6662" width="3.6640625" style="1" customWidth="1"/>
    <col min="6663" max="6663" width="37.83203125" style="1" customWidth="1"/>
    <col min="6664" max="6912" width="9.33203125" style="1"/>
    <col min="6913" max="6913" width="5" style="1" customWidth="1"/>
    <col min="6914" max="6914" width="3.6640625" style="1" customWidth="1"/>
    <col min="6915" max="6915" width="42.6640625" style="1" customWidth="1"/>
    <col min="6916" max="6916" width="9.83203125" style="1" customWidth="1"/>
    <col min="6917" max="6917" width="5" style="1" customWidth="1"/>
    <col min="6918" max="6918" width="3.6640625" style="1" customWidth="1"/>
    <col min="6919" max="6919" width="37.83203125" style="1" customWidth="1"/>
    <col min="6920" max="7168" width="9.33203125" style="1"/>
    <col min="7169" max="7169" width="5" style="1" customWidth="1"/>
    <col min="7170" max="7170" width="3.6640625" style="1" customWidth="1"/>
    <col min="7171" max="7171" width="42.6640625" style="1" customWidth="1"/>
    <col min="7172" max="7172" width="9.83203125" style="1" customWidth="1"/>
    <col min="7173" max="7173" width="5" style="1" customWidth="1"/>
    <col min="7174" max="7174" width="3.6640625" style="1" customWidth="1"/>
    <col min="7175" max="7175" width="37.83203125" style="1" customWidth="1"/>
    <col min="7176" max="7424" width="9.33203125" style="1"/>
    <col min="7425" max="7425" width="5" style="1" customWidth="1"/>
    <col min="7426" max="7426" width="3.6640625" style="1" customWidth="1"/>
    <col min="7427" max="7427" width="42.6640625" style="1" customWidth="1"/>
    <col min="7428" max="7428" width="9.83203125" style="1" customWidth="1"/>
    <col min="7429" max="7429" width="5" style="1" customWidth="1"/>
    <col min="7430" max="7430" width="3.6640625" style="1" customWidth="1"/>
    <col min="7431" max="7431" width="37.83203125" style="1" customWidth="1"/>
    <col min="7432" max="7680" width="9.33203125" style="1"/>
    <col min="7681" max="7681" width="5" style="1" customWidth="1"/>
    <col min="7682" max="7682" width="3.6640625" style="1" customWidth="1"/>
    <col min="7683" max="7683" width="42.6640625" style="1" customWidth="1"/>
    <col min="7684" max="7684" width="9.83203125" style="1" customWidth="1"/>
    <col min="7685" max="7685" width="5" style="1" customWidth="1"/>
    <col min="7686" max="7686" width="3.6640625" style="1" customWidth="1"/>
    <col min="7687" max="7687" width="37.83203125" style="1" customWidth="1"/>
    <col min="7688" max="7936" width="9.33203125" style="1"/>
    <col min="7937" max="7937" width="5" style="1" customWidth="1"/>
    <col min="7938" max="7938" width="3.6640625" style="1" customWidth="1"/>
    <col min="7939" max="7939" width="42.6640625" style="1" customWidth="1"/>
    <col min="7940" max="7940" width="9.83203125" style="1" customWidth="1"/>
    <col min="7941" max="7941" width="5" style="1" customWidth="1"/>
    <col min="7942" max="7942" width="3.6640625" style="1" customWidth="1"/>
    <col min="7943" max="7943" width="37.83203125" style="1" customWidth="1"/>
    <col min="7944" max="8192" width="9.33203125" style="1"/>
    <col min="8193" max="8193" width="5" style="1" customWidth="1"/>
    <col min="8194" max="8194" width="3.6640625" style="1" customWidth="1"/>
    <col min="8195" max="8195" width="42.6640625" style="1" customWidth="1"/>
    <col min="8196" max="8196" width="9.83203125" style="1" customWidth="1"/>
    <col min="8197" max="8197" width="5" style="1" customWidth="1"/>
    <col min="8198" max="8198" width="3.6640625" style="1" customWidth="1"/>
    <col min="8199" max="8199" width="37.83203125" style="1" customWidth="1"/>
    <col min="8200" max="8448" width="9.33203125" style="1"/>
    <col min="8449" max="8449" width="5" style="1" customWidth="1"/>
    <col min="8450" max="8450" width="3.6640625" style="1" customWidth="1"/>
    <col min="8451" max="8451" width="42.6640625" style="1" customWidth="1"/>
    <col min="8452" max="8452" width="9.83203125" style="1" customWidth="1"/>
    <col min="8453" max="8453" width="5" style="1" customWidth="1"/>
    <col min="8454" max="8454" width="3.6640625" style="1" customWidth="1"/>
    <col min="8455" max="8455" width="37.83203125" style="1" customWidth="1"/>
    <col min="8456" max="8704" width="9.33203125" style="1"/>
    <col min="8705" max="8705" width="5" style="1" customWidth="1"/>
    <col min="8706" max="8706" width="3.6640625" style="1" customWidth="1"/>
    <col min="8707" max="8707" width="42.6640625" style="1" customWidth="1"/>
    <col min="8708" max="8708" width="9.83203125" style="1" customWidth="1"/>
    <col min="8709" max="8709" width="5" style="1" customWidth="1"/>
    <col min="8710" max="8710" width="3.6640625" style="1" customWidth="1"/>
    <col min="8711" max="8711" width="37.83203125" style="1" customWidth="1"/>
    <col min="8712" max="8960" width="9.33203125" style="1"/>
    <col min="8961" max="8961" width="5" style="1" customWidth="1"/>
    <col min="8962" max="8962" width="3.6640625" style="1" customWidth="1"/>
    <col min="8963" max="8963" width="42.6640625" style="1" customWidth="1"/>
    <col min="8964" max="8964" width="9.83203125" style="1" customWidth="1"/>
    <col min="8965" max="8965" width="5" style="1" customWidth="1"/>
    <col min="8966" max="8966" width="3.6640625" style="1" customWidth="1"/>
    <col min="8967" max="8967" width="37.83203125" style="1" customWidth="1"/>
    <col min="8968" max="9216" width="9.33203125" style="1"/>
    <col min="9217" max="9217" width="5" style="1" customWidth="1"/>
    <col min="9218" max="9218" width="3.6640625" style="1" customWidth="1"/>
    <col min="9219" max="9219" width="42.6640625" style="1" customWidth="1"/>
    <col min="9220" max="9220" width="9.83203125" style="1" customWidth="1"/>
    <col min="9221" max="9221" width="5" style="1" customWidth="1"/>
    <col min="9222" max="9222" width="3.6640625" style="1" customWidth="1"/>
    <col min="9223" max="9223" width="37.83203125" style="1" customWidth="1"/>
    <col min="9224" max="9472" width="9.33203125" style="1"/>
    <col min="9473" max="9473" width="5" style="1" customWidth="1"/>
    <col min="9474" max="9474" width="3.6640625" style="1" customWidth="1"/>
    <col min="9475" max="9475" width="42.6640625" style="1" customWidth="1"/>
    <col min="9476" max="9476" width="9.83203125" style="1" customWidth="1"/>
    <col min="9477" max="9477" width="5" style="1" customWidth="1"/>
    <col min="9478" max="9478" width="3.6640625" style="1" customWidth="1"/>
    <col min="9479" max="9479" width="37.83203125" style="1" customWidth="1"/>
    <col min="9480" max="9728" width="9.33203125" style="1"/>
    <col min="9729" max="9729" width="5" style="1" customWidth="1"/>
    <col min="9730" max="9730" width="3.6640625" style="1" customWidth="1"/>
    <col min="9731" max="9731" width="42.6640625" style="1" customWidth="1"/>
    <col min="9732" max="9732" width="9.83203125" style="1" customWidth="1"/>
    <col min="9733" max="9733" width="5" style="1" customWidth="1"/>
    <col min="9734" max="9734" width="3.6640625" style="1" customWidth="1"/>
    <col min="9735" max="9735" width="37.83203125" style="1" customWidth="1"/>
    <col min="9736" max="9984" width="9.33203125" style="1"/>
    <col min="9985" max="9985" width="5" style="1" customWidth="1"/>
    <col min="9986" max="9986" width="3.6640625" style="1" customWidth="1"/>
    <col min="9987" max="9987" width="42.6640625" style="1" customWidth="1"/>
    <col min="9988" max="9988" width="9.83203125" style="1" customWidth="1"/>
    <col min="9989" max="9989" width="5" style="1" customWidth="1"/>
    <col min="9990" max="9990" width="3.6640625" style="1" customWidth="1"/>
    <col min="9991" max="9991" width="37.83203125" style="1" customWidth="1"/>
    <col min="9992" max="10240" width="9.33203125" style="1"/>
    <col min="10241" max="10241" width="5" style="1" customWidth="1"/>
    <col min="10242" max="10242" width="3.6640625" style="1" customWidth="1"/>
    <col min="10243" max="10243" width="42.6640625" style="1" customWidth="1"/>
    <col min="10244" max="10244" width="9.83203125" style="1" customWidth="1"/>
    <col min="10245" max="10245" width="5" style="1" customWidth="1"/>
    <col min="10246" max="10246" width="3.6640625" style="1" customWidth="1"/>
    <col min="10247" max="10247" width="37.83203125" style="1" customWidth="1"/>
    <col min="10248" max="10496" width="9.33203125" style="1"/>
    <col min="10497" max="10497" width="5" style="1" customWidth="1"/>
    <col min="10498" max="10498" width="3.6640625" style="1" customWidth="1"/>
    <col min="10499" max="10499" width="42.6640625" style="1" customWidth="1"/>
    <col min="10500" max="10500" width="9.83203125" style="1" customWidth="1"/>
    <col min="10501" max="10501" width="5" style="1" customWidth="1"/>
    <col min="10502" max="10502" width="3.6640625" style="1" customWidth="1"/>
    <col min="10503" max="10503" width="37.83203125" style="1" customWidth="1"/>
    <col min="10504" max="10752" width="9.33203125" style="1"/>
    <col min="10753" max="10753" width="5" style="1" customWidth="1"/>
    <col min="10754" max="10754" width="3.6640625" style="1" customWidth="1"/>
    <col min="10755" max="10755" width="42.6640625" style="1" customWidth="1"/>
    <col min="10756" max="10756" width="9.83203125" style="1" customWidth="1"/>
    <col min="10757" max="10757" width="5" style="1" customWidth="1"/>
    <col min="10758" max="10758" width="3.6640625" style="1" customWidth="1"/>
    <col min="10759" max="10759" width="37.83203125" style="1" customWidth="1"/>
    <col min="10760" max="11008" width="9.33203125" style="1"/>
    <col min="11009" max="11009" width="5" style="1" customWidth="1"/>
    <col min="11010" max="11010" width="3.6640625" style="1" customWidth="1"/>
    <col min="11011" max="11011" width="42.6640625" style="1" customWidth="1"/>
    <col min="11012" max="11012" width="9.83203125" style="1" customWidth="1"/>
    <col min="11013" max="11013" width="5" style="1" customWidth="1"/>
    <col min="11014" max="11014" width="3.6640625" style="1" customWidth="1"/>
    <col min="11015" max="11015" width="37.83203125" style="1" customWidth="1"/>
    <col min="11016" max="11264" width="9.33203125" style="1"/>
    <col min="11265" max="11265" width="5" style="1" customWidth="1"/>
    <col min="11266" max="11266" width="3.6640625" style="1" customWidth="1"/>
    <col min="11267" max="11267" width="42.6640625" style="1" customWidth="1"/>
    <col min="11268" max="11268" width="9.83203125" style="1" customWidth="1"/>
    <col min="11269" max="11269" width="5" style="1" customWidth="1"/>
    <col min="11270" max="11270" width="3.6640625" style="1" customWidth="1"/>
    <col min="11271" max="11271" width="37.83203125" style="1" customWidth="1"/>
    <col min="11272" max="11520" width="9.33203125" style="1"/>
    <col min="11521" max="11521" width="5" style="1" customWidth="1"/>
    <col min="11522" max="11522" width="3.6640625" style="1" customWidth="1"/>
    <col min="11523" max="11523" width="42.6640625" style="1" customWidth="1"/>
    <col min="11524" max="11524" width="9.83203125" style="1" customWidth="1"/>
    <col min="11525" max="11525" width="5" style="1" customWidth="1"/>
    <col min="11526" max="11526" width="3.6640625" style="1" customWidth="1"/>
    <col min="11527" max="11527" width="37.83203125" style="1" customWidth="1"/>
    <col min="11528" max="11776" width="9.33203125" style="1"/>
    <col min="11777" max="11777" width="5" style="1" customWidth="1"/>
    <col min="11778" max="11778" width="3.6640625" style="1" customWidth="1"/>
    <col min="11779" max="11779" width="42.6640625" style="1" customWidth="1"/>
    <col min="11780" max="11780" width="9.83203125" style="1" customWidth="1"/>
    <col min="11781" max="11781" width="5" style="1" customWidth="1"/>
    <col min="11782" max="11782" width="3.6640625" style="1" customWidth="1"/>
    <col min="11783" max="11783" width="37.83203125" style="1" customWidth="1"/>
    <col min="11784" max="12032" width="9.33203125" style="1"/>
    <col min="12033" max="12033" width="5" style="1" customWidth="1"/>
    <col min="12034" max="12034" width="3.6640625" style="1" customWidth="1"/>
    <col min="12035" max="12035" width="42.6640625" style="1" customWidth="1"/>
    <col min="12036" max="12036" width="9.83203125" style="1" customWidth="1"/>
    <col min="12037" max="12037" width="5" style="1" customWidth="1"/>
    <col min="12038" max="12038" width="3.6640625" style="1" customWidth="1"/>
    <col min="12039" max="12039" width="37.83203125" style="1" customWidth="1"/>
    <col min="12040" max="12288" width="9.33203125" style="1"/>
    <col min="12289" max="12289" width="5" style="1" customWidth="1"/>
    <col min="12290" max="12290" width="3.6640625" style="1" customWidth="1"/>
    <col min="12291" max="12291" width="42.6640625" style="1" customWidth="1"/>
    <col min="12292" max="12292" width="9.83203125" style="1" customWidth="1"/>
    <col min="12293" max="12293" width="5" style="1" customWidth="1"/>
    <col min="12294" max="12294" width="3.6640625" style="1" customWidth="1"/>
    <col min="12295" max="12295" width="37.83203125" style="1" customWidth="1"/>
    <col min="12296" max="12544" width="9.33203125" style="1"/>
    <col min="12545" max="12545" width="5" style="1" customWidth="1"/>
    <col min="12546" max="12546" width="3.6640625" style="1" customWidth="1"/>
    <col min="12547" max="12547" width="42.6640625" style="1" customWidth="1"/>
    <col min="12548" max="12548" width="9.83203125" style="1" customWidth="1"/>
    <col min="12549" max="12549" width="5" style="1" customWidth="1"/>
    <col min="12550" max="12550" width="3.6640625" style="1" customWidth="1"/>
    <col min="12551" max="12551" width="37.83203125" style="1" customWidth="1"/>
    <col min="12552" max="12800" width="9.33203125" style="1"/>
    <col min="12801" max="12801" width="5" style="1" customWidth="1"/>
    <col min="12802" max="12802" width="3.6640625" style="1" customWidth="1"/>
    <col min="12803" max="12803" width="42.6640625" style="1" customWidth="1"/>
    <col min="12804" max="12804" width="9.83203125" style="1" customWidth="1"/>
    <col min="12805" max="12805" width="5" style="1" customWidth="1"/>
    <col min="12806" max="12806" width="3.6640625" style="1" customWidth="1"/>
    <col min="12807" max="12807" width="37.83203125" style="1" customWidth="1"/>
    <col min="12808" max="13056" width="9.33203125" style="1"/>
    <col min="13057" max="13057" width="5" style="1" customWidth="1"/>
    <col min="13058" max="13058" width="3.6640625" style="1" customWidth="1"/>
    <col min="13059" max="13059" width="42.6640625" style="1" customWidth="1"/>
    <col min="13060" max="13060" width="9.83203125" style="1" customWidth="1"/>
    <col min="13061" max="13061" width="5" style="1" customWidth="1"/>
    <col min="13062" max="13062" width="3.6640625" style="1" customWidth="1"/>
    <col min="13063" max="13063" width="37.83203125" style="1" customWidth="1"/>
    <col min="13064" max="13312" width="9.33203125" style="1"/>
    <col min="13313" max="13313" width="5" style="1" customWidth="1"/>
    <col min="13314" max="13314" width="3.6640625" style="1" customWidth="1"/>
    <col min="13315" max="13315" width="42.6640625" style="1" customWidth="1"/>
    <col min="13316" max="13316" width="9.83203125" style="1" customWidth="1"/>
    <col min="13317" max="13317" width="5" style="1" customWidth="1"/>
    <col min="13318" max="13318" width="3.6640625" style="1" customWidth="1"/>
    <col min="13319" max="13319" width="37.83203125" style="1" customWidth="1"/>
    <col min="13320" max="13568" width="9.33203125" style="1"/>
    <col min="13569" max="13569" width="5" style="1" customWidth="1"/>
    <col min="13570" max="13570" width="3.6640625" style="1" customWidth="1"/>
    <col min="13571" max="13571" width="42.6640625" style="1" customWidth="1"/>
    <col min="13572" max="13572" width="9.83203125" style="1" customWidth="1"/>
    <col min="13573" max="13573" width="5" style="1" customWidth="1"/>
    <col min="13574" max="13574" width="3.6640625" style="1" customWidth="1"/>
    <col min="13575" max="13575" width="37.83203125" style="1" customWidth="1"/>
    <col min="13576" max="13824" width="9.33203125" style="1"/>
    <col min="13825" max="13825" width="5" style="1" customWidth="1"/>
    <col min="13826" max="13826" width="3.6640625" style="1" customWidth="1"/>
    <col min="13827" max="13827" width="42.6640625" style="1" customWidth="1"/>
    <col min="13828" max="13828" width="9.83203125" style="1" customWidth="1"/>
    <col min="13829" max="13829" width="5" style="1" customWidth="1"/>
    <col min="13830" max="13830" width="3.6640625" style="1" customWidth="1"/>
    <col min="13831" max="13831" width="37.83203125" style="1" customWidth="1"/>
    <col min="13832" max="14080" width="9.33203125" style="1"/>
    <col min="14081" max="14081" width="5" style="1" customWidth="1"/>
    <col min="14082" max="14082" width="3.6640625" style="1" customWidth="1"/>
    <col min="14083" max="14083" width="42.6640625" style="1" customWidth="1"/>
    <col min="14084" max="14084" width="9.83203125" style="1" customWidth="1"/>
    <col min="14085" max="14085" width="5" style="1" customWidth="1"/>
    <col min="14086" max="14086" width="3.6640625" style="1" customWidth="1"/>
    <col min="14087" max="14087" width="37.83203125" style="1" customWidth="1"/>
    <col min="14088" max="14336" width="9.33203125" style="1"/>
    <col min="14337" max="14337" width="5" style="1" customWidth="1"/>
    <col min="14338" max="14338" width="3.6640625" style="1" customWidth="1"/>
    <col min="14339" max="14339" width="42.6640625" style="1" customWidth="1"/>
    <col min="14340" max="14340" width="9.83203125" style="1" customWidth="1"/>
    <col min="14341" max="14341" width="5" style="1" customWidth="1"/>
    <col min="14342" max="14342" width="3.6640625" style="1" customWidth="1"/>
    <col min="14343" max="14343" width="37.83203125" style="1" customWidth="1"/>
    <col min="14344" max="14592" width="9.33203125" style="1"/>
    <col min="14593" max="14593" width="5" style="1" customWidth="1"/>
    <col min="14594" max="14594" width="3.6640625" style="1" customWidth="1"/>
    <col min="14595" max="14595" width="42.6640625" style="1" customWidth="1"/>
    <col min="14596" max="14596" width="9.83203125" style="1" customWidth="1"/>
    <col min="14597" max="14597" width="5" style="1" customWidth="1"/>
    <col min="14598" max="14598" width="3.6640625" style="1" customWidth="1"/>
    <col min="14599" max="14599" width="37.83203125" style="1" customWidth="1"/>
    <col min="14600" max="14848" width="9.33203125" style="1"/>
    <col min="14849" max="14849" width="5" style="1" customWidth="1"/>
    <col min="14850" max="14850" width="3.6640625" style="1" customWidth="1"/>
    <col min="14851" max="14851" width="42.6640625" style="1" customWidth="1"/>
    <col min="14852" max="14852" width="9.83203125" style="1" customWidth="1"/>
    <col min="14853" max="14853" width="5" style="1" customWidth="1"/>
    <col min="14854" max="14854" width="3.6640625" style="1" customWidth="1"/>
    <col min="14855" max="14855" width="37.83203125" style="1" customWidth="1"/>
    <col min="14856" max="15104" width="9.33203125" style="1"/>
    <col min="15105" max="15105" width="5" style="1" customWidth="1"/>
    <col min="15106" max="15106" width="3.6640625" style="1" customWidth="1"/>
    <col min="15107" max="15107" width="42.6640625" style="1" customWidth="1"/>
    <col min="15108" max="15108" width="9.83203125" style="1" customWidth="1"/>
    <col min="15109" max="15109" width="5" style="1" customWidth="1"/>
    <col min="15110" max="15110" width="3.6640625" style="1" customWidth="1"/>
    <col min="15111" max="15111" width="37.83203125" style="1" customWidth="1"/>
    <col min="15112" max="15360" width="9.33203125" style="1"/>
    <col min="15361" max="15361" width="5" style="1" customWidth="1"/>
    <col min="15362" max="15362" width="3.6640625" style="1" customWidth="1"/>
    <col min="15363" max="15363" width="42.6640625" style="1" customWidth="1"/>
    <col min="15364" max="15364" width="9.83203125" style="1" customWidth="1"/>
    <col min="15365" max="15365" width="5" style="1" customWidth="1"/>
    <col min="15366" max="15366" width="3.6640625" style="1" customWidth="1"/>
    <col min="15367" max="15367" width="37.83203125" style="1" customWidth="1"/>
    <col min="15368" max="15616" width="9.33203125" style="1"/>
    <col min="15617" max="15617" width="5" style="1" customWidth="1"/>
    <col min="15618" max="15618" width="3.6640625" style="1" customWidth="1"/>
    <col min="15619" max="15619" width="42.6640625" style="1" customWidth="1"/>
    <col min="15620" max="15620" width="9.83203125" style="1" customWidth="1"/>
    <col min="15621" max="15621" width="5" style="1" customWidth="1"/>
    <col min="15622" max="15622" width="3.6640625" style="1" customWidth="1"/>
    <col min="15623" max="15623" width="37.83203125" style="1" customWidth="1"/>
    <col min="15624" max="15872" width="9.33203125" style="1"/>
    <col min="15873" max="15873" width="5" style="1" customWidth="1"/>
    <col min="15874" max="15874" width="3.6640625" style="1" customWidth="1"/>
    <col min="15875" max="15875" width="42.6640625" style="1" customWidth="1"/>
    <col min="15876" max="15876" width="9.83203125" style="1" customWidth="1"/>
    <col min="15877" max="15877" width="5" style="1" customWidth="1"/>
    <col min="15878" max="15878" width="3.6640625" style="1" customWidth="1"/>
    <col min="15879" max="15879" width="37.83203125" style="1" customWidth="1"/>
    <col min="15880" max="16128" width="9.33203125" style="1"/>
    <col min="16129" max="16129" width="5" style="1" customWidth="1"/>
    <col min="16130" max="16130" width="3.6640625" style="1" customWidth="1"/>
    <col min="16131" max="16131" width="42.6640625" style="1" customWidth="1"/>
    <col min="16132" max="16132" width="9.83203125" style="1" customWidth="1"/>
    <col min="16133" max="16133" width="5" style="1" customWidth="1"/>
    <col min="16134" max="16134" width="3.6640625" style="1" customWidth="1"/>
    <col min="16135" max="16135" width="37.83203125" style="1" customWidth="1"/>
    <col min="16136" max="16384" width="9.33203125" style="1"/>
  </cols>
  <sheetData>
    <row r="1" spans="1:7" ht="19.5" customHeight="1">
      <c r="A1" s="522" t="s">
        <v>0</v>
      </c>
      <c r="B1" s="523"/>
      <c r="C1" s="523"/>
      <c r="E1" s="2"/>
      <c r="F1" s="2"/>
      <c r="G1" s="2"/>
    </row>
    <row r="2" spans="1:7" ht="12">
      <c r="A2" s="3"/>
      <c r="B2" s="4"/>
      <c r="C2" s="4"/>
      <c r="E2" s="2"/>
      <c r="F2" s="2"/>
      <c r="G2" s="2"/>
    </row>
    <row r="3" spans="1:7" ht="14.25">
      <c r="A3" s="5">
        <v>196</v>
      </c>
      <c r="B3" s="6"/>
      <c r="C3" s="859" t="s">
        <v>1</v>
      </c>
      <c r="D3" s="860"/>
      <c r="E3" s="861">
        <v>205</v>
      </c>
      <c r="F3" s="862"/>
      <c r="G3" s="859" t="s">
        <v>2</v>
      </c>
    </row>
    <row r="4" spans="1:7" ht="14.25">
      <c r="A4" s="5">
        <v>197</v>
      </c>
      <c r="B4" s="6"/>
      <c r="C4" s="862" t="s">
        <v>3</v>
      </c>
      <c r="D4" s="860"/>
      <c r="E4" s="861">
        <v>206</v>
      </c>
      <c r="F4" s="862"/>
      <c r="G4" s="859" t="s">
        <v>4</v>
      </c>
    </row>
    <row r="5" spans="1:7" ht="14.25">
      <c r="A5" s="5"/>
      <c r="B5" s="7" t="s">
        <v>5</v>
      </c>
      <c r="C5" s="859" t="s">
        <v>6</v>
      </c>
      <c r="D5" s="860"/>
      <c r="E5" s="861">
        <v>207</v>
      </c>
      <c r="F5" s="862"/>
      <c r="G5" s="859" t="s">
        <v>7</v>
      </c>
    </row>
    <row r="6" spans="1:7" ht="14.25">
      <c r="A6" s="5"/>
      <c r="B6" s="7" t="s">
        <v>8</v>
      </c>
      <c r="C6" s="859" t="s">
        <v>9</v>
      </c>
      <c r="D6" s="860"/>
      <c r="E6" s="861">
        <v>208</v>
      </c>
      <c r="F6" s="862"/>
      <c r="G6" s="859" t="s">
        <v>10</v>
      </c>
    </row>
    <row r="7" spans="1:7" ht="14.25">
      <c r="A7" s="5"/>
      <c r="B7" s="7" t="s">
        <v>11</v>
      </c>
      <c r="C7" s="859" t="s">
        <v>12</v>
      </c>
      <c r="D7" s="860"/>
      <c r="E7" s="861">
        <v>209</v>
      </c>
      <c r="F7" s="862"/>
      <c r="G7" s="859" t="s">
        <v>13</v>
      </c>
    </row>
    <row r="8" spans="1:7" ht="14.25">
      <c r="A8" s="5">
        <v>198</v>
      </c>
      <c r="B8" s="6"/>
      <c r="C8" s="859" t="s">
        <v>14</v>
      </c>
      <c r="D8" s="860"/>
      <c r="E8" s="861">
        <v>210</v>
      </c>
      <c r="F8" s="862"/>
      <c r="G8" s="859" t="s">
        <v>15</v>
      </c>
    </row>
    <row r="9" spans="1:7" ht="14.25">
      <c r="A9" s="5">
        <v>199</v>
      </c>
      <c r="B9" s="6"/>
      <c r="C9" s="859" t="s">
        <v>16</v>
      </c>
      <c r="D9" s="860"/>
      <c r="E9" s="861">
        <v>211</v>
      </c>
      <c r="F9" s="862"/>
      <c r="G9" s="859" t="s">
        <v>17</v>
      </c>
    </row>
    <row r="10" spans="1:7" ht="14.25">
      <c r="A10" s="5">
        <v>200</v>
      </c>
      <c r="B10" s="6"/>
      <c r="C10" s="859" t="s">
        <v>18</v>
      </c>
      <c r="D10" s="860"/>
      <c r="E10" s="861">
        <v>212</v>
      </c>
      <c r="F10" s="862"/>
      <c r="G10" s="859" t="s">
        <v>19</v>
      </c>
    </row>
    <row r="11" spans="1:7" ht="14.25">
      <c r="A11" s="5">
        <v>201</v>
      </c>
      <c r="B11" s="6"/>
      <c r="C11" s="862" t="s">
        <v>20</v>
      </c>
      <c r="D11" s="860"/>
      <c r="E11" s="861">
        <v>213</v>
      </c>
      <c r="F11" s="862"/>
      <c r="G11" s="859" t="s">
        <v>21</v>
      </c>
    </row>
    <row r="12" spans="1:7" ht="14.25">
      <c r="A12" s="5"/>
      <c r="B12" s="7" t="s">
        <v>5</v>
      </c>
      <c r="C12" s="859" t="s">
        <v>22</v>
      </c>
      <c r="D12" s="860"/>
      <c r="E12" s="861">
        <v>214</v>
      </c>
      <c r="F12" s="862"/>
      <c r="G12" s="859" t="s">
        <v>23</v>
      </c>
    </row>
    <row r="13" spans="1:7" ht="14.25">
      <c r="A13" s="5"/>
      <c r="B13" s="7" t="s">
        <v>8</v>
      </c>
      <c r="C13" s="859" t="s">
        <v>24</v>
      </c>
      <c r="D13" s="860"/>
      <c r="E13" s="860"/>
      <c r="F13" s="860"/>
      <c r="G13" s="859" t="s">
        <v>25</v>
      </c>
    </row>
    <row r="14" spans="1:7" ht="14.25">
      <c r="A14" s="5"/>
      <c r="B14" s="7" t="s">
        <v>11</v>
      </c>
      <c r="C14" s="859" t="s">
        <v>26</v>
      </c>
      <c r="D14" s="860"/>
      <c r="E14" s="860"/>
      <c r="F14" s="860"/>
      <c r="G14" s="860"/>
    </row>
    <row r="15" spans="1:7" ht="14.25">
      <c r="A15" s="5">
        <v>202</v>
      </c>
      <c r="B15" s="6"/>
      <c r="C15" s="862" t="s">
        <v>27</v>
      </c>
      <c r="D15" s="860"/>
      <c r="E15" s="860"/>
      <c r="F15" s="860"/>
      <c r="G15" s="860"/>
    </row>
    <row r="16" spans="1:7" ht="14.25">
      <c r="A16" s="5"/>
      <c r="B16" s="7" t="s">
        <v>5</v>
      </c>
      <c r="C16" s="859" t="s">
        <v>445</v>
      </c>
      <c r="D16" s="860"/>
      <c r="E16" s="860"/>
      <c r="F16" s="860"/>
      <c r="G16" s="860"/>
    </row>
    <row r="17" spans="1:7" ht="14.25">
      <c r="A17" s="5"/>
      <c r="B17" s="7"/>
      <c r="C17" s="859" t="s">
        <v>446</v>
      </c>
      <c r="D17" s="860"/>
      <c r="E17" s="860"/>
      <c r="F17" s="860"/>
      <c r="G17" s="860"/>
    </row>
    <row r="18" spans="1:7" ht="14.25">
      <c r="A18" s="5"/>
      <c r="B18" s="7" t="s">
        <v>8</v>
      </c>
      <c r="C18" s="859" t="s">
        <v>28</v>
      </c>
      <c r="D18" s="860"/>
      <c r="E18" s="860"/>
      <c r="F18" s="860"/>
      <c r="G18" s="860"/>
    </row>
    <row r="19" spans="1:7" ht="14.25">
      <c r="A19" s="5"/>
      <c r="B19" s="7" t="s">
        <v>11</v>
      </c>
      <c r="C19" s="859" t="s">
        <v>29</v>
      </c>
      <c r="D19" s="860"/>
      <c r="E19" s="860"/>
      <c r="F19" s="860"/>
      <c r="G19" s="860"/>
    </row>
    <row r="20" spans="1:7" ht="14.25">
      <c r="A20" s="5"/>
      <c r="B20" s="7" t="s">
        <v>30</v>
      </c>
      <c r="C20" s="859" t="s">
        <v>31</v>
      </c>
      <c r="D20" s="860"/>
      <c r="E20" s="860"/>
      <c r="F20" s="860"/>
      <c r="G20" s="860"/>
    </row>
    <row r="21" spans="1:7" ht="14.25">
      <c r="A21" s="5"/>
      <c r="B21" s="7" t="s">
        <v>32</v>
      </c>
      <c r="C21" s="859" t="s">
        <v>33</v>
      </c>
      <c r="D21" s="860"/>
      <c r="E21" s="860"/>
      <c r="F21" s="860"/>
      <c r="G21" s="860"/>
    </row>
    <row r="22" spans="1:7" ht="14.25">
      <c r="A22" s="5">
        <v>203</v>
      </c>
      <c r="B22" s="6"/>
      <c r="C22" s="859" t="s">
        <v>34</v>
      </c>
      <c r="D22" s="860"/>
      <c r="E22" s="860"/>
      <c r="F22" s="860"/>
      <c r="G22" s="860"/>
    </row>
    <row r="23" spans="1:7" ht="14.25">
      <c r="A23" s="5">
        <v>204</v>
      </c>
      <c r="B23" s="6"/>
      <c r="C23" s="859" t="s">
        <v>35</v>
      </c>
      <c r="D23" s="860"/>
      <c r="E23" s="860"/>
      <c r="F23" s="860"/>
      <c r="G23" s="860"/>
    </row>
  </sheetData>
  <mergeCells count="1">
    <mergeCell ref="A1:C1"/>
  </mergeCells>
  <phoneticPr fontId="1"/>
  <hyperlinks>
    <hyperlink ref="C3" location="'196'!A1" display="学校総覧"/>
    <hyperlink ref="C5" location="'197(1)'!A1" display="幼 稚 園"/>
    <hyperlink ref="C6" location="'197(2)'!A1" display="小 学 校"/>
    <hyperlink ref="C7" location="'197(3)'!A1" display="中 学 校"/>
    <hyperlink ref="C8" location="'198'!A1" display="高等学校学科別学校数"/>
    <hyperlink ref="C9" location="'199'!A1" display="高等学校学年別生徒数"/>
    <hyperlink ref="C10" location="'200'!A1" display="高等学校学科別本科生徒数"/>
    <hyperlink ref="C12" location="'201(1)'!A1" display="進路別卒業者数"/>
    <hyperlink ref="C13" location="'201(2)'!A1" display="高等学校等への進学者数"/>
    <hyperlink ref="C14" location="'201(3)'!A1" display="就職先別・産業別就職者数"/>
    <hyperlink ref="C16" location="'202(1)-1'!A1" display="高等学校卒業者の職業別学科別就職者数　その１"/>
    <hyperlink ref="C18" location="'202(2)'!A1" display="学科別・進路別卒業者数"/>
    <hyperlink ref="C19" location="'202(3)'!A1" display="大学・短期大学等への学科別進学者数"/>
    <hyperlink ref="C20" location="'202(4)'!A1" display="産業別就職者数"/>
    <hyperlink ref="C21" location="'202(5)'!A1" display="都道府県別県外就職者数"/>
    <hyperlink ref="C22" location="'203'!A1" display="各種学校設置者別学校数及び生徒数"/>
    <hyperlink ref="C23" location="'204'!A1" display="各種学校卒業者数"/>
    <hyperlink ref="G3" location="'205'!A1" display="各種学校教員数・職員数"/>
    <hyperlink ref="G4" location="'206'!A1" display="専修学校設置者別学校数"/>
    <hyperlink ref="G5" location="'207'!A1" display="専修学校過程別生徒数"/>
    <hyperlink ref="G6" location="'208'!A1" display="専修学校卒業者数"/>
    <hyperlink ref="G7" location="'209'!A1" display="専修学校教員数及び職員数"/>
    <hyperlink ref="G8" location="'210'!A1" display="大学・大学院等の学生数"/>
    <hyperlink ref="G9" location="'211'!A1" display="大学・大学院等の教員数及び職員数"/>
    <hyperlink ref="G10" location="'212 '!A1" display="大学・短期大学の卒業後の状況調査"/>
    <hyperlink ref="G11" location="'213'!A1" display="大学院・高等専門学校の卒業者数"/>
    <hyperlink ref="G12" location="'214-1'!A1" display="地方教育費　-1"/>
    <hyperlink ref="G13" location="'214-2'!A1" display="地方教育費　-2"/>
    <hyperlink ref="C17" location="'202(1)-2'!A1" display="高等学校卒業者の職業別学科別就職者数　その２"/>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40"/>
  <sheetViews>
    <sheetView view="pageBreakPreview" zoomScaleNormal="100" workbookViewId="0"/>
  </sheetViews>
  <sheetFormatPr defaultColWidth="10.6640625" defaultRowHeight="13.5"/>
  <cols>
    <col min="1" max="1" width="3.83203125" style="83" customWidth="1"/>
    <col min="2" max="2" width="17" style="83" customWidth="1"/>
    <col min="3" max="4" width="10.1640625" style="83" customWidth="1"/>
    <col min="5" max="9" width="9.5" style="83" customWidth="1"/>
    <col min="10" max="10" width="9.33203125" style="83" customWidth="1"/>
    <col min="11" max="13" width="9.5" style="83" customWidth="1"/>
    <col min="14" max="14" width="0.6640625" style="83" customWidth="1"/>
    <col min="15" max="27" width="9.5" style="83" customWidth="1"/>
    <col min="28" max="28" width="10.6640625" style="103"/>
    <col min="29" max="256" width="10.6640625" style="83"/>
    <col min="257" max="257" width="3.83203125" style="83" customWidth="1"/>
    <col min="258" max="258" width="17" style="83" customWidth="1"/>
    <col min="259" max="260" width="10.1640625" style="83" customWidth="1"/>
    <col min="261" max="265" width="9.5" style="83" customWidth="1"/>
    <col min="266" max="266" width="9.33203125" style="83" customWidth="1"/>
    <col min="267" max="269" width="9.5" style="83" customWidth="1"/>
    <col min="270" max="270" width="0.6640625" style="83" customWidth="1"/>
    <col min="271" max="283" width="9.5" style="83" customWidth="1"/>
    <col min="284" max="512" width="10.6640625" style="83"/>
    <col min="513" max="513" width="3.83203125" style="83" customWidth="1"/>
    <col min="514" max="514" width="17" style="83" customWidth="1"/>
    <col min="515" max="516" width="10.1640625" style="83" customWidth="1"/>
    <col min="517" max="521" width="9.5" style="83" customWidth="1"/>
    <col min="522" max="522" width="9.33203125" style="83" customWidth="1"/>
    <col min="523" max="525" width="9.5" style="83" customWidth="1"/>
    <col min="526" max="526" width="0.6640625" style="83" customWidth="1"/>
    <col min="527" max="539" width="9.5" style="83" customWidth="1"/>
    <col min="540" max="768" width="10.6640625" style="83"/>
    <col min="769" max="769" width="3.83203125" style="83" customWidth="1"/>
    <col min="770" max="770" width="17" style="83" customWidth="1"/>
    <col min="771" max="772" width="10.1640625" style="83" customWidth="1"/>
    <col min="773" max="777" width="9.5" style="83" customWidth="1"/>
    <col min="778" max="778" width="9.33203125" style="83" customWidth="1"/>
    <col min="779" max="781" width="9.5" style="83" customWidth="1"/>
    <col min="782" max="782" width="0.6640625" style="83" customWidth="1"/>
    <col min="783" max="795" width="9.5" style="83" customWidth="1"/>
    <col min="796" max="1024" width="10.6640625" style="83"/>
    <col min="1025" max="1025" width="3.83203125" style="83" customWidth="1"/>
    <col min="1026" max="1026" width="17" style="83" customWidth="1"/>
    <col min="1027" max="1028" width="10.1640625" style="83" customWidth="1"/>
    <col min="1029" max="1033" width="9.5" style="83" customWidth="1"/>
    <col min="1034" max="1034" width="9.33203125" style="83" customWidth="1"/>
    <col min="1035" max="1037" width="9.5" style="83" customWidth="1"/>
    <col min="1038" max="1038" width="0.6640625" style="83" customWidth="1"/>
    <col min="1039" max="1051" width="9.5" style="83" customWidth="1"/>
    <col min="1052" max="1280" width="10.6640625" style="83"/>
    <col min="1281" max="1281" width="3.83203125" style="83" customWidth="1"/>
    <col min="1282" max="1282" width="17" style="83" customWidth="1"/>
    <col min="1283" max="1284" width="10.1640625" style="83" customWidth="1"/>
    <col min="1285" max="1289" width="9.5" style="83" customWidth="1"/>
    <col min="1290" max="1290" width="9.33203125" style="83" customWidth="1"/>
    <col min="1291" max="1293" width="9.5" style="83" customWidth="1"/>
    <col min="1294" max="1294" width="0.6640625" style="83" customWidth="1"/>
    <col min="1295" max="1307" width="9.5" style="83" customWidth="1"/>
    <col min="1308" max="1536" width="10.6640625" style="83"/>
    <col min="1537" max="1537" width="3.83203125" style="83" customWidth="1"/>
    <col min="1538" max="1538" width="17" style="83" customWidth="1"/>
    <col min="1539" max="1540" width="10.1640625" style="83" customWidth="1"/>
    <col min="1541" max="1545" width="9.5" style="83" customWidth="1"/>
    <col min="1546" max="1546" width="9.33203125" style="83" customWidth="1"/>
    <col min="1547" max="1549" width="9.5" style="83" customWidth="1"/>
    <col min="1550" max="1550" width="0.6640625" style="83" customWidth="1"/>
    <col min="1551" max="1563" width="9.5" style="83" customWidth="1"/>
    <col min="1564" max="1792" width="10.6640625" style="83"/>
    <col min="1793" max="1793" width="3.83203125" style="83" customWidth="1"/>
    <col min="1794" max="1794" width="17" style="83" customWidth="1"/>
    <col min="1795" max="1796" width="10.1640625" style="83" customWidth="1"/>
    <col min="1797" max="1801" width="9.5" style="83" customWidth="1"/>
    <col min="1802" max="1802" width="9.33203125" style="83" customWidth="1"/>
    <col min="1803" max="1805" width="9.5" style="83" customWidth="1"/>
    <col min="1806" max="1806" width="0.6640625" style="83" customWidth="1"/>
    <col min="1807" max="1819" width="9.5" style="83" customWidth="1"/>
    <col min="1820" max="2048" width="10.6640625" style="83"/>
    <col min="2049" max="2049" width="3.83203125" style="83" customWidth="1"/>
    <col min="2050" max="2050" width="17" style="83" customWidth="1"/>
    <col min="2051" max="2052" width="10.1640625" style="83" customWidth="1"/>
    <col min="2053" max="2057" width="9.5" style="83" customWidth="1"/>
    <col min="2058" max="2058" width="9.33203125" style="83" customWidth="1"/>
    <col min="2059" max="2061" width="9.5" style="83" customWidth="1"/>
    <col min="2062" max="2062" width="0.6640625" style="83" customWidth="1"/>
    <col min="2063" max="2075" width="9.5" style="83" customWidth="1"/>
    <col min="2076" max="2304" width="10.6640625" style="83"/>
    <col min="2305" max="2305" width="3.83203125" style="83" customWidth="1"/>
    <col min="2306" max="2306" width="17" style="83" customWidth="1"/>
    <col min="2307" max="2308" width="10.1640625" style="83" customWidth="1"/>
    <col min="2309" max="2313" width="9.5" style="83" customWidth="1"/>
    <col min="2314" max="2314" width="9.33203125" style="83" customWidth="1"/>
    <col min="2315" max="2317" width="9.5" style="83" customWidth="1"/>
    <col min="2318" max="2318" width="0.6640625" style="83" customWidth="1"/>
    <col min="2319" max="2331" width="9.5" style="83" customWidth="1"/>
    <col min="2332" max="2560" width="10.6640625" style="83"/>
    <col min="2561" max="2561" width="3.83203125" style="83" customWidth="1"/>
    <col min="2562" max="2562" width="17" style="83" customWidth="1"/>
    <col min="2563" max="2564" width="10.1640625" style="83" customWidth="1"/>
    <col min="2565" max="2569" width="9.5" style="83" customWidth="1"/>
    <col min="2570" max="2570" width="9.33203125" style="83" customWidth="1"/>
    <col min="2571" max="2573" width="9.5" style="83" customWidth="1"/>
    <col min="2574" max="2574" width="0.6640625" style="83" customWidth="1"/>
    <col min="2575" max="2587" width="9.5" style="83" customWidth="1"/>
    <col min="2588" max="2816" width="10.6640625" style="83"/>
    <col min="2817" max="2817" width="3.83203125" style="83" customWidth="1"/>
    <col min="2818" max="2818" width="17" style="83" customWidth="1"/>
    <col min="2819" max="2820" width="10.1640625" style="83" customWidth="1"/>
    <col min="2821" max="2825" width="9.5" style="83" customWidth="1"/>
    <col min="2826" max="2826" width="9.33203125" style="83" customWidth="1"/>
    <col min="2827" max="2829" width="9.5" style="83" customWidth="1"/>
    <col min="2830" max="2830" width="0.6640625" style="83" customWidth="1"/>
    <col min="2831" max="2843" width="9.5" style="83" customWidth="1"/>
    <col min="2844" max="3072" width="10.6640625" style="83"/>
    <col min="3073" max="3073" width="3.83203125" style="83" customWidth="1"/>
    <col min="3074" max="3074" width="17" style="83" customWidth="1"/>
    <col min="3075" max="3076" width="10.1640625" style="83" customWidth="1"/>
    <col min="3077" max="3081" width="9.5" style="83" customWidth="1"/>
    <col min="3082" max="3082" width="9.33203125" style="83" customWidth="1"/>
    <col min="3083" max="3085" width="9.5" style="83" customWidth="1"/>
    <col min="3086" max="3086" width="0.6640625" style="83" customWidth="1"/>
    <col min="3087" max="3099" width="9.5" style="83" customWidth="1"/>
    <col min="3100" max="3328" width="10.6640625" style="83"/>
    <col min="3329" max="3329" width="3.83203125" style="83" customWidth="1"/>
    <col min="3330" max="3330" width="17" style="83" customWidth="1"/>
    <col min="3331" max="3332" width="10.1640625" style="83" customWidth="1"/>
    <col min="3333" max="3337" width="9.5" style="83" customWidth="1"/>
    <col min="3338" max="3338" width="9.33203125" style="83" customWidth="1"/>
    <col min="3339" max="3341" width="9.5" style="83" customWidth="1"/>
    <col min="3342" max="3342" width="0.6640625" style="83" customWidth="1"/>
    <col min="3343" max="3355" width="9.5" style="83" customWidth="1"/>
    <col min="3356" max="3584" width="10.6640625" style="83"/>
    <col min="3585" max="3585" width="3.83203125" style="83" customWidth="1"/>
    <col min="3586" max="3586" width="17" style="83" customWidth="1"/>
    <col min="3587" max="3588" width="10.1640625" style="83" customWidth="1"/>
    <col min="3589" max="3593" width="9.5" style="83" customWidth="1"/>
    <col min="3594" max="3594" width="9.33203125" style="83" customWidth="1"/>
    <col min="3595" max="3597" width="9.5" style="83" customWidth="1"/>
    <col min="3598" max="3598" width="0.6640625" style="83" customWidth="1"/>
    <col min="3599" max="3611" width="9.5" style="83" customWidth="1"/>
    <col min="3612" max="3840" width="10.6640625" style="83"/>
    <col min="3841" max="3841" width="3.83203125" style="83" customWidth="1"/>
    <col min="3842" max="3842" width="17" style="83" customWidth="1"/>
    <col min="3843" max="3844" width="10.1640625" style="83" customWidth="1"/>
    <col min="3845" max="3849" width="9.5" style="83" customWidth="1"/>
    <col min="3850" max="3850" width="9.33203125" style="83" customWidth="1"/>
    <col min="3851" max="3853" width="9.5" style="83" customWidth="1"/>
    <col min="3854" max="3854" width="0.6640625" style="83" customWidth="1"/>
    <col min="3855" max="3867" width="9.5" style="83" customWidth="1"/>
    <col min="3868" max="4096" width="10.6640625" style="83"/>
    <col min="4097" max="4097" width="3.83203125" style="83" customWidth="1"/>
    <col min="4098" max="4098" width="17" style="83" customWidth="1"/>
    <col min="4099" max="4100" width="10.1640625" style="83" customWidth="1"/>
    <col min="4101" max="4105" width="9.5" style="83" customWidth="1"/>
    <col min="4106" max="4106" width="9.33203125" style="83" customWidth="1"/>
    <col min="4107" max="4109" width="9.5" style="83" customWidth="1"/>
    <col min="4110" max="4110" width="0.6640625" style="83" customWidth="1"/>
    <col min="4111" max="4123" width="9.5" style="83" customWidth="1"/>
    <col min="4124" max="4352" width="10.6640625" style="83"/>
    <col min="4353" max="4353" width="3.83203125" style="83" customWidth="1"/>
    <col min="4354" max="4354" width="17" style="83" customWidth="1"/>
    <col min="4355" max="4356" width="10.1640625" style="83" customWidth="1"/>
    <col min="4357" max="4361" width="9.5" style="83" customWidth="1"/>
    <col min="4362" max="4362" width="9.33203125" style="83" customWidth="1"/>
    <col min="4363" max="4365" width="9.5" style="83" customWidth="1"/>
    <col min="4366" max="4366" width="0.6640625" style="83" customWidth="1"/>
    <col min="4367" max="4379" width="9.5" style="83" customWidth="1"/>
    <col min="4380" max="4608" width="10.6640625" style="83"/>
    <col min="4609" max="4609" width="3.83203125" style="83" customWidth="1"/>
    <col min="4610" max="4610" width="17" style="83" customWidth="1"/>
    <col min="4611" max="4612" width="10.1640625" style="83" customWidth="1"/>
    <col min="4613" max="4617" width="9.5" style="83" customWidth="1"/>
    <col min="4618" max="4618" width="9.33203125" style="83" customWidth="1"/>
    <col min="4619" max="4621" width="9.5" style="83" customWidth="1"/>
    <col min="4622" max="4622" width="0.6640625" style="83" customWidth="1"/>
    <col min="4623" max="4635" width="9.5" style="83" customWidth="1"/>
    <col min="4636" max="4864" width="10.6640625" style="83"/>
    <col min="4865" max="4865" width="3.83203125" style="83" customWidth="1"/>
    <col min="4866" max="4866" width="17" style="83" customWidth="1"/>
    <col min="4867" max="4868" width="10.1640625" style="83" customWidth="1"/>
    <col min="4869" max="4873" width="9.5" style="83" customWidth="1"/>
    <col min="4874" max="4874" width="9.33203125" style="83" customWidth="1"/>
    <col min="4875" max="4877" width="9.5" style="83" customWidth="1"/>
    <col min="4878" max="4878" width="0.6640625" style="83" customWidth="1"/>
    <col min="4879" max="4891" width="9.5" style="83" customWidth="1"/>
    <col min="4892" max="5120" width="10.6640625" style="83"/>
    <col min="5121" max="5121" width="3.83203125" style="83" customWidth="1"/>
    <col min="5122" max="5122" width="17" style="83" customWidth="1"/>
    <col min="5123" max="5124" width="10.1640625" style="83" customWidth="1"/>
    <col min="5125" max="5129" width="9.5" style="83" customWidth="1"/>
    <col min="5130" max="5130" width="9.33203125" style="83" customWidth="1"/>
    <col min="5131" max="5133" width="9.5" style="83" customWidth="1"/>
    <col min="5134" max="5134" width="0.6640625" style="83" customWidth="1"/>
    <col min="5135" max="5147" width="9.5" style="83" customWidth="1"/>
    <col min="5148" max="5376" width="10.6640625" style="83"/>
    <col min="5377" max="5377" width="3.83203125" style="83" customWidth="1"/>
    <col min="5378" max="5378" width="17" style="83" customWidth="1"/>
    <col min="5379" max="5380" width="10.1640625" style="83" customWidth="1"/>
    <col min="5381" max="5385" width="9.5" style="83" customWidth="1"/>
    <col min="5386" max="5386" width="9.33203125" style="83" customWidth="1"/>
    <col min="5387" max="5389" width="9.5" style="83" customWidth="1"/>
    <col min="5390" max="5390" width="0.6640625" style="83" customWidth="1"/>
    <col min="5391" max="5403" width="9.5" style="83" customWidth="1"/>
    <col min="5404" max="5632" width="10.6640625" style="83"/>
    <col min="5633" max="5633" width="3.83203125" style="83" customWidth="1"/>
    <col min="5634" max="5634" width="17" style="83" customWidth="1"/>
    <col min="5635" max="5636" width="10.1640625" style="83" customWidth="1"/>
    <col min="5637" max="5641" width="9.5" style="83" customWidth="1"/>
    <col min="5642" max="5642" width="9.33203125" style="83" customWidth="1"/>
    <col min="5643" max="5645" width="9.5" style="83" customWidth="1"/>
    <col min="5646" max="5646" width="0.6640625" style="83" customWidth="1"/>
    <col min="5647" max="5659" width="9.5" style="83" customWidth="1"/>
    <col min="5660" max="5888" width="10.6640625" style="83"/>
    <col min="5889" max="5889" width="3.83203125" style="83" customWidth="1"/>
    <col min="5890" max="5890" width="17" style="83" customWidth="1"/>
    <col min="5891" max="5892" width="10.1640625" style="83" customWidth="1"/>
    <col min="5893" max="5897" width="9.5" style="83" customWidth="1"/>
    <col min="5898" max="5898" width="9.33203125" style="83" customWidth="1"/>
    <col min="5899" max="5901" width="9.5" style="83" customWidth="1"/>
    <col min="5902" max="5902" width="0.6640625" style="83" customWidth="1"/>
    <col min="5903" max="5915" width="9.5" style="83" customWidth="1"/>
    <col min="5916" max="6144" width="10.6640625" style="83"/>
    <col min="6145" max="6145" width="3.83203125" style="83" customWidth="1"/>
    <col min="6146" max="6146" width="17" style="83" customWidth="1"/>
    <col min="6147" max="6148" width="10.1640625" style="83" customWidth="1"/>
    <col min="6149" max="6153" width="9.5" style="83" customWidth="1"/>
    <col min="6154" max="6154" width="9.33203125" style="83" customWidth="1"/>
    <col min="6155" max="6157" width="9.5" style="83" customWidth="1"/>
    <col min="6158" max="6158" width="0.6640625" style="83" customWidth="1"/>
    <col min="6159" max="6171" width="9.5" style="83" customWidth="1"/>
    <col min="6172" max="6400" width="10.6640625" style="83"/>
    <col min="6401" max="6401" width="3.83203125" style="83" customWidth="1"/>
    <col min="6402" max="6402" width="17" style="83" customWidth="1"/>
    <col min="6403" max="6404" width="10.1640625" style="83" customWidth="1"/>
    <col min="6405" max="6409" width="9.5" style="83" customWidth="1"/>
    <col min="6410" max="6410" width="9.33203125" style="83" customWidth="1"/>
    <col min="6411" max="6413" width="9.5" style="83" customWidth="1"/>
    <col min="6414" max="6414" width="0.6640625" style="83" customWidth="1"/>
    <col min="6415" max="6427" width="9.5" style="83" customWidth="1"/>
    <col min="6428" max="6656" width="10.6640625" style="83"/>
    <col min="6657" max="6657" width="3.83203125" style="83" customWidth="1"/>
    <col min="6658" max="6658" width="17" style="83" customWidth="1"/>
    <col min="6659" max="6660" width="10.1640625" style="83" customWidth="1"/>
    <col min="6661" max="6665" width="9.5" style="83" customWidth="1"/>
    <col min="6666" max="6666" width="9.33203125" style="83" customWidth="1"/>
    <col min="6667" max="6669" width="9.5" style="83" customWidth="1"/>
    <col min="6670" max="6670" width="0.6640625" style="83" customWidth="1"/>
    <col min="6671" max="6683" width="9.5" style="83" customWidth="1"/>
    <col min="6684" max="6912" width="10.6640625" style="83"/>
    <col min="6913" max="6913" width="3.83203125" style="83" customWidth="1"/>
    <col min="6914" max="6914" width="17" style="83" customWidth="1"/>
    <col min="6915" max="6916" width="10.1640625" style="83" customWidth="1"/>
    <col min="6917" max="6921" width="9.5" style="83" customWidth="1"/>
    <col min="6922" max="6922" width="9.33203125" style="83" customWidth="1"/>
    <col min="6923" max="6925" width="9.5" style="83" customWidth="1"/>
    <col min="6926" max="6926" width="0.6640625" style="83" customWidth="1"/>
    <col min="6927" max="6939" width="9.5" style="83" customWidth="1"/>
    <col min="6940" max="7168" width="10.6640625" style="83"/>
    <col min="7169" max="7169" width="3.83203125" style="83" customWidth="1"/>
    <col min="7170" max="7170" width="17" style="83" customWidth="1"/>
    <col min="7171" max="7172" width="10.1640625" style="83" customWidth="1"/>
    <col min="7173" max="7177" width="9.5" style="83" customWidth="1"/>
    <col min="7178" max="7178" width="9.33203125" style="83" customWidth="1"/>
    <col min="7179" max="7181" width="9.5" style="83" customWidth="1"/>
    <col min="7182" max="7182" width="0.6640625" style="83" customWidth="1"/>
    <col min="7183" max="7195" width="9.5" style="83" customWidth="1"/>
    <col min="7196" max="7424" width="10.6640625" style="83"/>
    <col min="7425" max="7425" width="3.83203125" style="83" customWidth="1"/>
    <col min="7426" max="7426" width="17" style="83" customWidth="1"/>
    <col min="7427" max="7428" width="10.1640625" style="83" customWidth="1"/>
    <col min="7429" max="7433" width="9.5" style="83" customWidth="1"/>
    <col min="7434" max="7434" width="9.33203125" style="83" customWidth="1"/>
    <col min="7435" max="7437" width="9.5" style="83" customWidth="1"/>
    <col min="7438" max="7438" width="0.6640625" style="83" customWidth="1"/>
    <col min="7439" max="7451" width="9.5" style="83" customWidth="1"/>
    <col min="7452" max="7680" width="10.6640625" style="83"/>
    <col min="7681" max="7681" width="3.83203125" style="83" customWidth="1"/>
    <col min="7682" max="7682" width="17" style="83" customWidth="1"/>
    <col min="7683" max="7684" width="10.1640625" style="83" customWidth="1"/>
    <col min="7685" max="7689" width="9.5" style="83" customWidth="1"/>
    <col min="7690" max="7690" width="9.33203125" style="83" customWidth="1"/>
    <col min="7691" max="7693" width="9.5" style="83" customWidth="1"/>
    <col min="7694" max="7694" width="0.6640625" style="83" customWidth="1"/>
    <col min="7695" max="7707" width="9.5" style="83" customWidth="1"/>
    <col min="7708" max="7936" width="10.6640625" style="83"/>
    <col min="7937" max="7937" width="3.83203125" style="83" customWidth="1"/>
    <col min="7938" max="7938" width="17" style="83" customWidth="1"/>
    <col min="7939" max="7940" width="10.1640625" style="83" customWidth="1"/>
    <col min="7941" max="7945" width="9.5" style="83" customWidth="1"/>
    <col min="7946" max="7946" width="9.33203125" style="83" customWidth="1"/>
    <col min="7947" max="7949" width="9.5" style="83" customWidth="1"/>
    <col min="7950" max="7950" width="0.6640625" style="83" customWidth="1"/>
    <col min="7951" max="7963" width="9.5" style="83" customWidth="1"/>
    <col min="7964" max="8192" width="10.6640625" style="83"/>
    <col min="8193" max="8193" width="3.83203125" style="83" customWidth="1"/>
    <col min="8194" max="8194" width="17" style="83" customWidth="1"/>
    <col min="8195" max="8196" width="10.1640625" style="83" customWidth="1"/>
    <col min="8197" max="8201" width="9.5" style="83" customWidth="1"/>
    <col min="8202" max="8202" width="9.33203125" style="83" customWidth="1"/>
    <col min="8203" max="8205" width="9.5" style="83" customWidth="1"/>
    <col min="8206" max="8206" width="0.6640625" style="83" customWidth="1"/>
    <col min="8207" max="8219" width="9.5" style="83" customWidth="1"/>
    <col min="8220" max="8448" width="10.6640625" style="83"/>
    <col min="8449" max="8449" width="3.83203125" style="83" customWidth="1"/>
    <col min="8450" max="8450" width="17" style="83" customWidth="1"/>
    <col min="8451" max="8452" width="10.1640625" style="83" customWidth="1"/>
    <col min="8453" max="8457" width="9.5" style="83" customWidth="1"/>
    <col min="8458" max="8458" width="9.33203125" style="83" customWidth="1"/>
    <col min="8459" max="8461" width="9.5" style="83" customWidth="1"/>
    <col min="8462" max="8462" width="0.6640625" style="83" customWidth="1"/>
    <col min="8463" max="8475" width="9.5" style="83" customWidth="1"/>
    <col min="8476" max="8704" width="10.6640625" style="83"/>
    <col min="8705" max="8705" width="3.83203125" style="83" customWidth="1"/>
    <col min="8706" max="8706" width="17" style="83" customWidth="1"/>
    <col min="8707" max="8708" width="10.1640625" style="83" customWidth="1"/>
    <col min="8709" max="8713" width="9.5" style="83" customWidth="1"/>
    <col min="8714" max="8714" width="9.33203125" style="83" customWidth="1"/>
    <col min="8715" max="8717" width="9.5" style="83" customWidth="1"/>
    <col min="8718" max="8718" width="0.6640625" style="83" customWidth="1"/>
    <col min="8719" max="8731" width="9.5" style="83" customWidth="1"/>
    <col min="8732" max="8960" width="10.6640625" style="83"/>
    <col min="8961" max="8961" width="3.83203125" style="83" customWidth="1"/>
    <col min="8962" max="8962" width="17" style="83" customWidth="1"/>
    <col min="8963" max="8964" width="10.1640625" style="83" customWidth="1"/>
    <col min="8965" max="8969" width="9.5" style="83" customWidth="1"/>
    <col min="8970" max="8970" width="9.33203125" style="83" customWidth="1"/>
    <col min="8971" max="8973" width="9.5" style="83" customWidth="1"/>
    <col min="8974" max="8974" width="0.6640625" style="83" customWidth="1"/>
    <col min="8975" max="8987" width="9.5" style="83" customWidth="1"/>
    <col min="8988" max="9216" width="10.6640625" style="83"/>
    <col min="9217" max="9217" width="3.83203125" style="83" customWidth="1"/>
    <col min="9218" max="9218" width="17" style="83" customWidth="1"/>
    <col min="9219" max="9220" width="10.1640625" style="83" customWidth="1"/>
    <col min="9221" max="9225" width="9.5" style="83" customWidth="1"/>
    <col min="9226" max="9226" width="9.33203125" style="83" customWidth="1"/>
    <col min="9227" max="9229" width="9.5" style="83" customWidth="1"/>
    <col min="9230" max="9230" width="0.6640625" style="83" customWidth="1"/>
    <col min="9231" max="9243" width="9.5" style="83" customWidth="1"/>
    <col min="9244" max="9472" width="10.6640625" style="83"/>
    <col min="9473" max="9473" width="3.83203125" style="83" customWidth="1"/>
    <col min="9474" max="9474" width="17" style="83" customWidth="1"/>
    <col min="9475" max="9476" width="10.1640625" style="83" customWidth="1"/>
    <col min="9477" max="9481" width="9.5" style="83" customWidth="1"/>
    <col min="9482" max="9482" width="9.33203125" style="83" customWidth="1"/>
    <col min="9483" max="9485" width="9.5" style="83" customWidth="1"/>
    <col min="9486" max="9486" width="0.6640625" style="83" customWidth="1"/>
    <col min="9487" max="9499" width="9.5" style="83" customWidth="1"/>
    <col min="9500" max="9728" width="10.6640625" style="83"/>
    <col min="9729" max="9729" width="3.83203125" style="83" customWidth="1"/>
    <col min="9730" max="9730" width="17" style="83" customWidth="1"/>
    <col min="9731" max="9732" width="10.1640625" style="83" customWidth="1"/>
    <col min="9733" max="9737" width="9.5" style="83" customWidth="1"/>
    <col min="9738" max="9738" width="9.33203125" style="83" customWidth="1"/>
    <col min="9739" max="9741" width="9.5" style="83" customWidth="1"/>
    <col min="9742" max="9742" width="0.6640625" style="83" customWidth="1"/>
    <col min="9743" max="9755" width="9.5" style="83" customWidth="1"/>
    <col min="9756" max="9984" width="10.6640625" style="83"/>
    <col min="9985" max="9985" width="3.83203125" style="83" customWidth="1"/>
    <col min="9986" max="9986" width="17" style="83" customWidth="1"/>
    <col min="9987" max="9988" width="10.1640625" style="83" customWidth="1"/>
    <col min="9989" max="9993" width="9.5" style="83" customWidth="1"/>
    <col min="9994" max="9994" width="9.33203125" style="83" customWidth="1"/>
    <col min="9995" max="9997" width="9.5" style="83" customWidth="1"/>
    <col min="9998" max="9998" width="0.6640625" style="83" customWidth="1"/>
    <col min="9999" max="10011" width="9.5" style="83" customWidth="1"/>
    <col min="10012" max="10240" width="10.6640625" style="83"/>
    <col min="10241" max="10241" width="3.83203125" style="83" customWidth="1"/>
    <col min="10242" max="10242" width="17" style="83" customWidth="1"/>
    <col min="10243" max="10244" width="10.1640625" style="83" customWidth="1"/>
    <col min="10245" max="10249" width="9.5" style="83" customWidth="1"/>
    <col min="10250" max="10250" width="9.33203125" style="83" customWidth="1"/>
    <col min="10251" max="10253" width="9.5" style="83" customWidth="1"/>
    <col min="10254" max="10254" width="0.6640625" style="83" customWidth="1"/>
    <col min="10255" max="10267" width="9.5" style="83" customWidth="1"/>
    <col min="10268" max="10496" width="10.6640625" style="83"/>
    <col min="10497" max="10497" width="3.83203125" style="83" customWidth="1"/>
    <col min="10498" max="10498" width="17" style="83" customWidth="1"/>
    <col min="10499" max="10500" width="10.1640625" style="83" customWidth="1"/>
    <col min="10501" max="10505" width="9.5" style="83" customWidth="1"/>
    <col min="10506" max="10506" width="9.33203125" style="83" customWidth="1"/>
    <col min="10507" max="10509" width="9.5" style="83" customWidth="1"/>
    <col min="10510" max="10510" width="0.6640625" style="83" customWidth="1"/>
    <col min="10511" max="10523" width="9.5" style="83" customWidth="1"/>
    <col min="10524" max="10752" width="10.6640625" style="83"/>
    <col min="10753" max="10753" width="3.83203125" style="83" customWidth="1"/>
    <col min="10754" max="10754" width="17" style="83" customWidth="1"/>
    <col min="10755" max="10756" width="10.1640625" style="83" customWidth="1"/>
    <col min="10757" max="10761" width="9.5" style="83" customWidth="1"/>
    <col min="10762" max="10762" width="9.33203125" style="83" customWidth="1"/>
    <col min="10763" max="10765" width="9.5" style="83" customWidth="1"/>
    <col min="10766" max="10766" width="0.6640625" style="83" customWidth="1"/>
    <col min="10767" max="10779" width="9.5" style="83" customWidth="1"/>
    <col min="10780" max="11008" width="10.6640625" style="83"/>
    <col min="11009" max="11009" width="3.83203125" style="83" customWidth="1"/>
    <col min="11010" max="11010" width="17" style="83" customWidth="1"/>
    <col min="11011" max="11012" width="10.1640625" style="83" customWidth="1"/>
    <col min="11013" max="11017" width="9.5" style="83" customWidth="1"/>
    <col min="11018" max="11018" width="9.33203125" style="83" customWidth="1"/>
    <col min="11019" max="11021" width="9.5" style="83" customWidth="1"/>
    <col min="11022" max="11022" width="0.6640625" style="83" customWidth="1"/>
    <col min="11023" max="11035" width="9.5" style="83" customWidth="1"/>
    <col min="11036" max="11264" width="10.6640625" style="83"/>
    <col min="11265" max="11265" width="3.83203125" style="83" customWidth="1"/>
    <col min="11266" max="11266" width="17" style="83" customWidth="1"/>
    <col min="11267" max="11268" width="10.1640625" style="83" customWidth="1"/>
    <col min="11269" max="11273" width="9.5" style="83" customWidth="1"/>
    <col min="11274" max="11274" width="9.33203125" style="83" customWidth="1"/>
    <col min="11275" max="11277" width="9.5" style="83" customWidth="1"/>
    <col min="11278" max="11278" width="0.6640625" style="83" customWidth="1"/>
    <col min="11279" max="11291" width="9.5" style="83" customWidth="1"/>
    <col min="11292" max="11520" width="10.6640625" style="83"/>
    <col min="11521" max="11521" width="3.83203125" style="83" customWidth="1"/>
    <col min="11522" max="11522" width="17" style="83" customWidth="1"/>
    <col min="11523" max="11524" width="10.1640625" style="83" customWidth="1"/>
    <col min="11525" max="11529" width="9.5" style="83" customWidth="1"/>
    <col min="11530" max="11530" width="9.33203125" style="83" customWidth="1"/>
    <col min="11531" max="11533" width="9.5" style="83" customWidth="1"/>
    <col min="11534" max="11534" width="0.6640625" style="83" customWidth="1"/>
    <col min="11535" max="11547" width="9.5" style="83" customWidth="1"/>
    <col min="11548" max="11776" width="10.6640625" style="83"/>
    <col min="11777" max="11777" width="3.83203125" style="83" customWidth="1"/>
    <col min="11778" max="11778" width="17" style="83" customWidth="1"/>
    <col min="11779" max="11780" width="10.1640625" style="83" customWidth="1"/>
    <col min="11781" max="11785" width="9.5" style="83" customWidth="1"/>
    <col min="11786" max="11786" width="9.33203125" style="83" customWidth="1"/>
    <col min="11787" max="11789" width="9.5" style="83" customWidth="1"/>
    <col min="11790" max="11790" width="0.6640625" style="83" customWidth="1"/>
    <col min="11791" max="11803" width="9.5" style="83" customWidth="1"/>
    <col min="11804" max="12032" width="10.6640625" style="83"/>
    <col min="12033" max="12033" width="3.83203125" style="83" customWidth="1"/>
    <col min="12034" max="12034" width="17" style="83" customWidth="1"/>
    <col min="12035" max="12036" width="10.1640625" style="83" customWidth="1"/>
    <col min="12037" max="12041" width="9.5" style="83" customWidth="1"/>
    <col min="12042" max="12042" width="9.33203125" style="83" customWidth="1"/>
    <col min="12043" max="12045" width="9.5" style="83" customWidth="1"/>
    <col min="12046" max="12046" width="0.6640625" style="83" customWidth="1"/>
    <col min="12047" max="12059" width="9.5" style="83" customWidth="1"/>
    <col min="12060" max="12288" width="10.6640625" style="83"/>
    <col min="12289" max="12289" width="3.83203125" style="83" customWidth="1"/>
    <col min="12290" max="12290" width="17" style="83" customWidth="1"/>
    <col min="12291" max="12292" width="10.1640625" style="83" customWidth="1"/>
    <col min="12293" max="12297" width="9.5" style="83" customWidth="1"/>
    <col min="12298" max="12298" width="9.33203125" style="83" customWidth="1"/>
    <col min="12299" max="12301" width="9.5" style="83" customWidth="1"/>
    <col min="12302" max="12302" width="0.6640625" style="83" customWidth="1"/>
    <col min="12303" max="12315" width="9.5" style="83" customWidth="1"/>
    <col min="12316" max="12544" width="10.6640625" style="83"/>
    <col min="12545" max="12545" width="3.83203125" style="83" customWidth="1"/>
    <col min="12546" max="12546" width="17" style="83" customWidth="1"/>
    <col min="12547" max="12548" width="10.1640625" style="83" customWidth="1"/>
    <col min="12549" max="12553" width="9.5" style="83" customWidth="1"/>
    <col min="12554" max="12554" width="9.33203125" style="83" customWidth="1"/>
    <col min="12555" max="12557" width="9.5" style="83" customWidth="1"/>
    <col min="12558" max="12558" width="0.6640625" style="83" customWidth="1"/>
    <col min="12559" max="12571" width="9.5" style="83" customWidth="1"/>
    <col min="12572" max="12800" width="10.6640625" style="83"/>
    <col min="12801" max="12801" width="3.83203125" style="83" customWidth="1"/>
    <col min="12802" max="12802" width="17" style="83" customWidth="1"/>
    <col min="12803" max="12804" width="10.1640625" style="83" customWidth="1"/>
    <col min="12805" max="12809" width="9.5" style="83" customWidth="1"/>
    <col min="12810" max="12810" width="9.33203125" style="83" customWidth="1"/>
    <col min="12811" max="12813" width="9.5" style="83" customWidth="1"/>
    <col min="12814" max="12814" width="0.6640625" style="83" customWidth="1"/>
    <col min="12815" max="12827" width="9.5" style="83" customWidth="1"/>
    <col min="12828" max="13056" width="10.6640625" style="83"/>
    <col min="13057" max="13057" width="3.83203125" style="83" customWidth="1"/>
    <col min="13058" max="13058" width="17" style="83" customWidth="1"/>
    <col min="13059" max="13060" width="10.1640625" style="83" customWidth="1"/>
    <col min="13061" max="13065" width="9.5" style="83" customWidth="1"/>
    <col min="13066" max="13066" width="9.33203125" style="83" customWidth="1"/>
    <col min="13067" max="13069" width="9.5" style="83" customWidth="1"/>
    <col min="13070" max="13070" width="0.6640625" style="83" customWidth="1"/>
    <col min="13071" max="13083" width="9.5" style="83" customWidth="1"/>
    <col min="13084" max="13312" width="10.6640625" style="83"/>
    <col min="13313" max="13313" width="3.83203125" style="83" customWidth="1"/>
    <col min="13314" max="13314" width="17" style="83" customWidth="1"/>
    <col min="13315" max="13316" width="10.1640625" style="83" customWidth="1"/>
    <col min="13317" max="13321" width="9.5" style="83" customWidth="1"/>
    <col min="13322" max="13322" width="9.33203125" style="83" customWidth="1"/>
    <col min="13323" max="13325" width="9.5" style="83" customWidth="1"/>
    <col min="13326" max="13326" width="0.6640625" style="83" customWidth="1"/>
    <col min="13327" max="13339" width="9.5" style="83" customWidth="1"/>
    <col min="13340" max="13568" width="10.6640625" style="83"/>
    <col min="13569" max="13569" width="3.83203125" style="83" customWidth="1"/>
    <col min="13570" max="13570" width="17" style="83" customWidth="1"/>
    <col min="13571" max="13572" width="10.1640625" style="83" customWidth="1"/>
    <col min="13573" max="13577" width="9.5" style="83" customWidth="1"/>
    <col min="13578" max="13578" width="9.33203125" style="83" customWidth="1"/>
    <col min="13579" max="13581" width="9.5" style="83" customWidth="1"/>
    <col min="13582" max="13582" width="0.6640625" style="83" customWidth="1"/>
    <col min="13583" max="13595" width="9.5" style="83" customWidth="1"/>
    <col min="13596" max="13824" width="10.6640625" style="83"/>
    <col min="13825" max="13825" width="3.83203125" style="83" customWidth="1"/>
    <col min="13826" max="13826" width="17" style="83" customWidth="1"/>
    <col min="13827" max="13828" width="10.1640625" style="83" customWidth="1"/>
    <col min="13829" max="13833" width="9.5" style="83" customWidth="1"/>
    <col min="13834" max="13834" width="9.33203125" style="83" customWidth="1"/>
    <col min="13835" max="13837" width="9.5" style="83" customWidth="1"/>
    <col min="13838" max="13838" width="0.6640625" style="83" customWidth="1"/>
    <col min="13839" max="13851" width="9.5" style="83" customWidth="1"/>
    <col min="13852" max="14080" width="10.6640625" style="83"/>
    <col min="14081" max="14081" width="3.83203125" style="83" customWidth="1"/>
    <col min="14082" max="14082" width="17" style="83" customWidth="1"/>
    <col min="14083" max="14084" width="10.1640625" style="83" customWidth="1"/>
    <col min="14085" max="14089" width="9.5" style="83" customWidth="1"/>
    <col min="14090" max="14090" width="9.33203125" style="83" customWidth="1"/>
    <col min="14091" max="14093" width="9.5" style="83" customWidth="1"/>
    <col min="14094" max="14094" width="0.6640625" style="83" customWidth="1"/>
    <col min="14095" max="14107" width="9.5" style="83" customWidth="1"/>
    <col min="14108" max="14336" width="10.6640625" style="83"/>
    <col min="14337" max="14337" width="3.83203125" style="83" customWidth="1"/>
    <col min="14338" max="14338" width="17" style="83" customWidth="1"/>
    <col min="14339" max="14340" width="10.1640625" style="83" customWidth="1"/>
    <col min="14341" max="14345" width="9.5" style="83" customWidth="1"/>
    <col min="14346" max="14346" width="9.33203125" style="83" customWidth="1"/>
    <col min="14347" max="14349" width="9.5" style="83" customWidth="1"/>
    <col min="14350" max="14350" width="0.6640625" style="83" customWidth="1"/>
    <col min="14351" max="14363" width="9.5" style="83" customWidth="1"/>
    <col min="14364" max="14592" width="10.6640625" style="83"/>
    <col min="14593" max="14593" width="3.83203125" style="83" customWidth="1"/>
    <col min="14594" max="14594" width="17" style="83" customWidth="1"/>
    <col min="14595" max="14596" width="10.1640625" style="83" customWidth="1"/>
    <col min="14597" max="14601" width="9.5" style="83" customWidth="1"/>
    <col min="14602" max="14602" width="9.33203125" style="83" customWidth="1"/>
    <col min="14603" max="14605" width="9.5" style="83" customWidth="1"/>
    <col min="14606" max="14606" width="0.6640625" style="83" customWidth="1"/>
    <col min="14607" max="14619" width="9.5" style="83" customWidth="1"/>
    <col min="14620" max="14848" width="10.6640625" style="83"/>
    <col min="14849" max="14849" width="3.83203125" style="83" customWidth="1"/>
    <col min="14850" max="14850" width="17" style="83" customWidth="1"/>
    <col min="14851" max="14852" width="10.1640625" style="83" customWidth="1"/>
    <col min="14853" max="14857" width="9.5" style="83" customWidth="1"/>
    <col min="14858" max="14858" width="9.33203125" style="83" customWidth="1"/>
    <col min="14859" max="14861" width="9.5" style="83" customWidth="1"/>
    <col min="14862" max="14862" width="0.6640625" style="83" customWidth="1"/>
    <col min="14863" max="14875" width="9.5" style="83" customWidth="1"/>
    <col min="14876" max="15104" width="10.6640625" style="83"/>
    <col min="15105" max="15105" width="3.83203125" style="83" customWidth="1"/>
    <col min="15106" max="15106" width="17" style="83" customWidth="1"/>
    <col min="15107" max="15108" width="10.1640625" style="83" customWidth="1"/>
    <col min="15109" max="15113" width="9.5" style="83" customWidth="1"/>
    <col min="15114" max="15114" width="9.33203125" style="83" customWidth="1"/>
    <col min="15115" max="15117" width="9.5" style="83" customWidth="1"/>
    <col min="15118" max="15118" width="0.6640625" style="83" customWidth="1"/>
    <col min="15119" max="15131" width="9.5" style="83" customWidth="1"/>
    <col min="15132" max="15360" width="10.6640625" style="83"/>
    <col min="15361" max="15361" width="3.83203125" style="83" customWidth="1"/>
    <col min="15362" max="15362" width="17" style="83" customWidth="1"/>
    <col min="15363" max="15364" width="10.1640625" style="83" customWidth="1"/>
    <col min="15365" max="15369" width="9.5" style="83" customWidth="1"/>
    <col min="15370" max="15370" width="9.33203125" style="83" customWidth="1"/>
    <col min="15371" max="15373" width="9.5" style="83" customWidth="1"/>
    <col min="15374" max="15374" width="0.6640625" style="83" customWidth="1"/>
    <col min="15375" max="15387" width="9.5" style="83" customWidth="1"/>
    <col min="15388" max="15616" width="10.6640625" style="83"/>
    <col min="15617" max="15617" width="3.83203125" style="83" customWidth="1"/>
    <col min="15618" max="15618" width="17" style="83" customWidth="1"/>
    <col min="15619" max="15620" width="10.1640625" style="83" customWidth="1"/>
    <col min="15621" max="15625" width="9.5" style="83" customWidth="1"/>
    <col min="15626" max="15626" width="9.33203125" style="83" customWidth="1"/>
    <col min="15627" max="15629" width="9.5" style="83" customWidth="1"/>
    <col min="15630" max="15630" width="0.6640625" style="83" customWidth="1"/>
    <col min="15631" max="15643" width="9.5" style="83" customWidth="1"/>
    <col min="15644" max="15872" width="10.6640625" style="83"/>
    <col min="15873" max="15873" width="3.83203125" style="83" customWidth="1"/>
    <col min="15874" max="15874" width="17" style="83" customWidth="1"/>
    <col min="15875" max="15876" width="10.1640625" style="83" customWidth="1"/>
    <col min="15877" max="15881" width="9.5" style="83" customWidth="1"/>
    <col min="15882" max="15882" width="9.33203125" style="83" customWidth="1"/>
    <col min="15883" max="15885" width="9.5" style="83" customWidth="1"/>
    <col min="15886" max="15886" width="0.6640625" style="83" customWidth="1"/>
    <col min="15887" max="15899" width="9.5" style="83" customWidth="1"/>
    <col min="15900" max="16128" width="10.6640625" style="83"/>
    <col min="16129" max="16129" width="3.83203125" style="83" customWidth="1"/>
    <col min="16130" max="16130" width="17" style="83" customWidth="1"/>
    <col min="16131" max="16132" width="10.1640625" style="83" customWidth="1"/>
    <col min="16133" max="16137" width="9.5" style="83" customWidth="1"/>
    <col min="16138" max="16138" width="9.33203125" style="83" customWidth="1"/>
    <col min="16139" max="16141" width="9.5" style="83" customWidth="1"/>
    <col min="16142" max="16142" width="0.6640625" style="83" customWidth="1"/>
    <col min="16143" max="16155" width="9.5" style="83" customWidth="1"/>
    <col min="16156" max="16384" width="10.6640625" style="83"/>
  </cols>
  <sheetData>
    <row r="2" spans="2:28" ht="28.5" customHeight="1">
      <c r="B2" s="537" t="s">
        <v>206</v>
      </c>
      <c r="C2" s="537"/>
      <c r="D2" s="537"/>
      <c r="E2" s="537"/>
      <c r="F2" s="537"/>
      <c r="G2" s="537"/>
      <c r="H2" s="537"/>
      <c r="I2" s="537"/>
      <c r="J2" s="537"/>
      <c r="K2" s="537"/>
      <c r="L2" s="537"/>
      <c r="M2" s="537"/>
      <c r="N2" s="86"/>
      <c r="O2" s="87"/>
      <c r="P2" s="196"/>
      <c r="Q2" s="196"/>
      <c r="R2" s="196"/>
      <c r="S2" s="196"/>
      <c r="T2" s="63"/>
      <c r="U2" s="63"/>
      <c r="V2" s="63"/>
      <c r="W2" s="63"/>
      <c r="X2" s="63"/>
      <c r="Y2" s="63"/>
      <c r="Z2" s="63"/>
      <c r="AA2" s="63"/>
    </row>
    <row r="3" spans="2:28" ht="20.100000000000001" customHeight="1" thickBot="1">
      <c r="B3" s="177" t="s">
        <v>489</v>
      </c>
      <c r="C3" s="63"/>
      <c r="D3" s="63"/>
      <c r="E3" s="63"/>
      <c r="F3" s="63"/>
      <c r="G3" s="63"/>
      <c r="H3" s="63"/>
      <c r="I3" s="63"/>
      <c r="J3" s="63"/>
      <c r="K3" s="63"/>
      <c r="L3" s="63"/>
      <c r="M3" s="63"/>
      <c r="N3" s="92"/>
      <c r="O3" s="63"/>
      <c r="P3" s="63"/>
      <c r="Q3" s="63"/>
      <c r="R3" s="63"/>
      <c r="S3" s="63"/>
      <c r="T3" s="63"/>
      <c r="U3" s="63"/>
      <c r="V3" s="63"/>
      <c r="W3" s="63"/>
      <c r="X3" s="63"/>
      <c r="Y3" s="63"/>
      <c r="Z3" s="63"/>
      <c r="AA3" s="40" t="s">
        <v>185</v>
      </c>
    </row>
    <row r="4" spans="2:28" s="65" customFormat="1" ht="20.100000000000001" customHeight="1">
      <c r="B4" s="640" t="s">
        <v>68</v>
      </c>
      <c r="C4" s="197"/>
      <c r="D4" s="198"/>
      <c r="E4" s="198"/>
      <c r="F4" s="198" t="s">
        <v>43</v>
      </c>
      <c r="G4" s="198"/>
      <c r="H4" s="198"/>
      <c r="I4" s="198"/>
      <c r="J4" s="198"/>
      <c r="K4" s="197"/>
      <c r="L4" s="198"/>
      <c r="M4" s="198"/>
      <c r="N4" s="94"/>
      <c r="O4" s="198" t="s">
        <v>46</v>
      </c>
      <c r="P4" s="198"/>
      <c r="Q4" s="198"/>
      <c r="R4" s="198"/>
      <c r="S4" s="198"/>
      <c r="T4" s="197"/>
      <c r="U4" s="198"/>
      <c r="V4" s="198"/>
      <c r="W4" s="198" t="s">
        <v>47</v>
      </c>
      <c r="X4" s="198"/>
      <c r="Y4" s="198"/>
      <c r="Z4" s="198"/>
      <c r="AA4" s="198"/>
      <c r="AB4" s="94"/>
    </row>
    <row r="5" spans="2:28" s="65" customFormat="1" ht="20.100000000000001" customHeight="1">
      <c r="B5" s="641"/>
      <c r="C5" s="642" t="s">
        <v>43</v>
      </c>
      <c r="D5" s="629" t="s">
        <v>207</v>
      </c>
      <c r="E5" s="630"/>
      <c r="F5" s="630"/>
      <c r="G5" s="630"/>
      <c r="H5" s="631"/>
      <c r="I5" s="623" t="s">
        <v>208</v>
      </c>
      <c r="J5" s="626" t="s">
        <v>209</v>
      </c>
      <c r="K5" s="199"/>
      <c r="L5" s="552" t="s">
        <v>210</v>
      </c>
      <c r="M5" s="553"/>
      <c r="N5" s="94"/>
      <c r="O5" s="621" t="s">
        <v>211</v>
      </c>
      <c r="P5" s="621"/>
      <c r="Q5" s="622"/>
      <c r="R5" s="623" t="s">
        <v>208</v>
      </c>
      <c r="S5" s="626" t="s">
        <v>209</v>
      </c>
      <c r="T5" s="199"/>
      <c r="U5" s="629" t="s">
        <v>207</v>
      </c>
      <c r="V5" s="630"/>
      <c r="W5" s="630"/>
      <c r="X5" s="630"/>
      <c r="Y5" s="631"/>
      <c r="Z5" s="623" t="s">
        <v>208</v>
      </c>
      <c r="AA5" s="632" t="s">
        <v>209</v>
      </c>
      <c r="AB5" s="94"/>
    </row>
    <row r="6" spans="2:28" s="65" customFormat="1" ht="20.100000000000001" customHeight="1">
      <c r="B6" s="641"/>
      <c r="C6" s="643"/>
      <c r="D6" s="552" t="s">
        <v>212</v>
      </c>
      <c r="E6" s="553"/>
      <c r="F6" s="553"/>
      <c r="G6" s="639"/>
      <c r="H6" s="642" t="s">
        <v>213</v>
      </c>
      <c r="I6" s="624"/>
      <c r="J6" s="627"/>
      <c r="K6" s="200" t="s">
        <v>43</v>
      </c>
      <c r="L6" s="552" t="s">
        <v>214</v>
      </c>
      <c r="M6" s="553"/>
      <c r="N6" s="94"/>
      <c r="O6" s="635" t="s">
        <v>215</v>
      </c>
      <c r="P6" s="636"/>
      <c r="Q6" s="637" t="s">
        <v>213</v>
      </c>
      <c r="R6" s="624"/>
      <c r="S6" s="627"/>
      <c r="T6" s="200" t="s">
        <v>43</v>
      </c>
      <c r="U6" s="552" t="s">
        <v>212</v>
      </c>
      <c r="V6" s="553"/>
      <c r="W6" s="553"/>
      <c r="X6" s="639"/>
      <c r="Y6" s="637" t="s">
        <v>213</v>
      </c>
      <c r="Z6" s="624"/>
      <c r="AA6" s="633"/>
      <c r="AB6" s="94"/>
    </row>
    <row r="7" spans="2:28" s="65" customFormat="1" ht="20.100000000000001" customHeight="1">
      <c r="B7" s="636"/>
      <c r="C7" s="644"/>
      <c r="D7" s="66" t="s">
        <v>43</v>
      </c>
      <c r="E7" s="66" t="s">
        <v>173</v>
      </c>
      <c r="F7" s="66" t="s">
        <v>174</v>
      </c>
      <c r="G7" s="66" t="s">
        <v>216</v>
      </c>
      <c r="H7" s="644"/>
      <c r="I7" s="645"/>
      <c r="J7" s="646"/>
      <c r="K7" s="67"/>
      <c r="L7" s="66" t="s">
        <v>43</v>
      </c>
      <c r="M7" s="66" t="s">
        <v>173</v>
      </c>
      <c r="N7" s="94"/>
      <c r="O7" s="201" t="s">
        <v>174</v>
      </c>
      <c r="P7" s="202" t="s">
        <v>216</v>
      </c>
      <c r="Q7" s="638"/>
      <c r="R7" s="625"/>
      <c r="S7" s="628"/>
      <c r="T7" s="203"/>
      <c r="U7" s="66" t="s">
        <v>43</v>
      </c>
      <c r="V7" s="66" t="s">
        <v>173</v>
      </c>
      <c r="W7" s="66" t="s">
        <v>174</v>
      </c>
      <c r="X7" s="202" t="s">
        <v>216</v>
      </c>
      <c r="Y7" s="638"/>
      <c r="Z7" s="625"/>
      <c r="AA7" s="634"/>
      <c r="AB7" s="94"/>
    </row>
    <row r="8" spans="2:28" s="102" customFormat="1" ht="21.95" customHeight="1">
      <c r="B8" s="204" t="s">
        <v>490</v>
      </c>
      <c r="C8" s="205">
        <v>7245</v>
      </c>
      <c r="D8" s="183">
        <v>6968</v>
      </c>
      <c r="E8" s="183">
        <v>6760</v>
      </c>
      <c r="F8" s="183">
        <v>171</v>
      </c>
      <c r="G8" s="183">
        <v>37</v>
      </c>
      <c r="H8" s="184" t="s">
        <v>144</v>
      </c>
      <c r="I8" s="183">
        <v>186</v>
      </c>
      <c r="J8" s="183">
        <v>91</v>
      </c>
      <c r="K8" s="183">
        <v>3686</v>
      </c>
      <c r="L8" s="183">
        <v>3476</v>
      </c>
      <c r="M8" s="183">
        <v>3374</v>
      </c>
      <c r="N8" s="183"/>
      <c r="O8" s="183">
        <v>83</v>
      </c>
      <c r="P8" s="183">
        <v>19</v>
      </c>
      <c r="Q8" s="184" t="s">
        <v>144</v>
      </c>
      <c r="R8" s="183">
        <v>157</v>
      </c>
      <c r="S8" s="183">
        <v>53</v>
      </c>
      <c r="T8" s="183">
        <v>3559</v>
      </c>
      <c r="U8" s="183">
        <v>3492</v>
      </c>
      <c r="V8" s="183">
        <v>3386</v>
      </c>
      <c r="W8" s="183">
        <v>88</v>
      </c>
      <c r="X8" s="183">
        <v>18</v>
      </c>
      <c r="Y8" s="184" t="s">
        <v>144</v>
      </c>
      <c r="Z8" s="183">
        <v>29</v>
      </c>
      <c r="AA8" s="183">
        <v>38</v>
      </c>
    </row>
    <row r="9" spans="2:28" s="85" customFormat="1" ht="21.95" customHeight="1">
      <c r="B9" s="186" t="s">
        <v>491</v>
      </c>
      <c r="C9" s="205">
        <v>7124</v>
      </c>
      <c r="D9" s="183">
        <v>6854</v>
      </c>
      <c r="E9" s="183">
        <v>6663</v>
      </c>
      <c r="F9" s="183">
        <v>147</v>
      </c>
      <c r="G9" s="183">
        <v>44</v>
      </c>
      <c r="H9" s="184" t="s">
        <v>144</v>
      </c>
      <c r="I9" s="183">
        <v>180</v>
      </c>
      <c r="J9" s="183">
        <v>90</v>
      </c>
      <c r="K9" s="183">
        <v>3582</v>
      </c>
      <c r="L9" s="183">
        <v>3374</v>
      </c>
      <c r="M9" s="183">
        <v>3275</v>
      </c>
      <c r="N9" s="183"/>
      <c r="O9" s="183">
        <v>84</v>
      </c>
      <c r="P9" s="183">
        <v>15</v>
      </c>
      <c r="Q9" s="184" t="s">
        <v>144</v>
      </c>
      <c r="R9" s="183">
        <v>152</v>
      </c>
      <c r="S9" s="183">
        <v>56</v>
      </c>
      <c r="T9" s="183">
        <v>3542</v>
      </c>
      <c r="U9" s="183">
        <v>3480</v>
      </c>
      <c r="V9" s="183">
        <v>3388</v>
      </c>
      <c r="W9" s="183">
        <v>63</v>
      </c>
      <c r="X9" s="183">
        <v>29</v>
      </c>
      <c r="Y9" s="184" t="s">
        <v>144</v>
      </c>
      <c r="Z9" s="183">
        <v>28</v>
      </c>
      <c r="AA9" s="183">
        <v>34</v>
      </c>
      <c r="AB9" s="102"/>
    </row>
    <row r="10" spans="2:28" ht="21.95" customHeight="1">
      <c r="B10" s="186" t="s">
        <v>492</v>
      </c>
      <c r="C10" s="205">
        <v>6962</v>
      </c>
      <c r="D10" s="183">
        <v>6702</v>
      </c>
      <c r="E10" s="183">
        <v>6502</v>
      </c>
      <c r="F10" s="183">
        <v>150</v>
      </c>
      <c r="G10" s="183">
        <v>50</v>
      </c>
      <c r="H10" s="184" t="s">
        <v>144</v>
      </c>
      <c r="I10" s="183">
        <v>174</v>
      </c>
      <c r="J10" s="183">
        <v>86</v>
      </c>
      <c r="K10" s="183">
        <v>3509</v>
      </c>
      <c r="L10" s="183">
        <v>3312</v>
      </c>
      <c r="M10" s="183">
        <v>3204</v>
      </c>
      <c r="N10" s="183"/>
      <c r="O10" s="183">
        <v>88</v>
      </c>
      <c r="P10" s="183">
        <v>20</v>
      </c>
      <c r="Q10" s="184" t="s">
        <v>144</v>
      </c>
      <c r="R10" s="183">
        <v>141</v>
      </c>
      <c r="S10" s="183">
        <v>56</v>
      </c>
      <c r="T10" s="183">
        <v>3453</v>
      </c>
      <c r="U10" s="183">
        <v>3390</v>
      </c>
      <c r="V10" s="183">
        <v>3298</v>
      </c>
      <c r="W10" s="183">
        <v>62</v>
      </c>
      <c r="X10" s="183">
        <v>30</v>
      </c>
      <c r="Y10" s="184" t="s">
        <v>144</v>
      </c>
      <c r="Z10" s="183">
        <v>33</v>
      </c>
      <c r="AA10" s="183">
        <v>30</v>
      </c>
    </row>
    <row r="11" spans="2:28" ht="11.25" customHeight="1">
      <c r="B11" s="187"/>
      <c r="C11" s="205"/>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row>
    <row r="12" spans="2:28" ht="21.95" customHeight="1">
      <c r="B12" s="75" t="s">
        <v>122</v>
      </c>
      <c r="C12" s="205">
        <v>152</v>
      </c>
      <c r="D12" s="183">
        <v>151</v>
      </c>
      <c r="E12" s="183">
        <v>151</v>
      </c>
      <c r="F12" s="184" t="s">
        <v>144</v>
      </c>
      <c r="G12" s="184" t="s">
        <v>144</v>
      </c>
      <c r="H12" s="184" t="s">
        <v>144</v>
      </c>
      <c r="I12" s="183">
        <v>1</v>
      </c>
      <c r="J12" s="184" t="s">
        <v>144</v>
      </c>
      <c r="K12" s="183">
        <v>77</v>
      </c>
      <c r="L12" s="183">
        <v>77</v>
      </c>
      <c r="M12" s="183">
        <v>77</v>
      </c>
      <c r="N12" s="183"/>
      <c r="O12" s="184" t="s">
        <v>144</v>
      </c>
      <c r="P12" s="184" t="s">
        <v>144</v>
      </c>
      <c r="Q12" s="184" t="s">
        <v>144</v>
      </c>
      <c r="R12" s="184" t="s">
        <v>144</v>
      </c>
      <c r="S12" s="184" t="s">
        <v>144</v>
      </c>
      <c r="T12" s="183">
        <v>75</v>
      </c>
      <c r="U12" s="183">
        <v>74</v>
      </c>
      <c r="V12" s="183">
        <v>74</v>
      </c>
      <c r="W12" s="184" t="s">
        <v>144</v>
      </c>
      <c r="X12" s="184" t="s">
        <v>144</v>
      </c>
      <c r="Y12" s="184" t="s">
        <v>144</v>
      </c>
      <c r="Z12" s="183">
        <v>1</v>
      </c>
      <c r="AA12" s="184" t="s">
        <v>144</v>
      </c>
    </row>
    <row r="13" spans="2:28" s="85" customFormat="1" ht="21.95" customHeight="1">
      <c r="B13" s="75" t="s">
        <v>80</v>
      </c>
      <c r="C13" s="205">
        <f>C10-(C12+C14)</f>
        <v>6663</v>
      </c>
      <c r="D13" s="183">
        <f>D10-(D12+D14)</f>
        <v>6404</v>
      </c>
      <c r="E13" s="183">
        <f>E10-(E12+E14)</f>
        <v>6204</v>
      </c>
      <c r="F13" s="183">
        <v>150</v>
      </c>
      <c r="G13" s="183">
        <v>50</v>
      </c>
      <c r="H13" s="184" t="s">
        <v>144</v>
      </c>
      <c r="I13" s="183">
        <v>173</v>
      </c>
      <c r="J13" s="183">
        <v>86</v>
      </c>
      <c r="K13" s="183">
        <f t="shared" ref="K13:V13" si="0">K10-(K12+K14)</f>
        <v>3349</v>
      </c>
      <c r="L13" s="183">
        <f t="shared" si="0"/>
        <v>3152</v>
      </c>
      <c r="M13" s="183">
        <f t="shared" si="0"/>
        <v>3044</v>
      </c>
      <c r="N13" s="183">
        <f t="shared" si="0"/>
        <v>0</v>
      </c>
      <c r="O13" s="183">
        <v>88</v>
      </c>
      <c r="P13" s="183">
        <v>20</v>
      </c>
      <c r="Q13" s="184" t="s">
        <v>52</v>
      </c>
      <c r="R13" s="183">
        <v>141</v>
      </c>
      <c r="S13" s="183">
        <v>56</v>
      </c>
      <c r="T13" s="183">
        <f t="shared" si="0"/>
        <v>3314</v>
      </c>
      <c r="U13" s="183">
        <f t="shared" si="0"/>
        <v>3252</v>
      </c>
      <c r="V13" s="183">
        <f t="shared" si="0"/>
        <v>3160</v>
      </c>
      <c r="W13" s="183">
        <v>62</v>
      </c>
      <c r="X13" s="183">
        <v>30</v>
      </c>
      <c r="Y13" s="184" t="s">
        <v>144</v>
      </c>
      <c r="Z13" s="183">
        <v>32</v>
      </c>
      <c r="AA13" s="183">
        <v>30</v>
      </c>
      <c r="AB13" s="102"/>
    </row>
    <row r="14" spans="2:28" ht="21.95" customHeight="1">
      <c r="B14" s="206" t="s">
        <v>124</v>
      </c>
      <c r="C14" s="205">
        <v>147</v>
      </c>
      <c r="D14" s="183">
        <v>147</v>
      </c>
      <c r="E14" s="183">
        <v>147</v>
      </c>
      <c r="F14" s="184" t="s">
        <v>144</v>
      </c>
      <c r="G14" s="184" t="s">
        <v>144</v>
      </c>
      <c r="H14" s="184" t="s">
        <v>144</v>
      </c>
      <c r="I14" s="184" t="s">
        <v>144</v>
      </c>
      <c r="J14" s="184" t="s">
        <v>144</v>
      </c>
      <c r="K14" s="183">
        <v>83</v>
      </c>
      <c r="L14" s="183">
        <v>83</v>
      </c>
      <c r="M14" s="183">
        <v>83</v>
      </c>
      <c r="N14" s="183"/>
      <c r="O14" s="184" t="s">
        <v>144</v>
      </c>
      <c r="P14" s="184" t="s">
        <v>144</v>
      </c>
      <c r="Q14" s="184" t="s">
        <v>144</v>
      </c>
      <c r="R14" s="184" t="s">
        <v>144</v>
      </c>
      <c r="S14" s="184" t="s">
        <v>144</v>
      </c>
      <c r="T14" s="183">
        <v>64</v>
      </c>
      <c r="U14" s="183">
        <v>64</v>
      </c>
      <c r="V14" s="183">
        <v>64</v>
      </c>
      <c r="W14" s="184" t="s">
        <v>144</v>
      </c>
      <c r="X14" s="184" t="s">
        <v>144</v>
      </c>
      <c r="Y14" s="184" t="s">
        <v>144</v>
      </c>
      <c r="Z14" s="184" t="s">
        <v>144</v>
      </c>
      <c r="AA14" s="184" t="s">
        <v>144</v>
      </c>
    </row>
    <row r="15" spans="2:28" ht="11.25" customHeight="1">
      <c r="B15" s="206"/>
      <c r="C15" s="205"/>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row>
    <row r="16" spans="2:28" ht="18.75" customHeight="1">
      <c r="B16" s="76" t="s">
        <v>82</v>
      </c>
      <c r="C16" s="205">
        <v>2466</v>
      </c>
      <c r="D16" s="183">
        <v>2397</v>
      </c>
      <c r="E16" s="183">
        <v>2311</v>
      </c>
      <c r="F16" s="183">
        <v>67</v>
      </c>
      <c r="G16" s="183">
        <v>19</v>
      </c>
      <c r="H16" s="184" t="s">
        <v>144</v>
      </c>
      <c r="I16" s="183">
        <v>41</v>
      </c>
      <c r="J16" s="183">
        <v>28</v>
      </c>
      <c r="K16" s="183">
        <v>1229</v>
      </c>
      <c r="L16" s="183">
        <v>1175</v>
      </c>
      <c r="M16" s="183">
        <v>1129</v>
      </c>
      <c r="N16" s="183"/>
      <c r="O16" s="183">
        <v>39</v>
      </c>
      <c r="P16" s="183">
        <v>7</v>
      </c>
      <c r="Q16" s="184" t="s">
        <v>144</v>
      </c>
      <c r="R16" s="183">
        <v>35</v>
      </c>
      <c r="S16" s="183">
        <v>19</v>
      </c>
      <c r="T16" s="183">
        <v>1237</v>
      </c>
      <c r="U16" s="183">
        <v>1222</v>
      </c>
      <c r="V16" s="183">
        <v>1182</v>
      </c>
      <c r="W16" s="183">
        <v>28</v>
      </c>
      <c r="X16" s="183">
        <v>12</v>
      </c>
      <c r="Y16" s="184" t="s">
        <v>144</v>
      </c>
      <c r="Z16" s="183">
        <v>6</v>
      </c>
      <c r="AA16" s="183">
        <v>9</v>
      </c>
    </row>
    <row r="17" spans="2:27" ht="18.75" customHeight="1">
      <c r="B17" s="76" t="s">
        <v>83</v>
      </c>
      <c r="C17" s="205">
        <v>546</v>
      </c>
      <c r="D17" s="183">
        <v>526</v>
      </c>
      <c r="E17" s="183">
        <v>498</v>
      </c>
      <c r="F17" s="183">
        <v>25</v>
      </c>
      <c r="G17" s="183">
        <v>3</v>
      </c>
      <c r="H17" s="184" t="s">
        <v>144</v>
      </c>
      <c r="I17" s="183">
        <v>12</v>
      </c>
      <c r="J17" s="183">
        <v>8</v>
      </c>
      <c r="K17" s="183">
        <v>279</v>
      </c>
      <c r="L17" s="183">
        <v>268</v>
      </c>
      <c r="M17" s="183">
        <v>252</v>
      </c>
      <c r="N17" s="183"/>
      <c r="O17" s="183">
        <v>16</v>
      </c>
      <c r="P17" s="184" t="s">
        <v>144</v>
      </c>
      <c r="Q17" s="184" t="s">
        <v>144</v>
      </c>
      <c r="R17" s="183">
        <v>8</v>
      </c>
      <c r="S17" s="183">
        <v>3</v>
      </c>
      <c r="T17" s="183">
        <v>267</v>
      </c>
      <c r="U17" s="183">
        <v>258</v>
      </c>
      <c r="V17" s="183">
        <v>246</v>
      </c>
      <c r="W17" s="183">
        <v>9</v>
      </c>
      <c r="X17" s="183">
        <v>3</v>
      </c>
      <c r="Y17" s="184" t="s">
        <v>144</v>
      </c>
      <c r="Z17" s="183">
        <v>4</v>
      </c>
      <c r="AA17" s="183">
        <v>5</v>
      </c>
    </row>
    <row r="18" spans="2:27" ht="18.75" customHeight="1">
      <c r="B18" s="76" t="s">
        <v>84</v>
      </c>
      <c r="C18" s="205">
        <v>325</v>
      </c>
      <c r="D18" s="183">
        <v>307</v>
      </c>
      <c r="E18" s="183">
        <v>297</v>
      </c>
      <c r="F18" s="183">
        <v>6</v>
      </c>
      <c r="G18" s="183">
        <v>4</v>
      </c>
      <c r="H18" s="184" t="s">
        <v>144</v>
      </c>
      <c r="I18" s="183">
        <v>12</v>
      </c>
      <c r="J18" s="183">
        <v>6</v>
      </c>
      <c r="K18" s="183">
        <v>168</v>
      </c>
      <c r="L18" s="183">
        <v>152</v>
      </c>
      <c r="M18" s="183">
        <v>148</v>
      </c>
      <c r="N18" s="183"/>
      <c r="O18" s="183">
        <v>3</v>
      </c>
      <c r="P18" s="183">
        <v>1</v>
      </c>
      <c r="Q18" s="184" t="s">
        <v>144</v>
      </c>
      <c r="R18" s="183">
        <v>11</v>
      </c>
      <c r="S18" s="183">
        <v>5</v>
      </c>
      <c r="T18" s="183">
        <v>157</v>
      </c>
      <c r="U18" s="183">
        <v>155</v>
      </c>
      <c r="V18" s="183">
        <v>149</v>
      </c>
      <c r="W18" s="183">
        <v>3</v>
      </c>
      <c r="X18" s="183">
        <v>3</v>
      </c>
      <c r="Y18" s="184" t="s">
        <v>144</v>
      </c>
      <c r="Z18" s="183">
        <v>1</v>
      </c>
      <c r="AA18" s="183">
        <v>1</v>
      </c>
    </row>
    <row r="19" spans="2:27" ht="18.75" customHeight="1">
      <c r="B19" s="76" t="s">
        <v>85</v>
      </c>
      <c r="C19" s="205">
        <v>714</v>
      </c>
      <c r="D19" s="183">
        <v>665</v>
      </c>
      <c r="E19" s="183">
        <v>653</v>
      </c>
      <c r="F19" s="183">
        <v>7</v>
      </c>
      <c r="G19" s="183">
        <v>5</v>
      </c>
      <c r="H19" s="184" t="s">
        <v>144</v>
      </c>
      <c r="I19" s="183">
        <v>39</v>
      </c>
      <c r="J19" s="183">
        <v>10</v>
      </c>
      <c r="K19" s="183">
        <v>354</v>
      </c>
      <c r="L19" s="183">
        <v>313</v>
      </c>
      <c r="M19" s="183">
        <v>310</v>
      </c>
      <c r="N19" s="183"/>
      <c r="O19" s="183">
        <v>2</v>
      </c>
      <c r="P19" s="183">
        <v>1</v>
      </c>
      <c r="Q19" s="184" t="s">
        <v>144</v>
      </c>
      <c r="R19" s="183">
        <v>31</v>
      </c>
      <c r="S19" s="183">
        <v>10</v>
      </c>
      <c r="T19" s="183">
        <v>360</v>
      </c>
      <c r="U19" s="183">
        <v>352</v>
      </c>
      <c r="V19" s="183">
        <v>343</v>
      </c>
      <c r="W19" s="183">
        <v>5</v>
      </c>
      <c r="X19" s="183">
        <v>4</v>
      </c>
      <c r="Y19" s="184" t="s">
        <v>144</v>
      </c>
      <c r="Z19" s="183">
        <v>8</v>
      </c>
      <c r="AA19" s="184" t="s">
        <v>144</v>
      </c>
    </row>
    <row r="20" spans="2:27" ht="18.75" customHeight="1">
      <c r="B20" s="76" t="s">
        <v>86</v>
      </c>
      <c r="C20" s="205">
        <v>372</v>
      </c>
      <c r="D20" s="183">
        <v>365</v>
      </c>
      <c r="E20" s="183">
        <v>361</v>
      </c>
      <c r="F20" s="183">
        <v>1</v>
      </c>
      <c r="G20" s="183">
        <v>3</v>
      </c>
      <c r="H20" s="184" t="s">
        <v>144</v>
      </c>
      <c r="I20" s="183">
        <v>3</v>
      </c>
      <c r="J20" s="183">
        <v>4</v>
      </c>
      <c r="K20" s="183">
        <v>194</v>
      </c>
      <c r="L20" s="183">
        <v>190</v>
      </c>
      <c r="M20" s="183">
        <v>186</v>
      </c>
      <c r="N20" s="183"/>
      <c r="O20" s="183">
        <v>1</v>
      </c>
      <c r="P20" s="183">
        <v>3</v>
      </c>
      <c r="Q20" s="184" t="s">
        <v>144</v>
      </c>
      <c r="R20" s="183">
        <v>3</v>
      </c>
      <c r="S20" s="183">
        <v>1</v>
      </c>
      <c r="T20" s="183">
        <v>178</v>
      </c>
      <c r="U20" s="183">
        <v>175</v>
      </c>
      <c r="V20" s="183">
        <v>175</v>
      </c>
      <c r="W20" s="184" t="s">
        <v>144</v>
      </c>
      <c r="X20" s="184" t="s">
        <v>144</v>
      </c>
      <c r="Y20" s="184" t="s">
        <v>144</v>
      </c>
      <c r="Z20" s="184" t="s">
        <v>144</v>
      </c>
      <c r="AA20" s="183">
        <v>3</v>
      </c>
    </row>
    <row r="21" spans="2:27" ht="18.75" customHeight="1">
      <c r="B21" s="76" t="s">
        <v>87</v>
      </c>
      <c r="C21" s="205">
        <v>335</v>
      </c>
      <c r="D21" s="183">
        <v>325</v>
      </c>
      <c r="E21" s="183">
        <v>321</v>
      </c>
      <c r="F21" s="183">
        <v>3</v>
      </c>
      <c r="G21" s="183">
        <v>1</v>
      </c>
      <c r="H21" s="184" t="s">
        <v>144</v>
      </c>
      <c r="I21" s="183">
        <v>4</v>
      </c>
      <c r="J21" s="183">
        <v>6</v>
      </c>
      <c r="K21" s="183">
        <v>164</v>
      </c>
      <c r="L21" s="183">
        <v>159</v>
      </c>
      <c r="M21" s="183">
        <v>158</v>
      </c>
      <c r="N21" s="183"/>
      <c r="O21" s="183">
        <v>1</v>
      </c>
      <c r="P21" s="184" t="s">
        <v>144</v>
      </c>
      <c r="Q21" s="184" t="s">
        <v>144</v>
      </c>
      <c r="R21" s="183">
        <v>2</v>
      </c>
      <c r="S21" s="183">
        <v>3</v>
      </c>
      <c r="T21" s="183">
        <v>171</v>
      </c>
      <c r="U21" s="183">
        <v>166</v>
      </c>
      <c r="V21" s="183">
        <v>163</v>
      </c>
      <c r="W21" s="183">
        <v>2</v>
      </c>
      <c r="X21" s="183">
        <v>1</v>
      </c>
      <c r="Y21" s="184" t="s">
        <v>144</v>
      </c>
      <c r="Z21" s="183">
        <v>2</v>
      </c>
      <c r="AA21" s="183">
        <v>3</v>
      </c>
    </row>
    <row r="22" spans="2:27" ht="18.75" customHeight="1">
      <c r="B22" s="76" t="s">
        <v>88</v>
      </c>
      <c r="C22" s="205">
        <v>265</v>
      </c>
      <c r="D22" s="183">
        <v>253</v>
      </c>
      <c r="E22" s="183">
        <v>251</v>
      </c>
      <c r="F22" s="183">
        <v>2</v>
      </c>
      <c r="G22" s="184" t="s">
        <v>144</v>
      </c>
      <c r="H22" s="184" t="s">
        <v>144</v>
      </c>
      <c r="I22" s="183">
        <v>6</v>
      </c>
      <c r="J22" s="183">
        <v>6</v>
      </c>
      <c r="K22" s="183">
        <v>148</v>
      </c>
      <c r="L22" s="183">
        <v>144</v>
      </c>
      <c r="M22" s="183">
        <v>144</v>
      </c>
      <c r="N22" s="183"/>
      <c r="O22" s="184" t="s">
        <v>144</v>
      </c>
      <c r="P22" s="184" t="s">
        <v>144</v>
      </c>
      <c r="Q22" s="184" t="s">
        <v>144</v>
      </c>
      <c r="R22" s="183">
        <v>2</v>
      </c>
      <c r="S22" s="183">
        <v>2</v>
      </c>
      <c r="T22" s="183">
        <v>117</v>
      </c>
      <c r="U22" s="183">
        <v>109</v>
      </c>
      <c r="V22" s="183">
        <v>107</v>
      </c>
      <c r="W22" s="183">
        <v>2</v>
      </c>
      <c r="X22" s="184" t="s">
        <v>144</v>
      </c>
      <c r="Y22" s="184" t="s">
        <v>144</v>
      </c>
      <c r="Z22" s="183">
        <v>4</v>
      </c>
      <c r="AA22" s="183">
        <v>4</v>
      </c>
    </row>
    <row r="23" spans="2:27" ht="18.75" customHeight="1">
      <c r="B23" s="76" t="s">
        <v>89</v>
      </c>
      <c r="C23" s="205">
        <v>254</v>
      </c>
      <c r="D23" s="183">
        <v>244</v>
      </c>
      <c r="E23" s="183">
        <v>242</v>
      </c>
      <c r="F23" s="183">
        <v>1</v>
      </c>
      <c r="G23" s="183">
        <v>1</v>
      </c>
      <c r="H23" s="184" t="s">
        <v>144</v>
      </c>
      <c r="I23" s="183">
        <v>9</v>
      </c>
      <c r="J23" s="183">
        <v>1</v>
      </c>
      <c r="K23" s="183">
        <v>128</v>
      </c>
      <c r="L23" s="183">
        <v>119</v>
      </c>
      <c r="M23" s="183">
        <v>118</v>
      </c>
      <c r="N23" s="183"/>
      <c r="O23" s="183">
        <v>1</v>
      </c>
      <c r="P23" s="184" t="s">
        <v>144</v>
      </c>
      <c r="Q23" s="184" t="s">
        <v>144</v>
      </c>
      <c r="R23" s="183">
        <v>8</v>
      </c>
      <c r="S23" s="183">
        <v>1</v>
      </c>
      <c r="T23" s="183">
        <v>126</v>
      </c>
      <c r="U23" s="183">
        <v>125</v>
      </c>
      <c r="V23" s="183">
        <v>124</v>
      </c>
      <c r="W23" s="184" t="s">
        <v>144</v>
      </c>
      <c r="X23" s="183">
        <v>1</v>
      </c>
      <c r="Y23" s="184" t="s">
        <v>144</v>
      </c>
      <c r="Z23" s="183">
        <v>1</v>
      </c>
      <c r="AA23" s="184" t="s">
        <v>144</v>
      </c>
    </row>
    <row r="24" spans="2:27" ht="18.75" customHeight="1">
      <c r="B24" s="76" t="s">
        <v>90</v>
      </c>
      <c r="C24" s="205">
        <v>47</v>
      </c>
      <c r="D24" s="183">
        <v>45</v>
      </c>
      <c r="E24" s="183">
        <v>45</v>
      </c>
      <c r="F24" s="184" t="s">
        <v>144</v>
      </c>
      <c r="G24" s="184" t="s">
        <v>144</v>
      </c>
      <c r="H24" s="184" t="s">
        <v>144</v>
      </c>
      <c r="I24" s="183">
        <v>2</v>
      </c>
      <c r="J24" s="184" t="s">
        <v>144</v>
      </c>
      <c r="K24" s="183">
        <v>29</v>
      </c>
      <c r="L24" s="183">
        <v>27</v>
      </c>
      <c r="M24" s="183">
        <v>27</v>
      </c>
      <c r="N24" s="183"/>
      <c r="O24" s="184" t="s">
        <v>144</v>
      </c>
      <c r="P24" s="184" t="s">
        <v>144</v>
      </c>
      <c r="Q24" s="184" t="s">
        <v>144</v>
      </c>
      <c r="R24" s="183">
        <v>2</v>
      </c>
      <c r="S24" s="184" t="s">
        <v>144</v>
      </c>
      <c r="T24" s="183">
        <v>18</v>
      </c>
      <c r="U24" s="183">
        <v>18</v>
      </c>
      <c r="V24" s="183">
        <v>18</v>
      </c>
      <c r="W24" s="184" t="s">
        <v>144</v>
      </c>
      <c r="X24" s="184" t="s">
        <v>144</v>
      </c>
      <c r="Y24" s="184" t="s">
        <v>144</v>
      </c>
      <c r="Z24" s="184" t="s">
        <v>144</v>
      </c>
      <c r="AA24" s="184" t="s">
        <v>144</v>
      </c>
    </row>
    <row r="25" spans="2:27" ht="18.75" customHeight="1">
      <c r="B25" s="76" t="s">
        <v>91</v>
      </c>
      <c r="C25" s="205">
        <v>5</v>
      </c>
      <c r="D25" s="183">
        <v>3</v>
      </c>
      <c r="E25" s="183">
        <v>3</v>
      </c>
      <c r="F25" s="184" t="s">
        <v>144</v>
      </c>
      <c r="G25" s="184" t="s">
        <v>144</v>
      </c>
      <c r="H25" s="184" t="s">
        <v>144</v>
      </c>
      <c r="I25" s="183">
        <v>2</v>
      </c>
      <c r="J25" s="184" t="s">
        <v>144</v>
      </c>
      <c r="K25" s="183">
        <v>3</v>
      </c>
      <c r="L25" s="183">
        <v>2</v>
      </c>
      <c r="M25" s="183">
        <v>2</v>
      </c>
      <c r="N25" s="183"/>
      <c r="O25" s="184" t="s">
        <v>144</v>
      </c>
      <c r="P25" s="184" t="s">
        <v>144</v>
      </c>
      <c r="Q25" s="184" t="s">
        <v>144</v>
      </c>
      <c r="R25" s="183">
        <v>1</v>
      </c>
      <c r="S25" s="184" t="s">
        <v>144</v>
      </c>
      <c r="T25" s="183">
        <v>2</v>
      </c>
      <c r="U25" s="183">
        <v>1</v>
      </c>
      <c r="V25" s="183">
        <v>1</v>
      </c>
      <c r="W25" s="184" t="s">
        <v>144</v>
      </c>
      <c r="X25" s="184" t="s">
        <v>144</v>
      </c>
      <c r="Y25" s="184" t="s">
        <v>144</v>
      </c>
      <c r="Z25" s="183">
        <v>1</v>
      </c>
      <c r="AA25" s="184" t="s">
        <v>144</v>
      </c>
    </row>
    <row r="26" spans="2:27" ht="18.75" customHeight="1">
      <c r="B26" s="76" t="s">
        <v>92</v>
      </c>
      <c r="C26" s="205">
        <v>17</v>
      </c>
      <c r="D26" s="183">
        <v>17</v>
      </c>
      <c r="E26" s="183">
        <v>17</v>
      </c>
      <c r="F26" s="184" t="s">
        <v>144</v>
      </c>
      <c r="G26" s="184" t="s">
        <v>144</v>
      </c>
      <c r="H26" s="184" t="s">
        <v>144</v>
      </c>
      <c r="I26" s="184" t="s">
        <v>144</v>
      </c>
      <c r="J26" s="184" t="s">
        <v>144</v>
      </c>
      <c r="K26" s="183">
        <v>8</v>
      </c>
      <c r="L26" s="183">
        <v>8</v>
      </c>
      <c r="M26" s="183">
        <v>8</v>
      </c>
      <c r="N26" s="183"/>
      <c r="O26" s="184" t="s">
        <v>144</v>
      </c>
      <c r="P26" s="184" t="s">
        <v>144</v>
      </c>
      <c r="Q26" s="184" t="s">
        <v>144</v>
      </c>
      <c r="R26" s="184" t="s">
        <v>144</v>
      </c>
      <c r="S26" s="184" t="s">
        <v>144</v>
      </c>
      <c r="T26" s="183">
        <v>9</v>
      </c>
      <c r="U26" s="183">
        <v>9</v>
      </c>
      <c r="V26" s="183">
        <v>9</v>
      </c>
      <c r="W26" s="184" t="s">
        <v>144</v>
      </c>
      <c r="X26" s="184" t="s">
        <v>144</v>
      </c>
      <c r="Y26" s="184" t="s">
        <v>144</v>
      </c>
      <c r="Z26" s="184" t="s">
        <v>144</v>
      </c>
      <c r="AA26" s="184" t="s">
        <v>144</v>
      </c>
    </row>
    <row r="27" spans="2:27" ht="18.75" customHeight="1">
      <c r="B27" s="76" t="s">
        <v>93</v>
      </c>
      <c r="C27" s="205">
        <v>216</v>
      </c>
      <c r="D27" s="183">
        <v>208</v>
      </c>
      <c r="E27" s="183">
        <v>199</v>
      </c>
      <c r="F27" s="183">
        <v>6</v>
      </c>
      <c r="G27" s="183">
        <v>3</v>
      </c>
      <c r="H27" s="184" t="s">
        <v>144</v>
      </c>
      <c r="I27" s="183">
        <v>7</v>
      </c>
      <c r="J27" s="183">
        <v>1</v>
      </c>
      <c r="K27" s="183">
        <v>101</v>
      </c>
      <c r="L27" s="183">
        <v>94</v>
      </c>
      <c r="M27" s="183">
        <v>88</v>
      </c>
      <c r="N27" s="183"/>
      <c r="O27" s="183">
        <v>3</v>
      </c>
      <c r="P27" s="183">
        <v>3</v>
      </c>
      <c r="Q27" s="184" t="s">
        <v>144</v>
      </c>
      <c r="R27" s="183">
        <v>6</v>
      </c>
      <c r="S27" s="183">
        <v>1</v>
      </c>
      <c r="T27" s="183">
        <v>115</v>
      </c>
      <c r="U27" s="183">
        <v>114</v>
      </c>
      <c r="V27" s="183">
        <v>111</v>
      </c>
      <c r="W27" s="183">
        <v>3</v>
      </c>
      <c r="X27" s="184" t="s">
        <v>144</v>
      </c>
      <c r="Y27" s="184" t="s">
        <v>144</v>
      </c>
      <c r="Z27" s="183">
        <v>1</v>
      </c>
      <c r="AA27" s="184" t="s">
        <v>144</v>
      </c>
    </row>
    <row r="28" spans="2:27" ht="18.75" customHeight="1">
      <c r="B28" s="76" t="s">
        <v>94</v>
      </c>
      <c r="C28" s="205">
        <v>50</v>
      </c>
      <c r="D28" s="183">
        <v>50</v>
      </c>
      <c r="E28" s="183">
        <v>48</v>
      </c>
      <c r="F28" s="183">
        <v>2</v>
      </c>
      <c r="G28" s="184" t="s">
        <v>144</v>
      </c>
      <c r="H28" s="184" t="s">
        <v>144</v>
      </c>
      <c r="I28" s="184" t="s">
        <v>144</v>
      </c>
      <c r="J28" s="184" t="s">
        <v>144</v>
      </c>
      <c r="K28" s="183">
        <v>20</v>
      </c>
      <c r="L28" s="183">
        <v>20</v>
      </c>
      <c r="M28" s="183">
        <v>19</v>
      </c>
      <c r="N28" s="183"/>
      <c r="O28" s="183">
        <v>1</v>
      </c>
      <c r="P28" s="184" t="s">
        <v>144</v>
      </c>
      <c r="Q28" s="184" t="s">
        <v>144</v>
      </c>
      <c r="R28" s="184" t="s">
        <v>144</v>
      </c>
      <c r="S28" s="184" t="s">
        <v>144</v>
      </c>
      <c r="T28" s="183">
        <v>30</v>
      </c>
      <c r="U28" s="183">
        <v>30</v>
      </c>
      <c r="V28" s="183">
        <v>29</v>
      </c>
      <c r="W28" s="183">
        <v>1</v>
      </c>
      <c r="X28" s="184" t="s">
        <v>144</v>
      </c>
      <c r="Y28" s="184" t="s">
        <v>144</v>
      </c>
      <c r="Z28" s="184" t="s">
        <v>144</v>
      </c>
      <c r="AA28" s="184" t="s">
        <v>144</v>
      </c>
    </row>
    <row r="29" spans="2:27" ht="18.75" customHeight="1">
      <c r="B29" s="76" t="s">
        <v>95</v>
      </c>
      <c r="C29" s="205">
        <v>53</v>
      </c>
      <c r="D29" s="183">
        <v>51</v>
      </c>
      <c r="E29" s="183">
        <v>51</v>
      </c>
      <c r="F29" s="184" t="s">
        <v>144</v>
      </c>
      <c r="G29" s="184" t="s">
        <v>144</v>
      </c>
      <c r="H29" s="184" t="s">
        <v>144</v>
      </c>
      <c r="I29" s="183">
        <v>2</v>
      </c>
      <c r="J29" s="184" t="s">
        <v>144</v>
      </c>
      <c r="K29" s="183">
        <v>31</v>
      </c>
      <c r="L29" s="183">
        <v>30</v>
      </c>
      <c r="M29" s="183">
        <v>30</v>
      </c>
      <c r="N29" s="183"/>
      <c r="O29" s="184" t="s">
        <v>144</v>
      </c>
      <c r="P29" s="184" t="s">
        <v>144</v>
      </c>
      <c r="Q29" s="184" t="s">
        <v>144</v>
      </c>
      <c r="R29" s="183">
        <v>1</v>
      </c>
      <c r="S29" s="184" t="s">
        <v>144</v>
      </c>
      <c r="T29" s="183">
        <v>22</v>
      </c>
      <c r="U29" s="183">
        <v>21</v>
      </c>
      <c r="V29" s="183">
        <v>21</v>
      </c>
      <c r="W29" s="184" t="s">
        <v>144</v>
      </c>
      <c r="X29" s="184" t="s">
        <v>144</v>
      </c>
      <c r="Y29" s="184" t="s">
        <v>144</v>
      </c>
      <c r="Z29" s="183">
        <v>1</v>
      </c>
      <c r="AA29" s="184" t="s">
        <v>144</v>
      </c>
    </row>
    <row r="30" spans="2:27" ht="18.75" customHeight="1">
      <c r="B30" s="76" t="s">
        <v>96</v>
      </c>
      <c r="C30" s="205">
        <v>42</v>
      </c>
      <c r="D30" s="183">
        <v>39</v>
      </c>
      <c r="E30" s="183">
        <v>39</v>
      </c>
      <c r="F30" s="184" t="s">
        <v>144</v>
      </c>
      <c r="G30" s="184" t="s">
        <v>144</v>
      </c>
      <c r="H30" s="184" t="s">
        <v>144</v>
      </c>
      <c r="I30" s="183">
        <v>2</v>
      </c>
      <c r="J30" s="183">
        <v>1</v>
      </c>
      <c r="K30" s="183">
        <v>18</v>
      </c>
      <c r="L30" s="183">
        <v>16</v>
      </c>
      <c r="M30" s="183">
        <v>16</v>
      </c>
      <c r="N30" s="183"/>
      <c r="O30" s="184" t="s">
        <v>144</v>
      </c>
      <c r="P30" s="184" t="s">
        <v>144</v>
      </c>
      <c r="Q30" s="184" t="s">
        <v>144</v>
      </c>
      <c r="R30" s="183">
        <v>1</v>
      </c>
      <c r="S30" s="183">
        <v>1</v>
      </c>
      <c r="T30" s="183">
        <v>24</v>
      </c>
      <c r="U30" s="183">
        <v>23</v>
      </c>
      <c r="V30" s="183">
        <v>23</v>
      </c>
      <c r="W30" s="184" t="s">
        <v>144</v>
      </c>
      <c r="X30" s="184" t="s">
        <v>144</v>
      </c>
      <c r="Y30" s="184" t="s">
        <v>144</v>
      </c>
      <c r="Z30" s="183">
        <v>1</v>
      </c>
      <c r="AA30" s="184" t="s">
        <v>144</v>
      </c>
    </row>
    <row r="31" spans="2:27" ht="18.75" customHeight="1">
      <c r="B31" s="76" t="s">
        <v>97</v>
      </c>
      <c r="C31" s="205">
        <v>69</v>
      </c>
      <c r="D31" s="183">
        <v>64</v>
      </c>
      <c r="E31" s="183">
        <v>64</v>
      </c>
      <c r="F31" s="184" t="s">
        <v>144</v>
      </c>
      <c r="G31" s="184" t="s">
        <v>144</v>
      </c>
      <c r="H31" s="184" t="s">
        <v>144</v>
      </c>
      <c r="I31" s="183">
        <v>2</v>
      </c>
      <c r="J31" s="183">
        <v>3</v>
      </c>
      <c r="K31" s="183">
        <v>35</v>
      </c>
      <c r="L31" s="183">
        <v>31</v>
      </c>
      <c r="M31" s="183">
        <v>31</v>
      </c>
      <c r="N31" s="183"/>
      <c r="O31" s="184" t="s">
        <v>144</v>
      </c>
      <c r="P31" s="184" t="s">
        <v>144</v>
      </c>
      <c r="Q31" s="184" t="s">
        <v>144</v>
      </c>
      <c r="R31" s="183">
        <v>2</v>
      </c>
      <c r="S31" s="183">
        <v>2</v>
      </c>
      <c r="T31" s="183">
        <v>34</v>
      </c>
      <c r="U31" s="183">
        <v>33</v>
      </c>
      <c r="V31" s="183">
        <v>33</v>
      </c>
      <c r="W31" s="184" t="s">
        <v>144</v>
      </c>
      <c r="X31" s="184" t="s">
        <v>144</v>
      </c>
      <c r="Y31" s="184" t="s">
        <v>144</v>
      </c>
      <c r="Z31" s="184" t="s">
        <v>144</v>
      </c>
      <c r="AA31" s="183">
        <v>1</v>
      </c>
    </row>
    <row r="32" spans="2:27" ht="18.75" customHeight="1">
      <c r="B32" s="76" t="s">
        <v>98</v>
      </c>
      <c r="C32" s="205">
        <v>94</v>
      </c>
      <c r="D32" s="183">
        <v>90</v>
      </c>
      <c r="E32" s="183">
        <v>90</v>
      </c>
      <c r="F32" s="184" t="s">
        <v>144</v>
      </c>
      <c r="G32" s="184" t="s">
        <v>144</v>
      </c>
      <c r="H32" s="184" t="s">
        <v>144</v>
      </c>
      <c r="I32" s="183">
        <v>4</v>
      </c>
      <c r="J32" s="184" t="s">
        <v>144</v>
      </c>
      <c r="K32" s="183">
        <v>44</v>
      </c>
      <c r="L32" s="183">
        <v>40</v>
      </c>
      <c r="M32" s="183">
        <v>40</v>
      </c>
      <c r="N32" s="183"/>
      <c r="O32" s="184" t="s">
        <v>144</v>
      </c>
      <c r="P32" s="184" t="s">
        <v>144</v>
      </c>
      <c r="Q32" s="184" t="s">
        <v>144</v>
      </c>
      <c r="R32" s="183">
        <v>4</v>
      </c>
      <c r="S32" s="184" t="s">
        <v>144</v>
      </c>
      <c r="T32" s="183">
        <v>50</v>
      </c>
      <c r="U32" s="183">
        <v>50</v>
      </c>
      <c r="V32" s="183">
        <v>50</v>
      </c>
      <c r="W32" s="184" t="s">
        <v>144</v>
      </c>
      <c r="X32" s="184" t="s">
        <v>144</v>
      </c>
      <c r="Y32" s="184" t="s">
        <v>144</v>
      </c>
      <c r="Z32" s="184" t="s">
        <v>144</v>
      </c>
      <c r="AA32" s="184" t="s">
        <v>144</v>
      </c>
    </row>
    <row r="33" spans="2:27" ht="18.75" customHeight="1">
      <c r="B33" s="76" t="s">
        <v>99</v>
      </c>
      <c r="C33" s="205">
        <v>149</v>
      </c>
      <c r="D33" s="183">
        <v>143</v>
      </c>
      <c r="E33" s="183">
        <v>136</v>
      </c>
      <c r="F33" s="183">
        <v>5</v>
      </c>
      <c r="G33" s="183">
        <v>2</v>
      </c>
      <c r="H33" s="184" t="s">
        <v>144</v>
      </c>
      <c r="I33" s="183">
        <v>1</v>
      </c>
      <c r="J33" s="183">
        <v>5</v>
      </c>
      <c r="K33" s="183">
        <v>84</v>
      </c>
      <c r="L33" s="183">
        <v>80</v>
      </c>
      <c r="M33" s="183">
        <v>76</v>
      </c>
      <c r="N33" s="183"/>
      <c r="O33" s="183">
        <v>3</v>
      </c>
      <c r="P33" s="183">
        <v>1</v>
      </c>
      <c r="Q33" s="184" t="s">
        <v>144</v>
      </c>
      <c r="R33" s="183">
        <v>1</v>
      </c>
      <c r="S33" s="183">
        <v>3</v>
      </c>
      <c r="T33" s="183">
        <v>65</v>
      </c>
      <c r="U33" s="183">
        <v>63</v>
      </c>
      <c r="V33" s="183">
        <v>60</v>
      </c>
      <c r="W33" s="183">
        <v>2</v>
      </c>
      <c r="X33" s="183">
        <v>1</v>
      </c>
      <c r="Y33" s="184" t="s">
        <v>144</v>
      </c>
      <c r="Z33" s="184" t="s">
        <v>144</v>
      </c>
      <c r="AA33" s="183">
        <v>2</v>
      </c>
    </row>
    <row r="34" spans="2:27" ht="18.75" customHeight="1">
      <c r="B34" s="76" t="s">
        <v>100</v>
      </c>
      <c r="C34" s="205">
        <v>197</v>
      </c>
      <c r="D34" s="183">
        <v>189</v>
      </c>
      <c r="E34" s="183">
        <v>182</v>
      </c>
      <c r="F34" s="183">
        <v>7</v>
      </c>
      <c r="G34" s="184" t="s">
        <v>144</v>
      </c>
      <c r="H34" s="184" t="s">
        <v>144</v>
      </c>
      <c r="I34" s="183">
        <v>6</v>
      </c>
      <c r="J34" s="183">
        <v>2</v>
      </c>
      <c r="K34" s="183">
        <v>104</v>
      </c>
      <c r="L34" s="183">
        <v>96</v>
      </c>
      <c r="M34" s="183">
        <v>92</v>
      </c>
      <c r="N34" s="183"/>
      <c r="O34" s="183">
        <v>4</v>
      </c>
      <c r="P34" s="184" t="s">
        <v>144</v>
      </c>
      <c r="Q34" s="184" t="s">
        <v>144</v>
      </c>
      <c r="R34" s="183">
        <v>6</v>
      </c>
      <c r="S34" s="183">
        <v>2</v>
      </c>
      <c r="T34" s="183">
        <v>93</v>
      </c>
      <c r="U34" s="183">
        <v>93</v>
      </c>
      <c r="V34" s="183">
        <v>90</v>
      </c>
      <c r="W34" s="183">
        <v>3</v>
      </c>
      <c r="X34" s="184" t="s">
        <v>144</v>
      </c>
      <c r="Y34" s="184" t="s">
        <v>144</v>
      </c>
      <c r="Z34" s="184" t="s">
        <v>144</v>
      </c>
      <c r="AA34" s="184" t="s">
        <v>144</v>
      </c>
    </row>
    <row r="35" spans="2:27" ht="18.75" customHeight="1">
      <c r="B35" s="76" t="s">
        <v>101</v>
      </c>
      <c r="C35" s="205">
        <v>340</v>
      </c>
      <c r="D35" s="183">
        <v>330</v>
      </c>
      <c r="E35" s="183">
        <v>313</v>
      </c>
      <c r="F35" s="183">
        <v>13</v>
      </c>
      <c r="G35" s="183">
        <v>4</v>
      </c>
      <c r="H35" s="184" t="s">
        <v>144</v>
      </c>
      <c r="I35" s="183">
        <v>8</v>
      </c>
      <c r="J35" s="183">
        <v>2</v>
      </c>
      <c r="K35" s="183">
        <v>173</v>
      </c>
      <c r="L35" s="183">
        <v>167</v>
      </c>
      <c r="M35" s="183">
        <v>154</v>
      </c>
      <c r="N35" s="183"/>
      <c r="O35" s="183">
        <v>10</v>
      </c>
      <c r="P35" s="183">
        <v>3</v>
      </c>
      <c r="Q35" s="184" t="s">
        <v>144</v>
      </c>
      <c r="R35" s="183">
        <v>5</v>
      </c>
      <c r="S35" s="183">
        <v>1</v>
      </c>
      <c r="T35" s="183">
        <v>167</v>
      </c>
      <c r="U35" s="183">
        <v>163</v>
      </c>
      <c r="V35" s="183">
        <v>159</v>
      </c>
      <c r="W35" s="183">
        <v>3</v>
      </c>
      <c r="X35" s="183">
        <v>1</v>
      </c>
      <c r="Y35" s="184" t="s">
        <v>144</v>
      </c>
      <c r="Z35" s="183">
        <v>3</v>
      </c>
      <c r="AA35" s="183">
        <v>1</v>
      </c>
    </row>
    <row r="36" spans="2:27" ht="18.75" customHeight="1">
      <c r="B36" s="76" t="s">
        <v>102</v>
      </c>
      <c r="C36" s="205">
        <v>108</v>
      </c>
      <c r="D36" s="183">
        <v>105</v>
      </c>
      <c r="E36" s="183">
        <v>104</v>
      </c>
      <c r="F36" s="183">
        <v>1</v>
      </c>
      <c r="G36" s="184" t="s">
        <v>144</v>
      </c>
      <c r="H36" s="184" t="s">
        <v>144</v>
      </c>
      <c r="I36" s="183">
        <v>2</v>
      </c>
      <c r="J36" s="183">
        <v>1</v>
      </c>
      <c r="K36" s="183">
        <v>47</v>
      </c>
      <c r="L36" s="183">
        <v>44</v>
      </c>
      <c r="M36" s="183">
        <v>43</v>
      </c>
      <c r="N36" s="183"/>
      <c r="O36" s="183">
        <v>1</v>
      </c>
      <c r="P36" s="184" t="s">
        <v>144</v>
      </c>
      <c r="Q36" s="184" t="s">
        <v>144</v>
      </c>
      <c r="R36" s="183">
        <v>2</v>
      </c>
      <c r="S36" s="183">
        <v>1</v>
      </c>
      <c r="T36" s="183">
        <v>61</v>
      </c>
      <c r="U36" s="183">
        <v>61</v>
      </c>
      <c r="V36" s="183">
        <v>61</v>
      </c>
      <c r="W36" s="184" t="s">
        <v>144</v>
      </c>
      <c r="X36" s="184" t="s">
        <v>144</v>
      </c>
      <c r="Y36" s="184" t="s">
        <v>144</v>
      </c>
      <c r="Z36" s="184" t="s">
        <v>144</v>
      </c>
      <c r="AA36" s="184" t="s">
        <v>144</v>
      </c>
    </row>
    <row r="37" spans="2:27" ht="18.75" customHeight="1">
      <c r="B37" s="76" t="s">
        <v>103</v>
      </c>
      <c r="C37" s="205">
        <v>95</v>
      </c>
      <c r="D37" s="183">
        <v>90</v>
      </c>
      <c r="E37" s="183">
        <v>85</v>
      </c>
      <c r="F37" s="183">
        <v>3</v>
      </c>
      <c r="G37" s="183">
        <v>2</v>
      </c>
      <c r="H37" s="184" t="s">
        <v>144</v>
      </c>
      <c r="I37" s="183">
        <v>3</v>
      </c>
      <c r="J37" s="183">
        <v>2</v>
      </c>
      <c r="K37" s="183">
        <v>47</v>
      </c>
      <c r="L37" s="183">
        <v>43</v>
      </c>
      <c r="M37" s="183">
        <v>41</v>
      </c>
      <c r="N37" s="183"/>
      <c r="O37" s="183">
        <v>2</v>
      </c>
      <c r="P37" s="184" t="s">
        <v>144</v>
      </c>
      <c r="Q37" s="184" t="s">
        <v>144</v>
      </c>
      <c r="R37" s="183">
        <v>3</v>
      </c>
      <c r="S37" s="183">
        <v>1</v>
      </c>
      <c r="T37" s="183">
        <v>48</v>
      </c>
      <c r="U37" s="183">
        <v>47</v>
      </c>
      <c r="V37" s="183">
        <v>44</v>
      </c>
      <c r="W37" s="183">
        <v>1</v>
      </c>
      <c r="X37" s="183">
        <v>2</v>
      </c>
      <c r="Y37" s="184" t="s">
        <v>144</v>
      </c>
      <c r="Z37" s="184" t="s">
        <v>144</v>
      </c>
      <c r="AA37" s="183">
        <v>1</v>
      </c>
    </row>
    <row r="38" spans="2:27" ht="18.75" customHeight="1">
      <c r="B38" s="76" t="s">
        <v>104</v>
      </c>
      <c r="C38" s="205">
        <v>65</v>
      </c>
      <c r="D38" s="183">
        <v>63</v>
      </c>
      <c r="E38" s="183">
        <v>62</v>
      </c>
      <c r="F38" s="183">
        <v>1</v>
      </c>
      <c r="G38" s="184" t="s">
        <v>144</v>
      </c>
      <c r="H38" s="184" t="s">
        <v>144</v>
      </c>
      <c r="I38" s="183">
        <v>2</v>
      </c>
      <c r="J38" s="184" t="s">
        <v>144</v>
      </c>
      <c r="K38" s="183">
        <v>32</v>
      </c>
      <c r="L38" s="183">
        <v>30</v>
      </c>
      <c r="M38" s="183">
        <v>29</v>
      </c>
      <c r="N38" s="183"/>
      <c r="O38" s="183">
        <v>1</v>
      </c>
      <c r="P38" s="184" t="s">
        <v>144</v>
      </c>
      <c r="Q38" s="184" t="s">
        <v>144</v>
      </c>
      <c r="R38" s="183">
        <v>2</v>
      </c>
      <c r="S38" s="184" t="s">
        <v>144</v>
      </c>
      <c r="T38" s="183">
        <v>33</v>
      </c>
      <c r="U38" s="183">
        <v>33</v>
      </c>
      <c r="V38" s="183">
        <v>33</v>
      </c>
      <c r="W38" s="184" t="s">
        <v>144</v>
      </c>
      <c r="X38" s="184" t="s">
        <v>144</v>
      </c>
      <c r="Y38" s="184" t="s">
        <v>144</v>
      </c>
      <c r="Z38" s="184" t="s">
        <v>144</v>
      </c>
      <c r="AA38" s="184" t="s">
        <v>144</v>
      </c>
    </row>
    <row r="39" spans="2:27" ht="18.75" customHeight="1" thickBot="1">
      <c r="B39" s="106" t="s">
        <v>105</v>
      </c>
      <c r="C39" s="207">
        <v>138</v>
      </c>
      <c r="D39" s="208">
        <v>133</v>
      </c>
      <c r="E39" s="208">
        <v>130</v>
      </c>
      <c r="F39" s="209" t="s">
        <v>144</v>
      </c>
      <c r="G39" s="208">
        <v>3</v>
      </c>
      <c r="H39" s="209" t="s">
        <v>144</v>
      </c>
      <c r="I39" s="208">
        <v>5</v>
      </c>
      <c r="J39" s="209" t="s">
        <v>144</v>
      </c>
      <c r="K39" s="208">
        <v>69</v>
      </c>
      <c r="L39" s="208">
        <v>64</v>
      </c>
      <c r="M39" s="208">
        <v>63</v>
      </c>
      <c r="N39" s="208"/>
      <c r="O39" s="209" t="s">
        <v>144</v>
      </c>
      <c r="P39" s="208">
        <v>1</v>
      </c>
      <c r="Q39" s="209" t="s">
        <v>144</v>
      </c>
      <c r="R39" s="208">
        <v>5</v>
      </c>
      <c r="S39" s="209" t="s">
        <v>144</v>
      </c>
      <c r="T39" s="208">
        <v>69</v>
      </c>
      <c r="U39" s="208">
        <v>69</v>
      </c>
      <c r="V39" s="208">
        <v>67</v>
      </c>
      <c r="W39" s="209" t="s">
        <v>144</v>
      </c>
      <c r="X39" s="208">
        <v>2</v>
      </c>
      <c r="Y39" s="209" t="s">
        <v>144</v>
      </c>
      <c r="Z39" s="209" t="s">
        <v>144</v>
      </c>
      <c r="AA39" s="209" t="s">
        <v>144</v>
      </c>
    </row>
    <row r="40" spans="2:27" ht="16.5" customHeight="1">
      <c r="B40" s="115" t="s">
        <v>106</v>
      </c>
      <c r="C40" s="63"/>
      <c r="D40" s="63"/>
      <c r="E40" s="63"/>
      <c r="F40" s="63"/>
      <c r="G40" s="63"/>
      <c r="H40" s="63"/>
      <c r="I40" s="63"/>
      <c r="J40" s="63"/>
      <c r="K40" s="63"/>
      <c r="L40" s="63"/>
      <c r="M40" s="63"/>
      <c r="N40" s="92"/>
      <c r="O40" s="63"/>
      <c r="P40" s="63"/>
      <c r="Q40" s="63"/>
      <c r="R40" s="63"/>
      <c r="S40" s="63"/>
      <c r="T40" s="63"/>
      <c r="U40" s="63"/>
      <c r="V40" s="63"/>
      <c r="W40" s="63"/>
      <c r="X40" s="63"/>
      <c r="Y40" s="63"/>
      <c r="Z40" s="63"/>
      <c r="AA40" s="63"/>
    </row>
  </sheetData>
  <mergeCells count="20">
    <mergeCell ref="B2:M2"/>
    <mergeCell ref="B4:B7"/>
    <mergeCell ref="C5:C7"/>
    <mergeCell ref="D5:H5"/>
    <mergeCell ref="I5:I7"/>
    <mergeCell ref="J5:J7"/>
    <mergeCell ref="L5:M5"/>
    <mergeCell ref="D6:G6"/>
    <mergeCell ref="H6:H7"/>
    <mergeCell ref="L6:M6"/>
    <mergeCell ref="AA5:AA7"/>
    <mergeCell ref="O6:P6"/>
    <mergeCell ref="Q6:Q7"/>
    <mergeCell ref="U6:X6"/>
    <mergeCell ref="Y6:Y7"/>
    <mergeCell ref="O5:Q5"/>
    <mergeCell ref="R5:R7"/>
    <mergeCell ref="S5:S7"/>
    <mergeCell ref="U5:Y5"/>
    <mergeCell ref="Z5:Z7"/>
  </mergeCells>
  <phoneticPr fontId="1"/>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in="1" max="3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view="pageBreakPreview" zoomScale="120" zoomScaleNormal="100" zoomScaleSheetLayoutView="120" workbookViewId="0"/>
  </sheetViews>
  <sheetFormatPr defaultColWidth="9.33203125" defaultRowHeight="11.25"/>
  <cols>
    <col min="1" max="1" width="7.1640625" style="210" customWidth="1"/>
    <col min="2" max="2" width="12.6640625" style="210" customWidth="1"/>
    <col min="3" max="4" width="4.83203125" style="210" customWidth="1"/>
    <col min="5" max="5" width="4.1640625" style="210" customWidth="1"/>
    <col min="6" max="7" width="4.83203125" style="210" customWidth="1"/>
    <col min="8" max="27" width="4.33203125" style="210" customWidth="1"/>
    <col min="28" max="256" width="9.33203125" style="210"/>
    <col min="257" max="257" width="7.1640625" style="210" customWidth="1"/>
    <col min="258" max="258" width="12.6640625" style="210" customWidth="1"/>
    <col min="259" max="260" width="4.83203125" style="210" customWidth="1"/>
    <col min="261" max="261" width="4.1640625" style="210" customWidth="1"/>
    <col min="262" max="263" width="4.83203125" style="210" customWidth="1"/>
    <col min="264" max="283" width="4.33203125" style="210" customWidth="1"/>
    <col min="284" max="512" width="9.33203125" style="210"/>
    <col min="513" max="513" width="7.1640625" style="210" customWidth="1"/>
    <col min="514" max="514" width="12.6640625" style="210" customWidth="1"/>
    <col min="515" max="516" width="4.83203125" style="210" customWidth="1"/>
    <col min="517" max="517" width="4.1640625" style="210" customWidth="1"/>
    <col min="518" max="519" width="4.83203125" style="210" customWidth="1"/>
    <col min="520" max="539" width="4.33203125" style="210" customWidth="1"/>
    <col min="540" max="768" width="9.33203125" style="210"/>
    <col min="769" max="769" width="7.1640625" style="210" customWidth="1"/>
    <col min="770" max="770" width="12.6640625" style="210" customWidth="1"/>
    <col min="771" max="772" width="4.83203125" style="210" customWidth="1"/>
    <col min="773" max="773" width="4.1640625" style="210" customWidth="1"/>
    <col min="774" max="775" width="4.83203125" style="210" customWidth="1"/>
    <col min="776" max="795" width="4.33203125" style="210" customWidth="1"/>
    <col min="796" max="1024" width="9.33203125" style="210"/>
    <col min="1025" max="1025" width="7.1640625" style="210" customWidth="1"/>
    <col min="1026" max="1026" width="12.6640625" style="210" customWidth="1"/>
    <col min="1027" max="1028" width="4.83203125" style="210" customWidth="1"/>
    <col min="1029" max="1029" width="4.1640625" style="210" customWidth="1"/>
    <col min="1030" max="1031" width="4.83203125" style="210" customWidth="1"/>
    <col min="1032" max="1051" width="4.33203125" style="210" customWidth="1"/>
    <col min="1052" max="1280" width="9.33203125" style="210"/>
    <col min="1281" max="1281" width="7.1640625" style="210" customWidth="1"/>
    <col min="1282" max="1282" width="12.6640625" style="210" customWidth="1"/>
    <col min="1283" max="1284" width="4.83203125" style="210" customWidth="1"/>
    <col min="1285" max="1285" width="4.1640625" style="210" customWidth="1"/>
    <col min="1286" max="1287" width="4.83203125" style="210" customWidth="1"/>
    <col min="1288" max="1307" width="4.33203125" style="210" customWidth="1"/>
    <col min="1308" max="1536" width="9.33203125" style="210"/>
    <col min="1537" max="1537" width="7.1640625" style="210" customWidth="1"/>
    <col min="1538" max="1538" width="12.6640625" style="210" customWidth="1"/>
    <col min="1539" max="1540" width="4.83203125" style="210" customWidth="1"/>
    <col min="1541" max="1541" width="4.1640625" style="210" customWidth="1"/>
    <col min="1542" max="1543" width="4.83203125" style="210" customWidth="1"/>
    <col min="1544" max="1563" width="4.33203125" style="210" customWidth="1"/>
    <col min="1564" max="1792" width="9.33203125" style="210"/>
    <col min="1793" max="1793" width="7.1640625" style="210" customWidth="1"/>
    <col min="1794" max="1794" width="12.6640625" style="210" customWidth="1"/>
    <col min="1795" max="1796" width="4.83203125" style="210" customWidth="1"/>
    <col min="1797" max="1797" width="4.1640625" style="210" customWidth="1"/>
    <col min="1798" max="1799" width="4.83203125" style="210" customWidth="1"/>
    <col min="1800" max="1819" width="4.33203125" style="210" customWidth="1"/>
    <col min="1820" max="2048" width="9.33203125" style="210"/>
    <col min="2049" max="2049" width="7.1640625" style="210" customWidth="1"/>
    <col min="2050" max="2050" width="12.6640625" style="210" customWidth="1"/>
    <col min="2051" max="2052" width="4.83203125" style="210" customWidth="1"/>
    <col min="2053" max="2053" width="4.1640625" style="210" customWidth="1"/>
    <col min="2054" max="2055" width="4.83203125" style="210" customWidth="1"/>
    <col min="2056" max="2075" width="4.33203125" style="210" customWidth="1"/>
    <col min="2076" max="2304" width="9.33203125" style="210"/>
    <col min="2305" max="2305" width="7.1640625" style="210" customWidth="1"/>
    <col min="2306" max="2306" width="12.6640625" style="210" customWidth="1"/>
    <col min="2307" max="2308" width="4.83203125" style="210" customWidth="1"/>
    <col min="2309" max="2309" width="4.1640625" style="210" customWidth="1"/>
    <col min="2310" max="2311" width="4.83203125" style="210" customWidth="1"/>
    <col min="2312" max="2331" width="4.33203125" style="210" customWidth="1"/>
    <col min="2332" max="2560" width="9.33203125" style="210"/>
    <col min="2561" max="2561" width="7.1640625" style="210" customWidth="1"/>
    <col min="2562" max="2562" width="12.6640625" style="210" customWidth="1"/>
    <col min="2563" max="2564" width="4.83203125" style="210" customWidth="1"/>
    <col min="2565" max="2565" width="4.1640625" style="210" customWidth="1"/>
    <col min="2566" max="2567" width="4.83203125" style="210" customWidth="1"/>
    <col min="2568" max="2587" width="4.33203125" style="210" customWidth="1"/>
    <col min="2588" max="2816" width="9.33203125" style="210"/>
    <col min="2817" max="2817" width="7.1640625" style="210" customWidth="1"/>
    <col min="2818" max="2818" width="12.6640625" style="210" customWidth="1"/>
    <col min="2819" max="2820" width="4.83203125" style="210" customWidth="1"/>
    <col min="2821" max="2821" width="4.1640625" style="210" customWidth="1"/>
    <col min="2822" max="2823" width="4.83203125" style="210" customWidth="1"/>
    <col min="2824" max="2843" width="4.33203125" style="210" customWidth="1"/>
    <col min="2844" max="3072" width="9.33203125" style="210"/>
    <col min="3073" max="3073" width="7.1640625" style="210" customWidth="1"/>
    <col min="3074" max="3074" width="12.6640625" style="210" customWidth="1"/>
    <col min="3075" max="3076" width="4.83203125" style="210" customWidth="1"/>
    <col min="3077" max="3077" width="4.1640625" style="210" customWidth="1"/>
    <col min="3078" max="3079" width="4.83203125" style="210" customWidth="1"/>
    <col min="3080" max="3099" width="4.33203125" style="210" customWidth="1"/>
    <col min="3100" max="3328" width="9.33203125" style="210"/>
    <col min="3329" max="3329" width="7.1640625" style="210" customWidth="1"/>
    <col min="3330" max="3330" width="12.6640625" style="210" customWidth="1"/>
    <col min="3331" max="3332" width="4.83203125" style="210" customWidth="1"/>
    <col min="3333" max="3333" width="4.1640625" style="210" customWidth="1"/>
    <col min="3334" max="3335" width="4.83203125" style="210" customWidth="1"/>
    <col min="3336" max="3355" width="4.33203125" style="210" customWidth="1"/>
    <col min="3356" max="3584" width="9.33203125" style="210"/>
    <col min="3585" max="3585" width="7.1640625" style="210" customWidth="1"/>
    <col min="3586" max="3586" width="12.6640625" style="210" customWidth="1"/>
    <col min="3587" max="3588" width="4.83203125" style="210" customWidth="1"/>
    <col min="3589" max="3589" width="4.1640625" style="210" customWidth="1"/>
    <col min="3590" max="3591" width="4.83203125" style="210" customWidth="1"/>
    <col min="3592" max="3611" width="4.33203125" style="210" customWidth="1"/>
    <col min="3612" max="3840" width="9.33203125" style="210"/>
    <col min="3841" max="3841" width="7.1640625" style="210" customWidth="1"/>
    <col min="3842" max="3842" width="12.6640625" style="210" customWidth="1"/>
    <col min="3843" max="3844" width="4.83203125" style="210" customWidth="1"/>
    <col min="3845" max="3845" width="4.1640625" style="210" customWidth="1"/>
    <col min="3846" max="3847" width="4.83203125" style="210" customWidth="1"/>
    <col min="3848" max="3867" width="4.33203125" style="210" customWidth="1"/>
    <col min="3868" max="4096" width="9.33203125" style="210"/>
    <col min="4097" max="4097" width="7.1640625" style="210" customWidth="1"/>
    <col min="4098" max="4098" width="12.6640625" style="210" customWidth="1"/>
    <col min="4099" max="4100" width="4.83203125" style="210" customWidth="1"/>
    <col min="4101" max="4101" width="4.1640625" style="210" customWidth="1"/>
    <col min="4102" max="4103" width="4.83203125" style="210" customWidth="1"/>
    <col min="4104" max="4123" width="4.33203125" style="210" customWidth="1"/>
    <col min="4124" max="4352" width="9.33203125" style="210"/>
    <col min="4353" max="4353" width="7.1640625" style="210" customWidth="1"/>
    <col min="4354" max="4354" width="12.6640625" style="210" customWidth="1"/>
    <col min="4355" max="4356" width="4.83203125" style="210" customWidth="1"/>
    <col min="4357" max="4357" width="4.1640625" style="210" customWidth="1"/>
    <col min="4358" max="4359" width="4.83203125" style="210" customWidth="1"/>
    <col min="4360" max="4379" width="4.33203125" style="210" customWidth="1"/>
    <col min="4380" max="4608" width="9.33203125" style="210"/>
    <col min="4609" max="4609" width="7.1640625" style="210" customWidth="1"/>
    <col min="4610" max="4610" width="12.6640625" style="210" customWidth="1"/>
    <col min="4611" max="4612" width="4.83203125" style="210" customWidth="1"/>
    <col min="4613" max="4613" width="4.1640625" style="210" customWidth="1"/>
    <col min="4614" max="4615" width="4.83203125" style="210" customWidth="1"/>
    <col min="4616" max="4635" width="4.33203125" style="210" customWidth="1"/>
    <col min="4636" max="4864" width="9.33203125" style="210"/>
    <col min="4865" max="4865" width="7.1640625" style="210" customWidth="1"/>
    <col min="4866" max="4866" width="12.6640625" style="210" customWidth="1"/>
    <col min="4867" max="4868" width="4.83203125" style="210" customWidth="1"/>
    <col min="4869" max="4869" width="4.1640625" style="210" customWidth="1"/>
    <col min="4870" max="4871" width="4.83203125" style="210" customWidth="1"/>
    <col min="4872" max="4891" width="4.33203125" style="210" customWidth="1"/>
    <col min="4892" max="5120" width="9.33203125" style="210"/>
    <col min="5121" max="5121" width="7.1640625" style="210" customWidth="1"/>
    <col min="5122" max="5122" width="12.6640625" style="210" customWidth="1"/>
    <col min="5123" max="5124" width="4.83203125" style="210" customWidth="1"/>
    <col min="5125" max="5125" width="4.1640625" style="210" customWidth="1"/>
    <col min="5126" max="5127" width="4.83203125" style="210" customWidth="1"/>
    <col min="5128" max="5147" width="4.33203125" style="210" customWidth="1"/>
    <col min="5148" max="5376" width="9.33203125" style="210"/>
    <col min="5377" max="5377" width="7.1640625" style="210" customWidth="1"/>
    <col min="5378" max="5378" width="12.6640625" style="210" customWidth="1"/>
    <col min="5379" max="5380" width="4.83203125" style="210" customWidth="1"/>
    <col min="5381" max="5381" width="4.1640625" style="210" customWidth="1"/>
    <col min="5382" max="5383" width="4.83203125" style="210" customWidth="1"/>
    <col min="5384" max="5403" width="4.33203125" style="210" customWidth="1"/>
    <col min="5404" max="5632" width="9.33203125" style="210"/>
    <col min="5633" max="5633" width="7.1640625" style="210" customWidth="1"/>
    <col min="5634" max="5634" width="12.6640625" style="210" customWidth="1"/>
    <col min="5635" max="5636" width="4.83203125" style="210" customWidth="1"/>
    <col min="5637" max="5637" width="4.1640625" style="210" customWidth="1"/>
    <col min="5638" max="5639" width="4.83203125" style="210" customWidth="1"/>
    <col min="5640" max="5659" width="4.33203125" style="210" customWidth="1"/>
    <col min="5660" max="5888" width="9.33203125" style="210"/>
    <col min="5889" max="5889" width="7.1640625" style="210" customWidth="1"/>
    <col min="5890" max="5890" width="12.6640625" style="210" customWidth="1"/>
    <col min="5891" max="5892" width="4.83203125" style="210" customWidth="1"/>
    <col min="5893" max="5893" width="4.1640625" style="210" customWidth="1"/>
    <col min="5894" max="5895" width="4.83203125" style="210" customWidth="1"/>
    <col min="5896" max="5915" width="4.33203125" style="210" customWidth="1"/>
    <col min="5916" max="6144" width="9.33203125" style="210"/>
    <col min="6145" max="6145" width="7.1640625" style="210" customWidth="1"/>
    <col min="6146" max="6146" width="12.6640625" style="210" customWidth="1"/>
    <col min="6147" max="6148" width="4.83203125" style="210" customWidth="1"/>
    <col min="6149" max="6149" width="4.1640625" style="210" customWidth="1"/>
    <col min="6150" max="6151" width="4.83203125" style="210" customWidth="1"/>
    <col min="6152" max="6171" width="4.33203125" style="210" customWidth="1"/>
    <col min="6172" max="6400" width="9.33203125" style="210"/>
    <col min="6401" max="6401" width="7.1640625" style="210" customWidth="1"/>
    <col min="6402" max="6402" width="12.6640625" style="210" customWidth="1"/>
    <col min="6403" max="6404" width="4.83203125" style="210" customWidth="1"/>
    <col min="6405" max="6405" width="4.1640625" style="210" customWidth="1"/>
    <col min="6406" max="6407" width="4.83203125" style="210" customWidth="1"/>
    <col min="6408" max="6427" width="4.33203125" style="210" customWidth="1"/>
    <col min="6428" max="6656" width="9.33203125" style="210"/>
    <col min="6657" max="6657" width="7.1640625" style="210" customWidth="1"/>
    <col min="6658" max="6658" width="12.6640625" style="210" customWidth="1"/>
    <col min="6659" max="6660" width="4.83203125" style="210" customWidth="1"/>
    <col min="6661" max="6661" width="4.1640625" style="210" customWidth="1"/>
    <col min="6662" max="6663" width="4.83203125" style="210" customWidth="1"/>
    <col min="6664" max="6683" width="4.33203125" style="210" customWidth="1"/>
    <col min="6684" max="6912" width="9.33203125" style="210"/>
    <col min="6913" max="6913" width="7.1640625" style="210" customWidth="1"/>
    <col min="6914" max="6914" width="12.6640625" style="210" customWidth="1"/>
    <col min="6915" max="6916" width="4.83203125" style="210" customWidth="1"/>
    <col min="6917" max="6917" width="4.1640625" style="210" customWidth="1"/>
    <col min="6918" max="6919" width="4.83203125" style="210" customWidth="1"/>
    <col min="6920" max="6939" width="4.33203125" style="210" customWidth="1"/>
    <col min="6940" max="7168" width="9.33203125" style="210"/>
    <col min="7169" max="7169" width="7.1640625" style="210" customWidth="1"/>
    <col min="7170" max="7170" width="12.6640625" style="210" customWidth="1"/>
    <col min="7171" max="7172" width="4.83203125" style="210" customWidth="1"/>
    <col min="7173" max="7173" width="4.1640625" style="210" customWidth="1"/>
    <col min="7174" max="7175" width="4.83203125" style="210" customWidth="1"/>
    <col min="7176" max="7195" width="4.33203125" style="210" customWidth="1"/>
    <col min="7196" max="7424" width="9.33203125" style="210"/>
    <col min="7425" max="7425" width="7.1640625" style="210" customWidth="1"/>
    <col min="7426" max="7426" width="12.6640625" style="210" customWidth="1"/>
    <col min="7427" max="7428" width="4.83203125" style="210" customWidth="1"/>
    <col min="7429" max="7429" width="4.1640625" style="210" customWidth="1"/>
    <col min="7430" max="7431" width="4.83203125" style="210" customWidth="1"/>
    <col min="7432" max="7451" width="4.33203125" style="210" customWidth="1"/>
    <col min="7452" max="7680" width="9.33203125" style="210"/>
    <col min="7681" max="7681" width="7.1640625" style="210" customWidth="1"/>
    <col min="7682" max="7682" width="12.6640625" style="210" customWidth="1"/>
    <col min="7683" max="7684" width="4.83203125" style="210" customWidth="1"/>
    <col min="7685" max="7685" width="4.1640625" style="210" customWidth="1"/>
    <col min="7686" max="7687" width="4.83203125" style="210" customWidth="1"/>
    <col min="7688" max="7707" width="4.33203125" style="210" customWidth="1"/>
    <col min="7708" max="7936" width="9.33203125" style="210"/>
    <col min="7937" max="7937" width="7.1640625" style="210" customWidth="1"/>
    <col min="7938" max="7938" width="12.6640625" style="210" customWidth="1"/>
    <col min="7939" max="7940" width="4.83203125" style="210" customWidth="1"/>
    <col min="7941" max="7941" width="4.1640625" style="210" customWidth="1"/>
    <col min="7942" max="7943" width="4.83203125" style="210" customWidth="1"/>
    <col min="7944" max="7963" width="4.33203125" style="210" customWidth="1"/>
    <col min="7964" max="8192" width="9.33203125" style="210"/>
    <col min="8193" max="8193" width="7.1640625" style="210" customWidth="1"/>
    <col min="8194" max="8194" width="12.6640625" style="210" customWidth="1"/>
    <col min="8195" max="8196" width="4.83203125" style="210" customWidth="1"/>
    <col min="8197" max="8197" width="4.1640625" style="210" customWidth="1"/>
    <col min="8198" max="8199" width="4.83203125" style="210" customWidth="1"/>
    <col min="8200" max="8219" width="4.33203125" style="210" customWidth="1"/>
    <col min="8220" max="8448" width="9.33203125" style="210"/>
    <col min="8449" max="8449" width="7.1640625" style="210" customWidth="1"/>
    <col min="8450" max="8450" width="12.6640625" style="210" customWidth="1"/>
    <col min="8451" max="8452" width="4.83203125" style="210" customWidth="1"/>
    <col min="8453" max="8453" width="4.1640625" style="210" customWidth="1"/>
    <col min="8454" max="8455" width="4.83203125" style="210" customWidth="1"/>
    <col min="8456" max="8475" width="4.33203125" style="210" customWidth="1"/>
    <col min="8476" max="8704" width="9.33203125" style="210"/>
    <col min="8705" max="8705" width="7.1640625" style="210" customWidth="1"/>
    <col min="8706" max="8706" width="12.6640625" style="210" customWidth="1"/>
    <col min="8707" max="8708" width="4.83203125" style="210" customWidth="1"/>
    <col min="8709" max="8709" width="4.1640625" style="210" customWidth="1"/>
    <col min="8710" max="8711" width="4.83203125" style="210" customWidth="1"/>
    <col min="8712" max="8731" width="4.33203125" style="210" customWidth="1"/>
    <col min="8732" max="8960" width="9.33203125" style="210"/>
    <col min="8961" max="8961" width="7.1640625" style="210" customWidth="1"/>
    <col min="8962" max="8962" width="12.6640625" style="210" customWidth="1"/>
    <col min="8963" max="8964" width="4.83203125" style="210" customWidth="1"/>
    <col min="8965" max="8965" width="4.1640625" style="210" customWidth="1"/>
    <col min="8966" max="8967" width="4.83203125" style="210" customWidth="1"/>
    <col min="8968" max="8987" width="4.33203125" style="210" customWidth="1"/>
    <col min="8988" max="9216" width="9.33203125" style="210"/>
    <col min="9217" max="9217" width="7.1640625" style="210" customWidth="1"/>
    <col min="9218" max="9218" width="12.6640625" style="210" customWidth="1"/>
    <col min="9219" max="9220" width="4.83203125" style="210" customWidth="1"/>
    <col min="9221" max="9221" width="4.1640625" style="210" customWidth="1"/>
    <col min="9222" max="9223" width="4.83203125" style="210" customWidth="1"/>
    <col min="9224" max="9243" width="4.33203125" style="210" customWidth="1"/>
    <col min="9244" max="9472" width="9.33203125" style="210"/>
    <col min="9473" max="9473" width="7.1640625" style="210" customWidth="1"/>
    <col min="9474" max="9474" width="12.6640625" style="210" customWidth="1"/>
    <col min="9475" max="9476" width="4.83203125" style="210" customWidth="1"/>
    <col min="9477" max="9477" width="4.1640625" style="210" customWidth="1"/>
    <col min="9478" max="9479" width="4.83203125" style="210" customWidth="1"/>
    <col min="9480" max="9499" width="4.33203125" style="210" customWidth="1"/>
    <col min="9500" max="9728" width="9.33203125" style="210"/>
    <col min="9729" max="9729" width="7.1640625" style="210" customWidth="1"/>
    <col min="9730" max="9730" width="12.6640625" style="210" customWidth="1"/>
    <col min="9731" max="9732" width="4.83203125" style="210" customWidth="1"/>
    <col min="9733" max="9733" width="4.1640625" style="210" customWidth="1"/>
    <col min="9734" max="9735" width="4.83203125" style="210" customWidth="1"/>
    <col min="9736" max="9755" width="4.33203125" style="210" customWidth="1"/>
    <col min="9756" max="9984" width="9.33203125" style="210"/>
    <col min="9985" max="9985" width="7.1640625" style="210" customWidth="1"/>
    <col min="9986" max="9986" width="12.6640625" style="210" customWidth="1"/>
    <col min="9987" max="9988" width="4.83203125" style="210" customWidth="1"/>
    <col min="9989" max="9989" width="4.1640625" style="210" customWidth="1"/>
    <col min="9990" max="9991" width="4.83203125" style="210" customWidth="1"/>
    <col min="9992" max="10011" width="4.33203125" style="210" customWidth="1"/>
    <col min="10012" max="10240" width="9.33203125" style="210"/>
    <col min="10241" max="10241" width="7.1640625" style="210" customWidth="1"/>
    <col min="10242" max="10242" width="12.6640625" style="210" customWidth="1"/>
    <col min="10243" max="10244" width="4.83203125" style="210" customWidth="1"/>
    <col min="10245" max="10245" width="4.1640625" style="210" customWidth="1"/>
    <col min="10246" max="10247" width="4.83203125" style="210" customWidth="1"/>
    <col min="10248" max="10267" width="4.33203125" style="210" customWidth="1"/>
    <col min="10268" max="10496" width="9.33203125" style="210"/>
    <col min="10497" max="10497" width="7.1640625" style="210" customWidth="1"/>
    <col min="10498" max="10498" width="12.6640625" style="210" customWidth="1"/>
    <col min="10499" max="10500" width="4.83203125" style="210" customWidth="1"/>
    <col min="10501" max="10501" width="4.1640625" style="210" customWidth="1"/>
    <col min="10502" max="10503" width="4.83203125" style="210" customWidth="1"/>
    <col min="10504" max="10523" width="4.33203125" style="210" customWidth="1"/>
    <col min="10524" max="10752" width="9.33203125" style="210"/>
    <col min="10753" max="10753" width="7.1640625" style="210" customWidth="1"/>
    <col min="10754" max="10754" width="12.6640625" style="210" customWidth="1"/>
    <col min="10755" max="10756" width="4.83203125" style="210" customWidth="1"/>
    <col min="10757" max="10757" width="4.1640625" style="210" customWidth="1"/>
    <col min="10758" max="10759" width="4.83203125" style="210" customWidth="1"/>
    <col min="10760" max="10779" width="4.33203125" style="210" customWidth="1"/>
    <col min="10780" max="11008" width="9.33203125" style="210"/>
    <col min="11009" max="11009" width="7.1640625" style="210" customWidth="1"/>
    <col min="11010" max="11010" width="12.6640625" style="210" customWidth="1"/>
    <col min="11011" max="11012" width="4.83203125" style="210" customWidth="1"/>
    <col min="11013" max="11013" width="4.1640625" style="210" customWidth="1"/>
    <col min="11014" max="11015" width="4.83203125" style="210" customWidth="1"/>
    <col min="11016" max="11035" width="4.33203125" style="210" customWidth="1"/>
    <col min="11036" max="11264" width="9.33203125" style="210"/>
    <col min="11265" max="11265" width="7.1640625" style="210" customWidth="1"/>
    <col min="11266" max="11266" width="12.6640625" style="210" customWidth="1"/>
    <col min="11267" max="11268" width="4.83203125" style="210" customWidth="1"/>
    <col min="11269" max="11269" width="4.1640625" style="210" customWidth="1"/>
    <col min="11270" max="11271" width="4.83203125" style="210" customWidth="1"/>
    <col min="11272" max="11291" width="4.33203125" style="210" customWidth="1"/>
    <col min="11292" max="11520" width="9.33203125" style="210"/>
    <col min="11521" max="11521" width="7.1640625" style="210" customWidth="1"/>
    <col min="11522" max="11522" width="12.6640625" style="210" customWidth="1"/>
    <col min="11523" max="11524" width="4.83203125" style="210" customWidth="1"/>
    <col min="11525" max="11525" width="4.1640625" style="210" customWidth="1"/>
    <col min="11526" max="11527" width="4.83203125" style="210" customWidth="1"/>
    <col min="11528" max="11547" width="4.33203125" style="210" customWidth="1"/>
    <col min="11548" max="11776" width="9.33203125" style="210"/>
    <col min="11777" max="11777" width="7.1640625" style="210" customWidth="1"/>
    <col min="11778" max="11778" width="12.6640625" style="210" customWidth="1"/>
    <col min="11779" max="11780" width="4.83203125" style="210" customWidth="1"/>
    <col min="11781" max="11781" width="4.1640625" style="210" customWidth="1"/>
    <col min="11782" max="11783" width="4.83203125" style="210" customWidth="1"/>
    <col min="11784" max="11803" width="4.33203125" style="210" customWidth="1"/>
    <col min="11804" max="12032" width="9.33203125" style="210"/>
    <col min="12033" max="12033" width="7.1640625" style="210" customWidth="1"/>
    <col min="12034" max="12034" width="12.6640625" style="210" customWidth="1"/>
    <col min="12035" max="12036" width="4.83203125" style="210" customWidth="1"/>
    <col min="12037" max="12037" width="4.1640625" style="210" customWidth="1"/>
    <col min="12038" max="12039" width="4.83203125" style="210" customWidth="1"/>
    <col min="12040" max="12059" width="4.33203125" style="210" customWidth="1"/>
    <col min="12060" max="12288" width="9.33203125" style="210"/>
    <col min="12289" max="12289" width="7.1640625" style="210" customWidth="1"/>
    <col min="12290" max="12290" width="12.6640625" style="210" customWidth="1"/>
    <col min="12291" max="12292" width="4.83203125" style="210" customWidth="1"/>
    <col min="12293" max="12293" width="4.1640625" style="210" customWidth="1"/>
    <col min="12294" max="12295" width="4.83203125" style="210" customWidth="1"/>
    <col min="12296" max="12315" width="4.33203125" style="210" customWidth="1"/>
    <col min="12316" max="12544" width="9.33203125" style="210"/>
    <col min="12545" max="12545" width="7.1640625" style="210" customWidth="1"/>
    <col min="12546" max="12546" width="12.6640625" style="210" customWidth="1"/>
    <col min="12547" max="12548" width="4.83203125" style="210" customWidth="1"/>
    <col min="12549" max="12549" width="4.1640625" style="210" customWidth="1"/>
    <col min="12550" max="12551" width="4.83203125" style="210" customWidth="1"/>
    <col min="12552" max="12571" width="4.33203125" style="210" customWidth="1"/>
    <col min="12572" max="12800" width="9.33203125" style="210"/>
    <col min="12801" max="12801" width="7.1640625" style="210" customWidth="1"/>
    <col min="12802" max="12802" width="12.6640625" style="210" customWidth="1"/>
    <col min="12803" max="12804" width="4.83203125" style="210" customWidth="1"/>
    <col min="12805" max="12805" width="4.1640625" style="210" customWidth="1"/>
    <col min="12806" max="12807" width="4.83203125" style="210" customWidth="1"/>
    <col min="12808" max="12827" width="4.33203125" style="210" customWidth="1"/>
    <col min="12828" max="13056" width="9.33203125" style="210"/>
    <col min="13057" max="13057" width="7.1640625" style="210" customWidth="1"/>
    <col min="13058" max="13058" width="12.6640625" style="210" customWidth="1"/>
    <col min="13059" max="13060" width="4.83203125" style="210" customWidth="1"/>
    <col min="13061" max="13061" width="4.1640625" style="210" customWidth="1"/>
    <col min="13062" max="13063" width="4.83203125" style="210" customWidth="1"/>
    <col min="13064" max="13083" width="4.33203125" style="210" customWidth="1"/>
    <col min="13084" max="13312" width="9.33203125" style="210"/>
    <col min="13313" max="13313" width="7.1640625" style="210" customWidth="1"/>
    <col min="13314" max="13314" width="12.6640625" style="210" customWidth="1"/>
    <col min="13315" max="13316" width="4.83203125" style="210" customWidth="1"/>
    <col min="13317" max="13317" width="4.1640625" style="210" customWidth="1"/>
    <col min="13318" max="13319" width="4.83203125" style="210" customWidth="1"/>
    <col min="13320" max="13339" width="4.33203125" style="210" customWidth="1"/>
    <col min="13340" max="13568" width="9.33203125" style="210"/>
    <col min="13569" max="13569" width="7.1640625" style="210" customWidth="1"/>
    <col min="13570" max="13570" width="12.6640625" style="210" customWidth="1"/>
    <col min="13571" max="13572" width="4.83203125" style="210" customWidth="1"/>
    <col min="13573" max="13573" width="4.1640625" style="210" customWidth="1"/>
    <col min="13574" max="13575" width="4.83203125" style="210" customWidth="1"/>
    <col min="13576" max="13595" width="4.33203125" style="210" customWidth="1"/>
    <col min="13596" max="13824" width="9.33203125" style="210"/>
    <col min="13825" max="13825" width="7.1640625" style="210" customWidth="1"/>
    <col min="13826" max="13826" width="12.6640625" style="210" customWidth="1"/>
    <col min="13827" max="13828" width="4.83203125" style="210" customWidth="1"/>
    <col min="13829" max="13829" width="4.1640625" style="210" customWidth="1"/>
    <col min="13830" max="13831" width="4.83203125" style="210" customWidth="1"/>
    <col min="13832" max="13851" width="4.33203125" style="210" customWidth="1"/>
    <col min="13852" max="14080" width="9.33203125" style="210"/>
    <col min="14081" max="14081" width="7.1640625" style="210" customWidth="1"/>
    <col min="14082" max="14082" width="12.6640625" style="210" customWidth="1"/>
    <col min="14083" max="14084" width="4.83203125" style="210" customWidth="1"/>
    <col min="14085" max="14085" width="4.1640625" style="210" customWidth="1"/>
    <col min="14086" max="14087" width="4.83203125" style="210" customWidth="1"/>
    <col min="14088" max="14107" width="4.33203125" style="210" customWidth="1"/>
    <col min="14108" max="14336" width="9.33203125" style="210"/>
    <col min="14337" max="14337" width="7.1640625" style="210" customWidth="1"/>
    <col min="14338" max="14338" width="12.6640625" style="210" customWidth="1"/>
    <col min="14339" max="14340" width="4.83203125" style="210" customWidth="1"/>
    <col min="14341" max="14341" width="4.1640625" style="210" customWidth="1"/>
    <col min="14342" max="14343" width="4.83203125" style="210" customWidth="1"/>
    <col min="14344" max="14363" width="4.33203125" style="210" customWidth="1"/>
    <col min="14364" max="14592" width="9.33203125" style="210"/>
    <col min="14593" max="14593" width="7.1640625" style="210" customWidth="1"/>
    <col min="14594" max="14594" width="12.6640625" style="210" customWidth="1"/>
    <col min="14595" max="14596" width="4.83203125" style="210" customWidth="1"/>
    <col min="14597" max="14597" width="4.1640625" style="210" customWidth="1"/>
    <col min="14598" max="14599" width="4.83203125" style="210" customWidth="1"/>
    <col min="14600" max="14619" width="4.33203125" style="210" customWidth="1"/>
    <col min="14620" max="14848" width="9.33203125" style="210"/>
    <col min="14849" max="14849" width="7.1640625" style="210" customWidth="1"/>
    <col min="14850" max="14850" width="12.6640625" style="210" customWidth="1"/>
    <col min="14851" max="14852" width="4.83203125" style="210" customWidth="1"/>
    <col min="14853" max="14853" width="4.1640625" style="210" customWidth="1"/>
    <col min="14854" max="14855" width="4.83203125" style="210" customWidth="1"/>
    <col min="14856" max="14875" width="4.33203125" style="210" customWidth="1"/>
    <col min="14876" max="15104" width="9.33203125" style="210"/>
    <col min="15105" max="15105" width="7.1640625" style="210" customWidth="1"/>
    <col min="15106" max="15106" width="12.6640625" style="210" customWidth="1"/>
    <col min="15107" max="15108" width="4.83203125" style="210" customWidth="1"/>
    <col min="15109" max="15109" width="4.1640625" style="210" customWidth="1"/>
    <col min="15110" max="15111" width="4.83203125" style="210" customWidth="1"/>
    <col min="15112" max="15131" width="4.33203125" style="210" customWidth="1"/>
    <col min="15132" max="15360" width="9.33203125" style="210"/>
    <col min="15361" max="15361" width="7.1640625" style="210" customWidth="1"/>
    <col min="15362" max="15362" width="12.6640625" style="210" customWidth="1"/>
    <col min="15363" max="15364" width="4.83203125" style="210" customWidth="1"/>
    <col min="15365" max="15365" width="4.1640625" style="210" customWidth="1"/>
    <col min="15366" max="15367" width="4.83203125" style="210" customWidth="1"/>
    <col min="15368" max="15387" width="4.33203125" style="210" customWidth="1"/>
    <col min="15388" max="15616" width="9.33203125" style="210"/>
    <col min="15617" max="15617" width="7.1640625" style="210" customWidth="1"/>
    <col min="15618" max="15618" width="12.6640625" style="210" customWidth="1"/>
    <col min="15619" max="15620" width="4.83203125" style="210" customWidth="1"/>
    <col min="15621" max="15621" width="4.1640625" style="210" customWidth="1"/>
    <col min="15622" max="15623" width="4.83203125" style="210" customWidth="1"/>
    <col min="15624" max="15643" width="4.33203125" style="210" customWidth="1"/>
    <col min="15644" max="15872" width="9.33203125" style="210"/>
    <col min="15873" max="15873" width="7.1640625" style="210" customWidth="1"/>
    <col min="15874" max="15874" width="12.6640625" style="210" customWidth="1"/>
    <col min="15875" max="15876" width="4.83203125" style="210" customWidth="1"/>
    <col min="15877" max="15877" width="4.1640625" style="210" customWidth="1"/>
    <col min="15878" max="15879" width="4.83203125" style="210" customWidth="1"/>
    <col min="15880" max="15899" width="4.33203125" style="210" customWidth="1"/>
    <col min="15900" max="16128" width="9.33203125" style="210"/>
    <col min="16129" max="16129" width="7.1640625" style="210" customWidth="1"/>
    <col min="16130" max="16130" width="12.6640625" style="210" customWidth="1"/>
    <col min="16131" max="16132" width="4.83203125" style="210" customWidth="1"/>
    <col min="16133" max="16133" width="4.1640625" style="210" customWidth="1"/>
    <col min="16134" max="16135" width="4.83203125" style="210" customWidth="1"/>
    <col min="16136" max="16155" width="4.33203125" style="210" customWidth="1"/>
    <col min="16156" max="16384" width="9.33203125" style="210"/>
  </cols>
  <sheetData>
    <row r="1" spans="2:28" ht="21.95" customHeight="1"/>
    <row r="2" spans="2:28" ht="28.5" customHeight="1">
      <c r="B2" s="537" t="s">
        <v>493</v>
      </c>
      <c r="C2" s="537"/>
      <c r="D2" s="537"/>
      <c r="E2" s="537"/>
      <c r="F2" s="537"/>
      <c r="G2" s="537"/>
      <c r="H2" s="537"/>
      <c r="I2" s="537"/>
      <c r="J2" s="537"/>
      <c r="K2" s="537"/>
      <c r="L2" s="537"/>
      <c r="M2" s="537"/>
      <c r="N2" s="537"/>
      <c r="O2" s="537"/>
      <c r="P2" s="537"/>
      <c r="Q2" s="537"/>
      <c r="R2" s="537"/>
      <c r="S2" s="537"/>
      <c r="T2" s="537"/>
      <c r="U2" s="537"/>
      <c r="V2" s="537"/>
      <c r="W2" s="537"/>
      <c r="X2" s="537"/>
      <c r="Y2" s="537"/>
      <c r="Z2" s="537"/>
      <c r="AA2" s="537"/>
    </row>
    <row r="3" spans="2:28" ht="19.5" customHeight="1" thickBot="1">
      <c r="B3" s="211" t="s">
        <v>494</v>
      </c>
      <c r="C3" s="212"/>
      <c r="D3" s="212"/>
      <c r="E3" s="212"/>
      <c r="F3" s="212"/>
      <c r="G3" s="212"/>
      <c r="H3" s="212"/>
      <c r="I3" s="212"/>
      <c r="J3" s="212"/>
      <c r="K3" s="212"/>
      <c r="L3" s="212"/>
      <c r="M3" s="212"/>
      <c r="N3" s="212"/>
      <c r="O3" s="212"/>
      <c r="P3" s="212"/>
      <c r="Q3" s="212"/>
      <c r="R3" s="212"/>
      <c r="S3" s="212"/>
      <c r="T3" s="212"/>
      <c r="U3" s="212"/>
      <c r="V3" s="212"/>
      <c r="W3" s="212"/>
      <c r="X3" s="212"/>
      <c r="Y3" s="212"/>
      <c r="Z3" s="212"/>
      <c r="AA3" s="40" t="s">
        <v>185</v>
      </c>
    </row>
    <row r="4" spans="2:28" s="212" customFormat="1" ht="21.95" customHeight="1">
      <c r="B4" s="647" t="s">
        <v>68</v>
      </c>
      <c r="C4" s="213"/>
      <c r="D4" s="214"/>
      <c r="E4" s="214" t="s">
        <v>43</v>
      </c>
      <c r="F4" s="214"/>
      <c r="G4" s="214"/>
      <c r="H4" s="649" t="s">
        <v>217</v>
      </c>
      <c r="I4" s="650"/>
      <c r="J4" s="650"/>
      <c r="K4" s="650"/>
      <c r="L4" s="651"/>
      <c r="M4" s="649" t="s">
        <v>218</v>
      </c>
      <c r="N4" s="650"/>
      <c r="O4" s="650"/>
      <c r="P4" s="650"/>
      <c r="Q4" s="651"/>
      <c r="R4" s="649" t="s">
        <v>219</v>
      </c>
      <c r="S4" s="650"/>
      <c r="T4" s="650"/>
      <c r="U4" s="650"/>
      <c r="V4" s="651"/>
      <c r="W4" s="649" t="s">
        <v>220</v>
      </c>
      <c r="X4" s="650"/>
      <c r="Y4" s="650"/>
      <c r="Z4" s="650"/>
      <c r="AA4" s="650"/>
      <c r="AB4" s="215"/>
    </row>
    <row r="5" spans="2:28" s="212" customFormat="1" ht="21.95" customHeight="1">
      <c r="B5" s="648"/>
      <c r="C5" s="216" t="s">
        <v>76</v>
      </c>
      <c r="D5" s="216" t="s">
        <v>221</v>
      </c>
      <c r="E5" s="216" t="s">
        <v>222</v>
      </c>
      <c r="F5" s="216" t="s">
        <v>495</v>
      </c>
      <c r="G5" s="217" t="s">
        <v>47</v>
      </c>
      <c r="H5" s="216" t="s">
        <v>76</v>
      </c>
      <c r="I5" s="216" t="s">
        <v>221</v>
      </c>
      <c r="J5" s="216" t="s">
        <v>222</v>
      </c>
      <c r="K5" s="216" t="s">
        <v>46</v>
      </c>
      <c r="L5" s="217" t="s">
        <v>47</v>
      </c>
      <c r="M5" s="216" t="s">
        <v>76</v>
      </c>
      <c r="N5" s="216" t="s">
        <v>221</v>
      </c>
      <c r="O5" s="216" t="s">
        <v>222</v>
      </c>
      <c r="P5" s="216" t="s">
        <v>46</v>
      </c>
      <c r="Q5" s="218" t="s">
        <v>47</v>
      </c>
      <c r="R5" s="219" t="s">
        <v>76</v>
      </c>
      <c r="S5" s="219" t="s">
        <v>221</v>
      </c>
      <c r="T5" s="219" t="s">
        <v>222</v>
      </c>
      <c r="U5" s="219" t="s">
        <v>46</v>
      </c>
      <c r="V5" s="218" t="s">
        <v>47</v>
      </c>
      <c r="W5" s="219" t="s">
        <v>76</v>
      </c>
      <c r="X5" s="219" t="s">
        <v>221</v>
      </c>
      <c r="Y5" s="218" t="s">
        <v>222</v>
      </c>
      <c r="Z5" s="216" t="s">
        <v>46</v>
      </c>
      <c r="AA5" s="216" t="s">
        <v>47</v>
      </c>
      <c r="AB5" s="215"/>
    </row>
    <row r="6" spans="2:28" s="224" customFormat="1" ht="21.95" customHeight="1">
      <c r="B6" s="220" t="s">
        <v>496</v>
      </c>
      <c r="C6" s="221">
        <v>16</v>
      </c>
      <c r="D6" s="222">
        <v>13</v>
      </c>
      <c r="E6" s="222">
        <v>3</v>
      </c>
      <c r="F6" s="222">
        <v>11</v>
      </c>
      <c r="G6" s="222">
        <v>5</v>
      </c>
      <c r="H6" s="223">
        <v>1</v>
      </c>
      <c r="I6" s="223">
        <v>1</v>
      </c>
      <c r="J6" s="223" t="s">
        <v>144</v>
      </c>
      <c r="K6" s="223">
        <v>1</v>
      </c>
      <c r="L6" s="223" t="s">
        <v>144</v>
      </c>
      <c r="M6" s="222">
        <v>1</v>
      </c>
      <c r="N6" s="222">
        <v>1</v>
      </c>
      <c r="O6" s="223" t="s">
        <v>144</v>
      </c>
      <c r="P6" s="222">
        <v>1</v>
      </c>
      <c r="Q6" s="223" t="s">
        <v>144</v>
      </c>
      <c r="R6" s="222">
        <v>6</v>
      </c>
      <c r="S6" s="222">
        <v>3</v>
      </c>
      <c r="T6" s="222">
        <v>3</v>
      </c>
      <c r="U6" s="222">
        <v>5</v>
      </c>
      <c r="V6" s="222">
        <v>1</v>
      </c>
      <c r="W6" s="222">
        <v>8</v>
      </c>
      <c r="X6" s="222">
        <v>8</v>
      </c>
      <c r="Y6" s="223" t="s">
        <v>144</v>
      </c>
      <c r="Z6" s="222">
        <v>4</v>
      </c>
      <c r="AA6" s="222">
        <v>4</v>
      </c>
    </row>
    <row r="7" spans="2:28" s="224" customFormat="1" ht="21.95" customHeight="1">
      <c r="B7" s="72" t="s">
        <v>497</v>
      </c>
      <c r="C7" s="221">
        <v>16</v>
      </c>
      <c r="D7" s="222">
        <v>13</v>
      </c>
      <c r="E7" s="222">
        <v>3</v>
      </c>
      <c r="F7" s="222">
        <v>10</v>
      </c>
      <c r="G7" s="222">
        <v>6</v>
      </c>
      <c r="H7" s="222">
        <v>1</v>
      </c>
      <c r="I7" s="222">
        <v>1</v>
      </c>
      <c r="J7" s="223" t="s">
        <v>144</v>
      </c>
      <c r="K7" s="222">
        <v>1</v>
      </c>
      <c r="L7" s="223" t="s">
        <v>144</v>
      </c>
      <c r="M7" s="222">
        <v>3</v>
      </c>
      <c r="N7" s="222">
        <v>1</v>
      </c>
      <c r="O7" s="223">
        <v>2</v>
      </c>
      <c r="P7" s="222">
        <v>1</v>
      </c>
      <c r="Q7" s="223">
        <v>2</v>
      </c>
      <c r="R7" s="222">
        <v>4</v>
      </c>
      <c r="S7" s="222">
        <v>4</v>
      </c>
      <c r="T7" s="223" t="s">
        <v>144</v>
      </c>
      <c r="U7" s="222">
        <v>2</v>
      </c>
      <c r="V7" s="222">
        <v>2</v>
      </c>
      <c r="W7" s="222">
        <v>8</v>
      </c>
      <c r="X7" s="222">
        <v>7</v>
      </c>
      <c r="Y7" s="223">
        <v>1</v>
      </c>
      <c r="Z7" s="222">
        <v>6</v>
      </c>
      <c r="AA7" s="222">
        <v>2</v>
      </c>
    </row>
    <row r="8" spans="2:28" ht="21.95" customHeight="1">
      <c r="B8" s="72" t="s">
        <v>498</v>
      </c>
      <c r="C8" s="221">
        <v>12</v>
      </c>
      <c r="D8" s="222">
        <v>12</v>
      </c>
      <c r="E8" s="223" t="s">
        <v>144</v>
      </c>
      <c r="F8" s="222">
        <v>9</v>
      </c>
      <c r="G8" s="222">
        <v>3</v>
      </c>
      <c r="H8" s="223" t="s">
        <v>144</v>
      </c>
      <c r="I8" s="223" t="s">
        <v>144</v>
      </c>
      <c r="J8" s="223" t="s">
        <v>144</v>
      </c>
      <c r="K8" s="223" t="s">
        <v>144</v>
      </c>
      <c r="L8" s="223" t="s">
        <v>144</v>
      </c>
      <c r="M8" s="222">
        <v>2</v>
      </c>
      <c r="N8" s="222">
        <v>2</v>
      </c>
      <c r="O8" s="223" t="s">
        <v>144</v>
      </c>
      <c r="P8" s="222">
        <v>1</v>
      </c>
      <c r="Q8" s="222">
        <v>1</v>
      </c>
      <c r="R8" s="222">
        <v>4</v>
      </c>
      <c r="S8" s="222">
        <v>4</v>
      </c>
      <c r="T8" s="223" t="s">
        <v>144</v>
      </c>
      <c r="U8" s="222">
        <v>4</v>
      </c>
      <c r="V8" s="223" t="s">
        <v>144</v>
      </c>
      <c r="W8" s="222">
        <v>6</v>
      </c>
      <c r="X8" s="222">
        <v>6</v>
      </c>
      <c r="Y8" s="223" t="s">
        <v>144</v>
      </c>
      <c r="Z8" s="222">
        <v>4</v>
      </c>
      <c r="AA8" s="222">
        <v>2</v>
      </c>
    </row>
    <row r="9" spans="2:28" ht="11.25" customHeight="1">
      <c r="B9" s="225"/>
      <c r="C9" s="221"/>
      <c r="D9" s="222"/>
      <c r="E9" s="222"/>
      <c r="F9" s="222"/>
      <c r="G9" s="222"/>
      <c r="H9" s="222"/>
      <c r="I9" s="222"/>
      <c r="J9" s="223"/>
      <c r="K9" s="222"/>
      <c r="L9" s="223"/>
      <c r="M9" s="222"/>
      <c r="N9" s="222"/>
      <c r="O9" s="222"/>
      <c r="P9" s="222"/>
      <c r="Q9" s="222"/>
      <c r="R9" s="222"/>
      <c r="S9" s="222"/>
      <c r="T9" s="223"/>
      <c r="U9" s="222"/>
      <c r="V9" s="222"/>
      <c r="W9" s="222"/>
      <c r="X9" s="222"/>
      <c r="Y9" s="222"/>
      <c r="Z9" s="222"/>
      <c r="AA9" s="222"/>
    </row>
    <row r="10" spans="2:28" s="227" customFormat="1" ht="21.95" customHeight="1">
      <c r="B10" s="75" t="s">
        <v>122</v>
      </c>
      <c r="C10" s="226" t="s">
        <v>144</v>
      </c>
      <c r="D10" s="223" t="s">
        <v>144</v>
      </c>
      <c r="E10" s="223" t="s">
        <v>144</v>
      </c>
      <c r="F10" s="223" t="s">
        <v>144</v>
      </c>
      <c r="G10" s="223" t="s">
        <v>144</v>
      </c>
      <c r="H10" s="223" t="s">
        <v>144</v>
      </c>
      <c r="I10" s="223" t="s">
        <v>144</v>
      </c>
      <c r="J10" s="223" t="s">
        <v>144</v>
      </c>
      <c r="K10" s="223" t="s">
        <v>144</v>
      </c>
      <c r="L10" s="223" t="s">
        <v>144</v>
      </c>
      <c r="M10" s="223" t="s">
        <v>144</v>
      </c>
      <c r="N10" s="223" t="s">
        <v>144</v>
      </c>
      <c r="O10" s="223" t="s">
        <v>144</v>
      </c>
      <c r="P10" s="223" t="s">
        <v>144</v>
      </c>
      <c r="Q10" s="223" t="s">
        <v>144</v>
      </c>
      <c r="R10" s="223" t="s">
        <v>144</v>
      </c>
      <c r="S10" s="223" t="s">
        <v>144</v>
      </c>
      <c r="T10" s="223" t="s">
        <v>144</v>
      </c>
      <c r="U10" s="223" t="s">
        <v>144</v>
      </c>
      <c r="V10" s="223" t="s">
        <v>144</v>
      </c>
      <c r="W10" s="223" t="s">
        <v>144</v>
      </c>
      <c r="X10" s="223" t="s">
        <v>144</v>
      </c>
      <c r="Y10" s="223" t="s">
        <v>144</v>
      </c>
      <c r="Z10" s="223" t="s">
        <v>144</v>
      </c>
      <c r="AA10" s="223" t="s">
        <v>144</v>
      </c>
    </row>
    <row r="11" spans="2:28" s="227" customFormat="1" ht="21.95" customHeight="1">
      <c r="B11" s="75" t="s">
        <v>80</v>
      </c>
      <c r="C11" s="221">
        <v>12</v>
      </c>
      <c r="D11" s="222">
        <v>12</v>
      </c>
      <c r="E11" s="223" t="s">
        <v>144</v>
      </c>
      <c r="F11" s="222">
        <v>9</v>
      </c>
      <c r="G11" s="222">
        <v>3</v>
      </c>
      <c r="H11" s="223" t="s">
        <v>144</v>
      </c>
      <c r="I11" s="223" t="s">
        <v>144</v>
      </c>
      <c r="J11" s="223" t="s">
        <v>144</v>
      </c>
      <c r="K11" s="223" t="s">
        <v>144</v>
      </c>
      <c r="L11" s="223" t="s">
        <v>144</v>
      </c>
      <c r="M11" s="223">
        <v>2</v>
      </c>
      <c r="N11" s="222">
        <v>2</v>
      </c>
      <c r="O11" s="223" t="s">
        <v>144</v>
      </c>
      <c r="P11" s="222">
        <v>1</v>
      </c>
      <c r="Q11" s="222">
        <v>1</v>
      </c>
      <c r="R11" s="222">
        <v>4</v>
      </c>
      <c r="S11" s="222">
        <v>4</v>
      </c>
      <c r="T11" s="223" t="s">
        <v>499</v>
      </c>
      <c r="U11" s="222">
        <v>4</v>
      </c>
      <c r="V11" s="223" t="s">
        <v>144</v>
      </c>
      <c r="W11" s="222">
        <v>6</v>
      </c>
      <c r="X11" s="222">
        <v>6</v>
      </c>
      <c r="Y11" s="223" t="s">
        <v>499</v>
      </c>
      <c r="Z11" s="222">
        <v>4</v>
      </c>
      <c r="AA11" s="222">
        <v>2</v>
      </c>
    </row>
    <row r="12" spans="2:28" s="227" customFormat="1" ht="21.95" customHeight="1">
      <c r="B12" s="75" t="s">
        <v>124</v>
      </c>
      <c r="C12" s="226" t="s">
        <v>144</v>
      </c>
      <c r="D12" s="223" t="s">
        <v>144</v>
      </c>
      <c r="E12" s="223" t="s">
        <v>144</v>
      </c>
      <c r="F12" s="223" t="s">
        <v>144</v>
      </c>
      <c r="G12" s="223" t="s">
        <v>144</v>
      </c>
      <c r="H12" s="223" t="s">
        <v>144</v>
      </c>
      <c r="I12" s="223" t="s">
        <v>144</v>
      </c>
      <c r="J12" s="223" t="s">
        <v>144</v>
      </c>
      <c r="K12" s="223" t="s">
        <v>144</v>
      </c>
      <c r="L12" s="223" t="s">
        <v>144</v>
      </c>
      <c r="M12" s="223" t="s">
        <v>144</v>
      </c>
      <c r="N12" s="223" t="s">
        <v>144</v>
      </c>
      <c r="O12" s="223" t="s">
        <v>144</v>
      </c>
      <c r="P12" s="223" t="s">
        <v>144</v>
      </c>
      <c r="Q12" s="223" t="s">
        <v>144</v>
      </c>
      <c r="R12" s="223" t="s">
        <v>144</v>
      </c>
      <c r="S12" s="223" t="s">
        <v>144</v>
      </c>
      <c r="T12" s="223" t="s">
        <v>144</v>
      </c>
      <c r="U12" s="223" t="s">
        <v>144</v>
      </c>
      <c r="V12" s="223" t="s">
        <v>144</v>
      </c>
      <c r="W12" s="223" t="s">
        <v>144</v>
      </c>
      <c r="X12" s="223" t="s">
        <v>144</v>
      </c>
      <c r="Y12" s="223" t="s">
        <v>144</v>
      </c>
      <c r="Z12" s="223" t="s">
        <v>144</v>
      </c>
      <c r="AA12" s="223" t="s">
        <v>144</v>
      </c>
    </row>
    <row r="13" spans="2:28" s="227" customFormat="1" ht="11.25" customHeight="1">
      <c r="B13" s="75"/>
      <c r="C13" s="221"/>
      <c r="D13" s="222"/>
      <c r="E13" s="222"/>
      <c r="F13" s="222"/>
      <c r="G13" s="222"/>
      <c r="H13" s="222"/>
      <c r="I13" s="222"/>
      <c r="J13" s="223"/>
      <c r="K13" s="222"/>
      <c r="L13" s="223"/>
      <c r="M13" s="222"/>
      <c r="N13" s="222"/>
      <c r="O13" s="222"/>
      <c r="P13" s="222"/>
      <c r="Q13" s="222"/>
      <c r="R13" s="222"/>
      <c r="S13" s="222"/>
      <c r="T13" s="223"/>
      <c r="U13" s="222"/>
      <c r="V13" s="222"/>
      <c r="W13" s="222"/>
      <c r="X13" s="222"/>
      <c r="Y13" s="222"/>
      <c r="Z13" s="222"/>
      <c r="AA13" s="222"/>
    </row>
    <row r="14" spans="2:28" ht="18.75" customHeight="1">
      <c r="B14" s="228" t="s">
        <v>82</v>
      </c>
      <c r="C14" s="226">
        <v>2</v>
      </c>
      <c r="D14" s="223">
        <v>2</v>
      </c>
      <c r="E14" s="223" t="s">
        <v>144</v>
      </c>
      <c r="F14" s="223">
        <v>2</v>
      </c>
      <c r="G14" s="223" t="s">
        <v>144</v>
      </c>
      <c r="H14" s="223" t="s">
        <v>144</v>
      </c>
      <c r="I14" s="223" t="s">
        <v>144</v>
      </c>
      <c r="J14" s="223" t="s">
        <v>144</v>
      </c>
      <c r="K14" s="223" t="s">
        <v>144</v>
      </c>
      <c r="L14" s="223" t="s">
        <v>144</v>
      </c>
      <c r="M14" s="223" t="s">
        <v>144</v>
      </c>
      <c r="N14" s="223" t="s">
        <v>144</v>
      </c>
      <c r="O14" s="223" t="s">
        <v>144</v>
      </c>
      <c r="P14" s="223" t="s">
        <v>144</v>
      </c>
      <c r="Q14" s="223" t="s">
        <v>144</v>
      </c>
      <c r="R14" s="223">
        <v>1</v>
      </c>
      <c r="S14" s="223">
        <v>1</v>
      </c>
      <c r="T14" s="223" t="s">
        <v>144</v>
      </c>
      <c r="U14" s="223">
        <v>1</v>
      </c>
      <c r="V14" s="223" t="s">
        <v>144</v>
      </c>
      <c r="W14" s="223">
        <v>1</v>
      </c>
      <c r="X14" s="223">
        <v>1</v>
      </c>
      <c r="Y14" s="223" t="s">
        <v>144</v>
      </c>
      <c r="Z14" s="223">
        <v>1</v>
      </c>
      <c r="AA14" s="223" t="s">
        <v>144</v>
      </c>
    </row>
    <row r="15" spans="2:28" ht="18.75" customHeight="1">
      <c r="B15" s="228" t="s">
        <v>83</v>
      </c>
      <c r="C15" s="226">
        <v>1</v>
      </c>
      <c r="D15" s="223">
        <v>1</v>
      </c>
      <c r="E15" s="223" t="s">
        <v>144</v>
      </c>
      <c r="F15" s="223">
        <v>1</v>
      </c>
      <c r="G15" s="223" t="s">
        <v>144</v>
      </c>
      <c r="H15" s="223" t="s">
        <v>144</v>
      </c>
      <c r="I15" s="223" t="s">
        <v>144</v>
      </c>
      <c r="J15" s="223" t="s">
        <v>144</v>
      </c>
      <c r="K15" s="223" t="s">
        <v>144</v>
      </c>
      <c r="L15" s="223" t="s">
        <v>144</v>
      </c>
      <c r="M15" s="223">
        <v>1</v>
      </c>
      <c r="N15" s="223">
        <v>1</v>
      </c>
      <c r="O15" s="223" t="s">
        <v>144</v>
      </c>
      <c r="P15" s="223">
        <v>1</v>
      </c>
      <c r="Q15" s="223" t="s">
        <v>144</v>
      </c>
      <c r="R15" s="223" t="s">
        <v>144</v>
      </c>
      <c r="S15" s="223" t="s">
        <v>144</v>
      </c>
      <c r="T15" s="223" t="s">
        <v>144</v>
      </c>
      <c r="U15" s="223" t="s">
        <v>144</v>
      </c>
      <c r="V15" s="223" t="s">
        <v>144</v>
      </c>
      <c r="W15" s="223" t="s">
        <v>144</v>
      </c>
      <c r="X15" s="223" t="s">
        <v>144</v>
      </c>
      <c r="Y15" s="223" t="s">
        <v>144</v>
      </c>
      <c r="Z15" s="223" t="s">
        <v>144</v>
      </c>
      <c r="AA15" s="223" t="s">
        <v>144</v>
      </c>
    </row>
    <row r="16" spans="2:28" ht="18.75" customHeight="1">
      <c r="B16" s="228" t="s">
        <v>84</v>
      </c>
      <c r="C16" s="226">
        <v>4</v>
      </c>
      <c r="D16" s="223">
        <v>4</v>
      </c>
      <c r="E16" s="223" t="s">
        <v>144</v>
      </c>
      <c r="F16" s="223">
        <v>2</v>
      </c>
      <c r="G16" s="223">
        <v>2</v>
      </c>
      <c r="H16" s="223" t="s">
        <v>144</v>
      </c>
      <c r="I16" s="223" t="s">
        <v>144</v>
      </c>
      <c r="J16" s="223" t="s">
        <v>144</v>
      </c>
      <c r="K16" s="223" t="s">
        <v>144</v>
      </c>
      <c r="L16" s="223" t="s">
        <v>144</v>
      </c>
      <c r="M16" s="223" t="s">
        <v>144</v>
      </c>
      <c r="N16" s="223" t="s">
        <v>144</v>
      </c>
      <c r="O16" s="223" t="s">
        <v>144</v>
      </c>
      <c r="P16" s="223" t="s">
        <v>144</v>
      </c>
      <c r="Q16" s="223" t="s">
        <v>144</v>
      </c>
      <c r="R16" s="223" t="s">
        <v>144</v>
      </c>
      <c r="S16" s="223" t="s">
        <v>144</v>
      </c>
      <c r="T16" s="223" t="s">
        <v>144</v>
      </c>
      <c r="U16" s="223" t="s">
        <v>144</v>
      </c>
      <c r="V16" s="223" t="s">
        <v>144</v>
      </c>
      <c r="W16" s="223">
        <v>4</v>
      </c>
      <c r="X16" s="223">
        <v>4</v>
      </c>
      <c r="Y16" s="223" t="s">
        <v>144</v>
      </c>
      <c r="Z16" s="223">
        <v>2</v>
      </c>
      <c r="AA16" s="223">
        <v>2</v>
      </c>
    </row>
    <row r="17" spans="2:27" ht="18.75" customHeight="1">
      <c r="B17" s="228" t="s">
        <v>85</v>
      </c>
      <c r="C17" s="226">
        <v>1</v>
      </c>
      <c r="D17" s="223">
        <v>1</v>
      </c>
      <c r="E17" s="223" t="s">
        <v>144</v>
      </c>
      <c r="F17" s="223">
        <v>1</v>
      </c>
      <c r="G17" s="223" t="s">
        <v>144</v>
      </c>
      <c r="H17" s="223" t="s">
        <v>144</v>
      </c>
      <c r="I17" s="223" t="s">
        <v>144</v>
      </c>
      <c r="J17" s="223" t="s">
        <v>144</v>
      </c>
      <c r="K17" s="223" t="s">
        <v>144</v>
      </c>
      <c r="L17" s="223" t="s">
        <v>144</v>
      </c>
      <c r="M17" s="223" t="s">
        <v>144</v>
      </c>
      <c r="N17" s="223" t="s">
        <v>144</v>
      </c>
      <c r="O17" s="223" t="s">
        <v>144</v>
      </c>
      <c r="P17" s="223" t="s">
        <v>144</v>
      </c>
      <c r="Q17" s="223" t="s">
        <v>144</v>
      </c>
      <c r="R17" s="223" t="s">
        <v>144</v>
      </c>
      <c r="S17" s="223" t="s">
        <v>144</v>
      </c>
      <c r="T17" s="223" t="s">
        <v>144</v>
      </c>
      <c r="U17" s="223" t="s">
        <v>144</v>
      </c>
      <c r="V17" s="223" t="s">
        <v>144</v>
      </c>
      <c r="W17" s="223">
        <v>1</v>
      </c>
      <c r="X17" s="223">
        <v>1</v>
      </c>
      <c r="Y17" s="223" t="s">
        <v>144</v>
      </c>
      <c r="Z17" s="223">
        <v>1</v>
      </c>
      <c r="AA17" s="223" t="s">
        <v>144</v>
      </c>
    </row>
    <row r="18" spans="2:27" ht="18.75" customHeight="1">
      <c r="B18" s="228" t="s">
        <v>86</v>
      </c>
      <c r="C18" s="226">
        <v>1</v>
      </c>
      <c r="D18" s="223">
        <v>1</v>
      </c>
      <c r="E18" s="223" t="s">
        <v>144</v>
      </c>
      <c r="F18" s="223">
        <v>1</v>
      </c>
      <c r="G18" s="223" t="s">
        <v>144</v>
      </c>
      <c r="H18" s="223" t="s">
        <v>144</v>
      </c>
      <c r="I18" s="223" t="s">
        <v>144</v>
      </c>
      <c r="J18" s="223" t="s">
        <v>144</v>
      </c>
      <c r="K18" s="223" t="s">
        <v>144</v>
      </c>
      <c r="L18" s="223" t="s">
        <v>144</v>
      </c>
      <c r="M18" s="223" t="s">
        <v>144</v>
      </c>
      <c r="N18" s="223" t="s">
        <v>144</v>
      </c>
      <c r="O18" s="223" t="s">
        <v>144</v>
      </c>
      <c r="P18" s="223" t="s">
        <v>144</v>
      </c>
      <c r="Q18" s="223" t="s">
        <v>144</v>
      </c>
      <c r="R18" s="223">
        <v>1</v>
      </c>
      <c r="S18" s="223">
        <v>1</v>
      </c>
      <c r="T18" s="223" t="s">
        <v>144</v>
      </c>
      <c r="U18" s="223">
        <v>1</v>
      </c>
      <c r="V18" s="223" t="s">
        <v>144</v>
      </c>
      <c r="W18" s="223" t="s">
        <v>144</v>
      </c>
      <c r="X18" s="223" t="s">
        <v>144</v>
      </c>
      <c r="Y18" s="223" t="s">
        <v>144</v>
      </c>
      <c r="Z18" s="223" t="s">
        <v>144</v>
      </c>
      <c r="AA18" s="223" t="s">
        <v>144</v>
      </c>
    </row>
    <row r="19" spans="2:27" ht="18.75" customHeight="1">
      <c r="B19" s="228" t="s">
        <v>87</v>
      </c>
      <c r="C19" s="226">
        <v>2</v>
      </c>
      <c r="D19" s="223">
        <v>2</v>
      </c>
      <c r="E19" s="223" t="s">
        <v>144</v>
      </c>
      <c r="F19" s="223">
        <v>2</v>
      </c>
      <c r="G19" s="223" t="s">
        <v>144</v>
      </c>
      <c r="H19" s="223" t="s">
        <v>144</v>
      </c>
      <c r="I19" s="223" t="s">
        <v>144</v>
      </c>
      <c r="J19" s="223" t="s">
        <v>144</v>
      </c>
      <c r="K19" s="223" t="s">
        <v>144</v>
      </c>
      <c r="L19" s="223" t="s">
        <v>144</v>
      </c>
      <c r="M19" s="223" t="s">
        <v>144</v>
      </c>
      <c r="N19" s="223" t="s">
        <v>144</v>
      </c>
      <c r="O19" s="223" t="s">
        <v>144</v>
      </c>
      <c r="P19" s="223" t="s">
        <v>144</v>
      </c>
      <c r="Q19" s="223" t="s">
        <v>144</v>
      </c>
      <c r="R19" s="223">
        <v>2</v>
      </c>
      <c r="S19" s="223">
        <v>2</v>
      </c>
      <c r="T19" s="223" t="s">
        <v>144</v>
      </c>
      <c r="U19" s="223">
        <v>2</v>
      </c>
      <c r="V19" s="223" t="s">
        <v>144</v>
      </c>
      <c r="W19" s="223" t="s">
        <v>144</v>
      </c>
      <c r="X19" s="223" t="s">
        <v>144</v>
      </c>
      <c r="Y19" s="223" t="s">
        <v>144</v>
      </c>
      <c r="Z19" s="223" t="s">
        <v>144</v>
      </c>
      <c r="AA19" s="223" t="s">
        <v>144</v>
      </c>
    </row>
    <row r="20" spans="2:27" ht="18.75" customHeight="1">
      <c r="B20" s="228" t="s">
        <v>88</v>
      </c>
      <c r="C20" s="226" t="s">
        <v>144</v>
      </c>
      <c r="D20" s="223" t="s">
        <v>144</v>
      </c>
      <c r="E20" s="223" t="s">
        <v>144</v>
      </c>
      <c r="F20" s="223" t="s">
        <v>144</v>
      </c>
      <c r="G20" s="223" t="s">
        <v>144</v>
      </c>
      <c r="H20" s="223" t="s">
        <v>144</v>
      </c>
      <c r="I20" s="223" t="s">
        <v>144</v>
      </c>
      <c r="J20" s="223" t="s">
        <v>144</v>
      </c>
      <c r="K20" s="223" t="s">
        <v>144</v>
      </c>
      <c r="L20" s="223" t="s">
        <v>144</v>
      </c>
      <c r="M20" s="223" t="s">
        <v>144</v>
      </c>
      <c r="N20" s="223" t="s">
        <v>144</v>
      </c>
      <c r="O20" s="223" t="s">
        <v>144</v>
      </c>
      <c r="P20" s="223" t="s">
        <v>144</v>
      </c>
      <c r="Q20" s="223" t="s">
        <v>144</v>
      </c>
      <c r="R20" s="223" t="s">
        <v>144</v>
      </c>
      <c r="S20" s="223" t="s">
        <v>144</v>
      </c>
      <c r="T20" s="223" t="s">
        <v>144</v>
      </c>
      <c r="U20" s="223" t="s">
        <v>144</v>
      </c>
      <c r="V20" s="223" t="s">
        <v>144</v>
      </c>
      <c r="W20" s="223" t="s">
        <v>144</v>
      </c>
      <c r="X20" s="223" t="s">
        <v>144</v>
      </c>
      <c r="Y20" s="223" t="s">
        <v>144</v>
      </c>
      <c r="Z20" s="223" t="s">
        <v>144</v>
      </c>
      <c r="AA20" s="223" t="s">
        <v>144</v>
      </c>
    </row>
    <row r="21" spans="2:27" ht="18.75" customHeight="1">
      <c r="B21" s="228" t="s">
        <v>89</v>
      </c>
      <c r="C21" s="226" t="s">
        <v>144</v>
      </c>
      <c r="D21" s="223" t="s">
        <v>144</v>
      </c>
      <c r="E21" s="223" t="s">
        <v>144</v>
      </c>
      <c r="F21" s="223" t="s">
        <v>144</v>
      </c>
      <c r="G21" s="223" t="s">
        <v>144</v>
      </c>
      <c r="H21" s="223" t="s">
        <v>144</v>
      </c>
      <c r="I21" s="223" t="s">
        <v>144</v>
      </c>
      <c r="J21" s="223" t="s">
        <v>144</v>
      </c>
      <c r="K21" s="223" t="s">
        <v>144</v>
      </c>
      <c r="L21" s="223" t="s">
        <v>144</v>
      </c>
      <c r="M21" s="223" t="s">
        <v>144</v>
      </c>
      <c r="N21" s="223" t="s">
        <v>144</v>
      </c>
      <c r="O21" s="223" t="s">
        <v>144</v>
      </c>
      <c r="P21" s="223" t="s">
        <v>144</v>
      </c>
      <c r="Q21" s="223" t="s">
        <v>144</v>
      </c>
      <c r="R21" s="223" t="s">
        <v>144</v>
      </c>
      <c r="S21" s="223" t="s">
        <v>144</v>
      </c>
      <c r="T21" s="223" t="s">
        <v>144</v>
      </c>
      <c r="U21" s="223" t="s">
        <v>144</v>
      </c>
      <c r="V21" s="223" t="s">
        <v>144</v>
      </c>
      <c r="W21" s="223" t="s">
        <v>144</v>
      </c>
      <c r="X21" s="223" t="s">
        <v>144</v>
      </c>
      <c r="Y21" s="223" t="s">
        <v>144</v>
      </c>
      <c r="Z21" s="223" t="s">
        <v>144</v>
      </c>
      <c r="AA21" s="223" t="s">
        <v>144</v>
      </c>
    </row>
    <row r="22" spans="2:27" ht="18.75" customHeight="1">
      <c r="B22" s="228" t="s">
        <v>90</v>
      </c>
      <c r="C22" s="226" t="s">
        <v>144</v>
      </c>
      <c r="D22" s="223" t="s">
        <v>144</v>
      </c>
      <c r="E22" s="223" t="s">
        <v>144</v>
      </c>
      <c r="F22" s="223" t="s">
        <v>144</v>
      </c>
      <c r="G22" s="223" t="s">
        <v>144</v>
      </c>
      <c r="H22" s="223" t="s">
        <v>144</v>
      </c>
      <c r="I22" s="223" t="s">
        <v>144</v>
      </c>
      <c r="J22" s="223" t="s">
        <v>144</v>
      </c>
      <c r="K22" s="223" t="s">
        <v>144</v>
      </c>
      <c r="L22" s="223" t="s">
        <v>144</v>
      </c>
      <c r="M22" s="223" t="s">
        <v>144</v>
      </c>
      <c r="N22" s="223" t="s">
        <v>144</v>
      </c>
      <c r="O22" s="223" t="s">
        <v>144</v>
      </c>
      <c r="P22" s="223" t="s">
        <v>144</v>
      </c>
      <c r="Q22" s="223" t="s">
        <v>144</v>
      </c>
      <c r="R22" s="223" t="s">
        <v>144</v>
      </c>
      <c r="S22" s="223" t="s">
        <v>144</v>
      </c>
      <c r="T22" s="223" t="s">
        <v>144</v>
      </c>
      <c r="U22" s="223" t="s">
        <v>144</v>
      </c>
      <c r="V22" s="223" t="s">
        <v>144</v>
      </c>
      <c r="W22" s="223" t="s">
        <v>144</v>
      </c>
      <c r="X22" s="223" t="s">
        <v>144</v>
      </c>
      <c r="Y22" s="223" t="s">
        <v>144</v>
      </c>
      <c r="Z22" s="223" t="s">
        <v>144</v>
      </c>
      <c r="AA22" s="223" t="s">
        <v>144</v>
      </c>
    </row>
    <row r="23" spans="2:27" ht="18.75" customHeight="1">
      <c r="B23" s="228" t="s">
        <v>91</v>
      </c>
      <c r="C23" s="226" t="s">
        <v>144</v>
      </c>
      <c r="D23" s="223" t="s">
        <v>144</v>
      </c>
      <c r="E23" s="223" t="s">
        <v>144</v>
      </c>
      <c r="F23" s="223" t="s">
        <v>144</v>
      </c>
      <c r="G23" s="223" t="s">
        <v>144</v>
      </c>
      <c r="H23" s="223" t="s">
        <v>144</v>
      </c>
      <c r="I23" s="223" t="s">
        <v>144</v>
      </c>
      <c r="J23" s="223" t="s">
        <v>144</v>
      </c>
      <c r="K23" s="223" t="s">
        <v>144</v>
      </c>
      <c r="L23" s="223" t="s">
        <v>144</v>
      </c>
      <c r="M23" s="223" t="s">
        <v>144</v>
      </c>
      <c r="N23" s="223" t="s">
        <v>144</v>
      </c>
      <c r="O23" s="223" t="s">
        <v>144</v>
      </c>
      <c r="P23" s="223" t="s">
        <v>144</v>
      </c>
      <c r="Q23" s="223" t="s">
        <v>144</v>
      </c>
      <c r="R23" s="223" t="s">
        <v>144</v>
      </c>
      <c r="S23" s="223" t="s">
        <v>144</v>
      </c>
      <c r="T23" s="223" t="s">
        <v>144</v>
      </c>
      <c r="U23" s="223" t="s">
        <v>144</v>
      </c>
      <c r="V23" s="223" t="s">
        <v>144</v>
      </c>
      <c r="W23" s="223" t="s">
        <v>144</v>
      </c>
      <c r="X23" s="223" t="s">
        <v>144</v>
      </c>
      <c r="Y23" s="223" t="s">
        <v>144</v>
      </c>
      <c r="Z23" s="223" t="s">
        <v>144</v>
      </c>
      <c r="AA23" s="223" t="s">
        <v>144</v>
      </c>
    </row>
    <row r="24" spans="2:27" ht="18.75" customHeight="1">
      <c r="B24" s="228" t="s">
        <v>92</v>
      </c>
      <c r="C24" s="226" t="s">
        <v>144</v>
      </c>
      <c r="D24" s="223" t="s">
        <v>144</v>
      </c>
      <c r="E24" s="223" t="s">
        <v>144</v>
      </c>
      <c r="F24" s="223" t="s">
        <v>144</v>
      </c>
      <c r="G24" s="223" t="s">
        <v>144</v>
      </c>
      <c r="H24" s="223" t="s">
        <v>144</v>
      </c>
      <c r="I24" s="223" t="s">
        <v>144</v>
      </c>
      <c r="J24" s="223" t="s">
        <v>144</v>
      </c>
      <c r="K24" s="223" t="s">
        <v>144</v>
      </c>
      <c r="L24" s="223" t="s">
        <v>144</v>
      </c>
      <c r="M24" s="223" t="s">
        <v>144</v>
      </c>
      <c r="N24" s="223" t="s">
        <v>144</v>
      </c>
      <c r="O24" s="223" t="s">
        <v>144</v>
      </c>
      <c r="P24" s="223" t="s">
        <v>144</v>
      </c>
      <c r="Q24" s="223" t="s">
        <v>144</v>
      </c>
      <c r="R24" s="223" t="s">
        <v>144</v>
      </c>
      <c r="S24" s="223" t="s">
        <v>144</v>
      </c>
      <c r="T24" s="223" t="s">
        <v>144</v>
      </c>
      <c r="U24" s="223" t="s">
        <v>144</v>
      </c>
      <c r="V24" s="223" t="s">
        <v>144</v>
      </c>
      <c r="W24" s="223" t="s">
        <v>144</v>
      </c>
      <c r="X24" s="223" t="s">
        <v>144</v>
      </c>
      <c r="Y24" s="223" t="s">
        <v>144</v>
      </c>
      <c r="Z24" s="223" t="s">
        <v>144</v>
      </c>
      <c r="AA24" s="223" t="s">
        <v>144</v>
      </c>
    </row>
    <row r="25" spans="2:27" ht="18.75" customHeight="1">
      <c r="B25" s="228" t="s">
        <v>93</v>
      </c>
      <c r="C25" s="226" t="s">
        <v>144</v>
      </c>
      <c r="D25" s="223" t="s">
        <v>144</v>
      </c>
      <c r="E25" s="223" t="s">
        <v>144</v>
      </c>
      <c r="F25" s="223" t="s">
        <v>144</v>
      </c>
      <c r="G25" s="223" t="s">
        <v>144</v>
      </c>
      <c r="H25" s="223" t="s">
        <v>144</v>
      </c>
      <c r="I25" s="223" t="s">
        <v>144</v>
      </c>
      <c r="J25" s="223" t="s">
        <v>144</v>
      </c>
      <c r="K25" s="223" t="s">
        <v>144</v>
      </c>
      <c r="L25" s="223" t="s">
        <v>144</v>
      </c>
      <c r="M25" s="223" t="s">
        <v>144</v>
      </c>
      <c r="N25" s="223" t="s">
        <v>144</v>
      </c>
      <c r="O25" s="223" t="s">
        <v>144</v>
      </c>
      <c r="P25" s="223" t="s">
        <v>144</v>
      </c>
      <c r="Q25" s="223" t="s">
        <v>144</v>
      </c>
      <c r="R25" s="223" t="s">
        <v>144</v>
      </c>
      <c r="S25" s="223" t="s">
        <v>144</v>
      </c>
      <c r="T25" s="223" t="s">
        <v>144</v>
      </c>
      <c r="U25" s="223" t="s">
        <v>144</v>
      </c>
      <c r="V25" s="223" t="s">
        <v>144</v>
      </c>
      <c r="W25" s="223" t="s">
        <v>144</v>
      </c>
      <c r="X25" s="223" t="s">
        <v>144</v>
      </c>
      <c r="Y25" s="223" t="s">
        <v>144</v>
      </c>
      <c r="Z25" s="223" t="s">
        <v>144</v>
      </c>
      <c r="AA25" s="223" t="s">
        <v>144</v>
      </c>
    </row>
    <row r="26" spans="2:27" ht="18.75" customHeight="1">
      <c r="B26" s="228" t="s">
        <v>94</v>
      </c>
      <c r="C26" s="226" t="s">
        <v>144</v>
      </c>
      <c r="D26" s="223" t="s">
        <v>144</v>
      </c>
      <c r="E26" s="223" t="s">
        <v>144</v>
      </c>
      <c r="F26" s="223" t="s">
        <v>144</v>
      </c>
      <c r="G26" s="223" t="s">
        <v>144</v>
      </c>
      <c r="H26" s="223" t="s">
        <v>144</v>
      </c>
      <c r="I26" s="223" t="s">
        <v>144</v>
      </c>
      <c r="J26" s="223" t="s">
        <v>144</v>
      </c>
      <c r="K26" s="223" t="s">
        <v>144</v>
      </c>
      <c r="L26" s="223" t="s">
        <v>144</v>
      </c>
      <c r="M26" s="223" t="s">
        <v>144</v>
      </c>
      <c r="N26" s="223" t="s">
        <v>144</v>
      </c>
      <c r="O26" s="223" t="s">
        <v>144</v>
      </c>
      <c r="P26" s="223" t="s">
        <v>144</v>
      </c>
      <c r="Q26" s="223" t="s">
        <v>144</v>
      </c>
      <c r="R26" s="223" t="s">
        <v>144</v>
      </c>
      <c r="S26" s="223" t="s">
        <v>144</v>
      </c>
      <c r="T26" s="223" t="s">
        <v>144</v>
      </c>
      <c r="U26" s="223" t="s">
        <v>144</v>
      </c>
      <c r="V26" s="223" t="s">
        <v>144</v>
      </c>
      <c r="W26" s="223" t="s">
        <v>144</v>
      </c>
      <c r="X26" s="223" t="s">
        <v>144</v>
      </c>
      <c r="Y26" s="223" t="s">
        <v>144</v>
      </c>
      <c r="Z26" s="223" t="s">
        <v>144</v>
      </c>
      <c r="AA26" s="223" t="s">
        <v>144</v>
      </c>
    </row>
    <row r="27" spans="2:27" ht="18.75" customHeight="1">
      <c r="B27" s="228" t="s">
        <v>95</v>
      </c>
      <c r="C27" s="226" t="s">
        <v>144</v>
      </c>
      <c r="D27" s="223" t="s">
        <v>144</v>
      </c>
      <c r="E27" s="223" t="s">
        <v>144</v>
      </c>
      <c r="F27" s="223" t="s">
        <v>144</v>
      </c>
      <c r="G27" s="223" t="s">
        <v>144</v>
      </c>
      <c r="H27" s="223" t="s">
        <v>144</v>
      </c>
      <c r="I27" s="223" t="s">
        <v>144</v>
      </c>
      <c r="J27" s="223" t="s">
        <v>144</v>
      </c>
      <c r="K27" s="223" t="s">
        <v>144</v>
      </c>
      <c r="L27" s="223" t="s">
        <v>144</v>
      </c>
      <c r="M27" s="223" t="s">
        <v>144</v>
      </c>
      <c r="N27" s="223" t="s">
        <v>144</v>
      </c>
      <c r="O27" s="223" t="s">
        <v>144</v>
      </c>
      <c r="P27" s="223" t="s">
        <v>144</v>
      </c>
      <c r="Q27" s="223" t="s">
        <v>144</v>
      </c>
      <c r="R27" s="223" t="s">
        <v>144</v>
      </c>
      <c r="S27" s="223" t="s">
        <v>144</v>
      </c>
      <c r="T27" s="223" t="s">
        <v>144</v>
      </c>
      <c r="U27" s="223" t="s">
        <v>144</v>
      </c>
      <c r="V27" s="223" t="s">
        <v>144</v>
      </c>
      <c r="W27" s="223" t="s">
        <v>144</v>
      </c>
      <c r="X27" s="223" t="s">
        <v>144</v>
      </c>
      <c r="Y27" s="223" t="s">
        <v>144</v>
      </c>
      <c r="Z27" s="223" t="s">
        <v>144</v>
      </c>
      <c r="AA27" s="223" t="s">
        <v>144</v>
      </c>
    </row>
    <row r="28" spans="2:27" ht="18.75" customHeight="1">
      <c r="B28" s="228" t="s">
        <v>96</v>
      </c>
      <c r="C28" s="226" t="s">
        <v>144</v>
      </c>
      <c r="D28" s="223" t="s">
        <v>144</v>
      </c>
      <c r="E28" s="223" t="s">
        <v>144</v>
      </c>
      <c r="F28" s="223" t="s">
        <v>144</v>
      </c>
      <c r="G28" s="223" t="s">
        <v>144</v>
      </c>
      <c r="H28" s="223" t="s">
        <v>144</v>
      </c>
      <c r="I28" s="223" t="s">
        <v>144</v>
      </c>
      <c r="J28" s="223" t="s">
        <v>144</v>
      </c>
      <c r="K28" s="223" t="s">
        <v>144</v>
      </c>
      <c r="L28" s="223" t="s">
        <v>144</v>
      </c>
      <c r="M28" s="223" t="s">
        <v>144</v>
      </c>
      <c r="N28" s="223" t="s">
        <v>144</v>
      </c>
      <c r="O28" s="223" t="s">
        <v>144</v>
      </c>
      <c r="P28" s="223" t="s">
        <v>144</v>
      </c>
      <c r="Q28" s="223" t="s">
        <v>144</v>
      </c>
      <c r="R28" s="223" t="s">
        <v>144</v>
      </c>
      <c r="S28" s="223" t="s">
        <v>144</v>
      </c>
      <c r="T28" s="223" t="s">
        <v>144</v>
      </c>
      <c r="U28" s="223" t="s">
        <v>144</v>
      </c>
      <c r="V28" s="223" t="s">
        <v>144</v>
      </c>
      <c r="W28" s="223" t="s">
        <v>144</v>
      </c>
      <c r="X28" s="223" t="s">
        <v>144</v>
      </c>
      <c r="Y28" s="223" t="s">
        <v>144</v>
      </c>
      <c r="Z28" s="223" t="s">
        <v>144</v>
      </c>
      <c r="AA28" s="223" t="s">
        <v>144</v>
      </c>
    </row>
    <row r="29" spans="2:27" ht="18.75" customHeight="1">
      <c r="B29" s="228" t="s">
        <v>97</v>
      </c>
      <c r="C29" s="226" t="s">
        <v>144</v>
      </c>
      <c r="D29" s="223" t="s">
        <v>144</v>
      </c>
      <c r="E29" s="223" t="s">
        <v>144</v>
      </c>
      <c r="F29" s="223" t="s">
        <v>144</v>
      </c>
      <c r="G29" s="223" t="s">
        <v>144</v>
      </c>
      <c r="H29" s="223" t="s">
        <v>144</v>
      </c>
      <c r="I29" s="223" t="s">
        <v>144</v>
      </c>
      <c r="J29" s="223" t="s">
        <v>144</v>
      </c>
      <c r="K29" s="223" t="s">
        <v>144</v>
      </c>
      <c r="L29" s="223" t="s">
        <v>144</v>
      </c>
      <c r="M29" s="223" t="s">
        <v>144</v>
      </c>
      <c r="N29" s="223" t="s">
        <v>144</v>
      </c>
      <c r="O29" s="223" t="s">
        <v>144</v>
      </c>
      <c r="P29" s="223" t="s">
        <v>144</v>
      </c>
      <c r="Q29" s="223" t="s">
        <v>144</v>
      </c>
      <c r="R29" s="223" t="s">
        <v>144</v>
      </c>
      <c r="S29" s="223" t="s">
        <v>144</v>
      </c>
      <c r="T29" s="223" t="s">
        <v>144</v>
      </c>
      <c r="U29" s="223" t="s">
        <v>144</v>
      </c>
      <c r="V29" s="223" t="s">
        <v>144</v>
      </c>
      <c r="W29" s="223" t="s">
        <v>144</v>
      </c>
      <c r="X29" s="223" t="s">
        <v>144</v>
      </c>
      <c r="Y29" s="223" t="s">
        <v>144</v>
      </c>
      <c r="Z29" s="223" t="s">
        <v>144</v>
      </c>
      <c r="AA29" s="223" t="s">
        <v>144</v>
      </c>
    </row>
    <row r="30" spans="2:27" ht="18.75" customHeight="1">
      <c r="B30" s="228" t="s">
        <v>98</v>
      </c>
      <c r="C30" s="226">
        <v>1</v>
      </c>
      <c r="D30" s="223">
        <v>1</v>
      </c>
      <c r="E30" s="223" t="s">
        <v>144</v>
      </c>
      <c r="F30" s="223" t="s">
        <v>144</v>
      </c>
      <c r="G30" s="223">
        <v>1</v>
      </c>
      <c r="H30" s="223" t="s">
        <v>144</v>
      </c>
      <c r="I30" s="223" t="s">
        <v>144</v>
      </c>
      <c r="J30" s="223" t="s">
        <v>144</v>
      </c>
      <c r="K30" s="223" t="s">
        <v>144</v>
      </c>
      <c r="L30" s="223" t="s">
        <v>144</v>
      </c>
      <c r="M30" s="223">
        <v>1</v>
      </c>
      <c r="N30" s="223">
        <v>1</v>
      </c>
      <c r="O30" s="223" t="s">
        <v>144</v>
      </c>
      <c r="P30" s="223" t="s">
        <v>144</v>
      </c>
      <c r="Q30" s="223">
        <v>1</v>
      </c>
      <c r="R30" s="223" t="s">
        <v>144</v>
      </c>
      <c r="S30" s="223" t="s">
        <v>144</v>
      </c>
      <c r="T30" s="223" t="s">
        <v>144</v>
      </c>
      <c r="U30" s="223" t="s">
        <v>144</v>
      </c>
      <c r="V30" s="223" t="s">
        <v>144</v>
      </c>
      <c r="W30" s="223" t="s">
        <v>144</v>
      </c>
      <c r="X30" s="223" t="s">
        <v>144</v>
      </c>
      <c r="Y30" s="223" t="s">
        <v>144</v>
      </c>
      <c r="Z30" s="223" t="s">
        <v>144</v>
      </c>
      <c r="AA30" s="223" t="s">
        <v>144</v>
      </c>
    </row>
    <row r="31" spans="2:27" ht="18.75" customHeight="1">
      <c r="B31" s="228" t="s">
        <v>99</v>
      </c>
      <c r="C31" s="226" t="s">
        <v>144</v>
      </c>
      <c r="D31" s="223" t="s">
        <v>144</v>
      </c>
      <c r="E31" s="223" t="s">
        <v>144</v>
      </c>
      <c r="F31" s="223" t="s">
        <v>144</v>
      </c>
      <c r="G31" s="223" t="s">
        <v>144</v>
      </c>
      <c r="H31" s="223" t="s">
        <v>144</v>
      </c>
      <c r="I31" s="223" t="s">
        <v>144</v>
      </c>
      <c r="J31" s="223" t="s">
        <v>144</v>
      </c>
      <c r="K31" s="223" t="s">
        <v>144</v>
      </c>
      <c r="L31" s="223" t="s">
        <v>144</v>
      </c>
      <c r="M31" s="223" t="s">
        <v>144</v>
      </c>
      <c r="N31" s="223" t="s">
        <v>144</v>
      </c>
      <c r="O31" s="223" t="s">
        <v>144</v>
      </c>
      <c r="P31" s="223" t="s">
        <v>144</v>
      </c>
      <c r="Q31" s="223" t="s">
        <v>144</v>
      </c>
      <c r="R31" s="223" t="s">
        <v>144</v>
      </c>
      <c r="S31" s="223" t="s">
        <v>144</v>
      </c>
      <c r="T31" s="223" t="s">
        <v>144</v>
      </c>
      <c r="U31" s="223" t="s">
        <v>144</v>
      </c>
      <c r="V31" s="223" t="s">
        <v>144</v>
      </c>
      <c r="W31" s="223" t="s">
        <v>144</v>
      </c>
      <c r="X31" s="223" t="s">
        <v>144</v>
      </c>
      <c r="Y31" s="223" t="s">
        <v>144</v>
      </c>
      <c r="Z31" s="223" t="s">
        <v>144</v>
      </c>
      <c r="AA31" s="223" t="s">
        <v>144</v>
      </c>
    </row>
    <row r="32" spans="2:27" ht="18.75" customHeight="1">
      <c r="B32" s="228" t="s">
        <v>100</v>
      </c>
      <c r="C32" s="226" t="s">
        <v>144</v>
      </c>
      <c r="D32" s="223" t="s">
        <v>144</v>
      </c>
      <c r="E32" s="223" t="s">
        <v>144</v>
      </c>
      <c r="F32" s="223" t="s">
        <v>144</v>
      </c>
      <c r="G32" s="223" t="s">
        <v>144</v>
      </c>
      <c r="H32" s="223" t="s">
        <v>144</v>
      </c>
      <c r="I32" s="223" t="s">
        <v>144</v>
      </c>
      <c r="J32" s="223" t="s">
        <v>144</v>
      </c>
      <c r="K32" s="223" t="s">
        <v>144</v>
      </c>
      <c r="L32" s="223" t="s">
        <v>144</v>
      </c>
      <c r="M32" s="223" t="s">
        <v>144</v>
      </c>
      <c r="N32" s="223" t="s">
        <v>144</v>
      </c>
      <c r="O32" s="223" t="s">
        <v>144</v>
      </c>
      <c r="P32" s="223" t="s">
        <v>144</v>
      </c>
      <c r="Q32" s="223" t="s">
        <v>144</v>
      </c>
      <c r="R32" s="223" t="s">
        <v>144</v>
      </c>
      <c r="S32" s="223" t="s">
        <v>144</v>
      </c>
      <c r="T32" s="223" t="s">
        <v>144</v>
      </c>
      <c r="U32" s="223" t="s">
        <v>144</v>
      </c>
      <c r="V32" s="223" t="s">
        <v>144</v>
      </c>
      <c r="W32" s="223" t="s">
        <v>144</v>
      </c>
      <c r="X32" s="223" t="s">
        <v>144</v>
      </c>
      <c r="Y32" s="223" t="s">
        <v>144</v>
      </c>
      <c r="Z32" s="223" t="s">
        <v>144</v>
      </c>
      <c r="AA32" s="223" t="s">
        <v>144</v>
      </c>
    </row>
    <row r="33" spans="2:27" ht="18.75" customHeight="1">
      <c r="B33" s="228" t="s">
        <v>101</v>
      </c>
      <c r="C33" s="226" t="s">
        <v>144</v>
      </c>
      <c r="D33" s="223" t="s">
        <v>144</v>
      </c>
      <c r="E33" s="223" t="s">
        <v>144</v>
      </c>
      <c r="F33" s="223" t="s">
        <v>144</v>
      </c>
      <c r="G33" s="223" t="s">
        <v>144</v>
      </c>
      <c r="H33" s="223" t="s">
        <v>144</v>
      </c>
      <c r="I33" s="223" t="s">
        <v>144</v>
      </c>
      <c r="J33" s="223" t="s">
        <v>144</v>
      </c>
      <c r="K33" s="223" t="s">
        <v>144</v>
      </c>
      <c r="L33" s="223" t="s">
        <v>144</v>
      </c>
      <c r="M33" s="223" t="s">
        <v>144</v>
      </c>
      <c r="N33" s="223" t="s">
        <v>144</v>
      </c>
      <c r="O33" s="223" t="s">
        <v>144</v>
      </c>
      <c r="P33" s="223" t="s">
        <v>144</v>
      </c>
      <c r="Q33" s="223" t="s">
        <v>144</v>
      </c>
      <c r="R33" s="223" t="s">
        <v>144</v>
      </c>
      <c r="S33" s="223" t="s">
        <v>144</v>
      </c>
      <c r="T33" s="223" t="s">
        <v>144</v>
      </c>
      <c r="U33" s="223" t="s">
        <v>144</v>
      </c>
      <c r="V33" s="223" t="s">
        <v>144</v>
      </c>
      <c r="W33" s="223" t="s">
        <v>144</v>
      </c>
      <c r="X33" s="223" t="s">
        <v>144</v>
      </c>
      <c r="Y33" s="223" t="s">
        <v>144</v>
      </c>
      <c r="Z33" s="223" t="s">
        <v>144</v>
      </c>
      <c r="AA33" s="223" t="s">
        <v>144</v>
      </c>
    </row>
    <row r="34" spans="2:27" ht="18.75" customHeight="1">
      <c r="B34" s="228" t="s">
        <v>102</v>
      </c>
      <c r="C34" s="226" t="s">
        <v>144</v>
      </c>
      <c r="D34" s="223" t="s">
        <v>144</v>
      </c>
      <c r="E34" s="223" t="s">
        <v>144</v>
      </c>
      <c r="F34" s="223" t="s">
        <v>144</v>
      </c>
      <c r="G34" s="223" t="s">
        <v>144</v>
      </c>
      <c r="H34" s="223" t="s">
        <v>144</v>
      </c>
      <c r="I34" s="223" t="s">
        <v>144</v>
      </c>
      <c r="J34" s="223" t="s">
        <v>144</v>
      </c>
      <c r="K34" s="223" t="s">
        <v>144</v>
      </c>
      <c r="L34" s="223" t="s">
        <v>144</v>
      </c>
      <c r="M34" s="223" t="s">
        <v>144</v>
      </c>
      <c r="N34" s="223" t="s">
        <v>144</v>
      </c>
      <c r="O34" s="223" t="s">
        <v>144</v>
      </c>
      <c r="P34" s="223" t="s">
        <v>144</v>
      </c>
      <c r="Q34" s="223" t="s">
        <v>144</v>
      </c>
      <c r="R34" s="223" t="s">
        <v>144</v>
      </c>
      <c r="S34" s="223" t="s">
        <v>144</v>
      </c>
      <c r="T34" s="223" t="s">
        <v>144</v>
      </c>
      <c r="U34" s="223" t="s">
        <v>144</v>
      </c>
      <c r="V34" s="223" t="s">
        <v>144</v>
      </c>
      <c r="W34" s="223" t="s">
        <v>144</v>
      </c>
      <c r="X34" s="223" t="s">
        <v>144</v>
      </c>
      <c r="Y34" s="223" t="s">
        <v>144</v>
      </c>
      <c r="Z34" s="223" t="s">
        <v>144</v>
      </c>
      <c r="AA34" s="223" t="s">
        <v>144</v>
      </c>
    </row>
    <row r="35" spans="2:27" ht="18.75" customHeight="1">
      <c r="B35" s="228" t="s">
        <v>103</v>
      </c>
      <c r="C35" s="226" t="s">
        <v>144</v>
      </c>
      <c r="D35" s="223" t="s">
        <v>144</v>
      </c>
      <c r="E35" s="223" t="s">
        <v>144</v>
      </c>
      <c r="F35" s="223" t="s">
        <v>144</v>
      </c>
      <c r="G35" s="223" t="s">
        <v>144</v>
      </c>
      <c r="H35" s="223" t="s">
        <v>144</v>
      </c>
      <c r="I35" s="223" t="s">
        <v>144</v>
      </c>
      <c r="J35" s="223" t="s">
        <v>144</v>
      </c>
      <c r="K35" s="223" t="s">
        <v>144</v>
      </c>
      <c r="L35" s="223" t="s">
        <v>144</v>
      </c>
      <c r="M35" s="223" t="s">
        <v>144</v>
      </c>
      <c r="N35" s="223" t="s">
        <v>144</v>
      </c>
      <c r="O35" s="223" t="s">
        <v>144</v>
      </c>
      <c r="P35" s="223" t="s">
        <v>144</v>
      </c>
      <c r="Q35" s="223" t="s">
        <v>144</v>
      </c>
      <c r="R35" s="223" t="s">
        <v>144</v>
      </c>
      <c r="S35" s="223" t="s">
        <v>144</v>
      </c>
      <c r="T35" s="223" t="s">
        <v>144</v>
      </c>
      <c r="U35" s="223" t="s">
        <v>144</v>
      </c>
      <c r="V35" s="223" t="s">
        <v>144</v>
      </c>
      <c r="W35" s="223" t="s">
        <v>144</v>
      </c>
      <c r="X35" s="223" t="s">
        <v>144</v>
      </c>
      <c r="Y35" s="223" t="s">
        <v>144</v>
      </c>
      <c r="Z35" s="223" t="s">
        <v>144</v>
      </c>
      <c r="AA35" s="223" t="s">
        <v>144</v>
      </c>
    </row>
    <row r="36" spans="2:27" ht="18.75" customHeight="1">
      <c r="B36" s="228" t="s">
        <v>104</v>
      </c>
      <c r="C36" s="226" t="s">
        <v>144</v>
      </c>
      <c r="D36" s="223" t="s">
        <v>144</v>
      </c>
      <c r="E36" s="223" t="s">
        <v>144</v>
      </c>
      <c r="F36" s="223" t="s">
        <v>144</v>
      </c>
      <c r="G36" s="223" t="s">
        <v>144</v>
      </c>
      <c r="H36" s="223" t="s">
        <v>144</v>
      </c>
      <c r="I36" s="223" t="s">
        <v>144</v>
      </c>
      <c r="J36" s="223" t="s">
        <v>144</v>
      </c>
      <c r="K36" s="223" t="s">
        <v>144</v>
      </c>
      <c r="L36" s="223" t="s">
        <v>144</v>
      </c>
      <c r="M36" s="223" t="s">
        <v>144</v>
      </c>
      <c r="N36" s="223" t="s">
        <v>144</v>
      </c>
      <c r="O36" s="223" t="s">
        <v>144</v>
      </c>
      <c r="P36" s="223" t="s">
        <v>144</v>
      </c>
      <c r="Q36" s="223" t="s">
        <v>144</v>
      </c>
      <c r="R36" s="223" t="s">
        <v>144</v>
      </c>
      <c r="S36" s="223" t="s">
        <v>144</v>
      </c>
      <c r="T36" s="223" t="s">
        <v>144</v>
      </c>
      <c r="U36" s="223" t="s">
        <v>144</v>
      </c>
      <c r="V36" s="223" t="s">
        <v>144</v>
      </c>
      <c r="W36" s="223" t="s">
        <v>144</v>
      </c>
      <c r="X36" s="223" t="s">
        <v>144</v>
      </c>
      <c r="Y36" s="223" t="s">
        <v>144</v>
      </c>
      <c r="Z36" s="223" t="s">
        <v>144</v>
      </c>
      <c r="AA36" s="223" t="s">
        <v>144</v>
      </c>
    </row>
    <row r="37" spans="2:27" ht="18.75" customHeight="1" thickBot="1">
      <c r="B37" s="229" t="s">
        <v>105</v>
      </c>
      <c r="C37" s="230" t="s">
        <v>144</v>
      </c>
      <c r="D37" s="231" t="s">
        <v>144</v>
      </c>
      <c r="E37" s="231" t="s">
        <v>144</v>
      </c>
      <c r="F37" s="231" t="s">
        <v>144</v>
      </c>
      <c r="G37" s="231" t="s">
        <v>144</v>
      </c>
      <c r="H37" s="231" t="s">
        <v>144</v>
      </c>
      <c r="I37" s="231" t="s">
        <v>144</v>
      </c>
      <c r="J37" s="231" t="s">
        <v>144</v>
      </c>
      <c r="K37" s="231" t="s">
        <v>144</v>
      </c>
      <c r="L37" s="231" t="s">
        <v>144</v>
      </c>
      <c r="M37" s="231" t="s">
        <v>144</v>
      </c>
      <c r="N37" s="231" t="s">
        <v>144</v>
      </c>
      <c r="O37" s="231" t="s">
        <v>144</v>
      </c>
      <c r="P37" s="231" t="s">
        <v>144</v>
      </c>
      <c r="Q37" s="231" t="s">
        <v>144</v>
      </c>
      <c r="R37" s="231" t="s">
        <v>144</v>
      </c>
      <c r="S37" s="231" t="s">
        <v>144</v>
      </c>
      <c r="T37" s="231" t="s">
        <v>144</v>
      </c>
      <c r="U37" s="231" t="s">
        <v>144</v>
      </c>
      <c r="V37" s="231" t="s">
        <v>144</v>
      </c>
      <c r="W37" s="231" t="s">
        <v>144</v>
      </c>
      <c r="X37" s="231" t="s">
        <v>144</v>
      </c>
      <c r="Y37" s="231" t="s">
        <v>144</v>
      </c>
      <c r="Z37" s="231" t="s">
        <v>144</v>
      </c>
      <c r="AA37" s="231" t="s">
        <v>144</v>
      </c>
    </row>
    <row r="38" spans="2:27" ht="16.5" customHeight="1">
      <c r="B38" s="115" t="s">
        <v>106</v>
      </c>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row>
  </sheetData>
  <mergeCells count="6">
    <mergeCell ref="B2:AA2"/>
    <mergeCell ref="B4:B5"/>
    <mergeCell ref="H4:L4"/>
    <mergeCell ref="M4:Q4"/>
    <mergeCell ref="R4:V4"/>
    <mergeCell ref="W4:AA4"/>
  </mergeCells>
  <phoneticPr fontId="1"/>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8"/>
  <sheetViews>
    <sheetView view="pageBreakPreview" zoomScaleNormal="100" workbookViewId="0"/>
  </sheetViews>
  <sheetFormatPr defaultRowHeight="13.5"/>
  <cols>
    <col min="1" max="1" width="24.6640625" style="241" bestFit="1" customWidth="1"/>
    <col min="2" max="2" width="25.1640625" style="241" customWidth="1"/>
    <col min="3" max="4" width="7.83203125" style="241" customWidth="1"/>
    <col min="5" max="17" width="6.1640625" style="241" customWidth="1"/>
    <col min="18" max="256" width="9.33203125" style="241"/>
    <col min="257" max="257" width="24.6640625" style="241" bestFit="1" customWidth="1"/>
    <col min="258" max="258" width="25.1640625" style="241" customWidth="1"/>
    <col min="259" max="260" width="7.83203125" style="241" customWidth="1"/>
    <col min="261" max="273" width="6.1640625" style="241" customWidth="1"/>
    <col min="274" max="512" width="9.33203125" style="241"/>
    <col min="513" max="513" width="24.6640625" style="241" bestFit="1" customWidth="1"/>
    <col min="514" max="514" width="25.1640625" style="241" customWidth="1"/>
    <col min="515" max="516" width="7.83203125" style="241" customWidth="1"/>
    <col min="517" max="529" width="6.1640625" style="241" customWidth="1"/>
    <col min="530" max="768" width="9.33203125" style="241"/>
    <col min="769" max="769" width="24.6640625" style="241" bestFit="1" customWidth="1"/>
    <col min="770" max="770" width="25.1640625" style="241" customWidth="1"/>
    <col min="771" max="772" width="7.83203125" style="241" customWidth="1"/>
    <col min="773" max="785" width="6.1640625" style="241" customWidth="1"/>
    <col min="786" max="1024" width="9.33203125" style="241"/>
    <col min="1025" max="1025" width="24.6640625" style="241" bestFit="1" customWidth="1"/>
    <col min="1026" max="1026" width="25.1640625" style="241" customWidth="1"/>
    <col min="1027" max="1028" width="7.83203125" style="241" customWidth="1"/>
    <col min="1029" max="1041" width="6.1640625" style="241" customWidth="1"/>
    <col min="1042" max="1280" width="9.33203125" style="241"/>
    <col min="1281" max="1281" width="24.6640625" style="241" bestFit="1" customWidth="1"/>
    <col min="1282" max="1282" width="25.1640625" style="241" customWidth="1"/>
    <col min="1283" max="1284" width="7.83203125" style="241" customWidth="1"/>
    <col min="1285" max="1297" width="6.1640625" style="241" customWidth="1"/>
    <col min="1298" max="1536" width="9.33203125" style="241"/>
    <col min="1537" max="1537" width="24.6640625" style="241" bestFit="1" customWidth="1"/>
    <col min="1538" max="1538" width="25.1640625" style="241" customWidth="1"/>
    <col min="1539" max="1540" width="7.83203125" style="241" customWidth="1"/>
    <col min="1541" max="1553" width="6.1640625" style="241" customWidth="1"/>
    <col min="1554" max="1792" width="9.33203125" style="241"/>
    <col min="1793" max="1793" width="24.6640625" style="241" bestFit="1" customWidth="1"/>
    <col min="1794" max="1794" width="25.1640625" style="241" customWidth="1"/>
    <col min="1795" max="1796" width="7.83203125" style="241" customWidth="1"/>
    <col min="1797" max="1809" width="6.1640625" style="241" customWidth="1"/>
    <col min="1810" max="2048" width="9.33203125" style="241"/>
    <col min="2049" max="2049" width="24.6640625" style="241" bestFit="1" customWidth="1"/>
    <col min="2050" max="2050" width="25.1640625" style="241" customWidth="1"/>
    <col min="2051" max="2052" width="7.83203125" style="241" customWidth="1"/>
    <col min="2053" max="2065" width="6.1640625" style="241" customWidth="1"/>
    <col min="2066" max="2304" width="9.33203125" style="241"/>
    <col min="2305" max="2305" width="24.6640625" style="241" bestFit="1" customWidth="1"/>
    <col min="2306" max="2306" width="25.1640625" style="241" customWidth="1"/>
    <col min="2307" max="2308" width="7.83203125" style="241" customWidth="1"/>
    <col min="2309" max="2321" width="6.1640625" style="241" customWidth="1"/>
    <col min="2322" max="2560" width="9.33203125" style="241"/>
    <col min="2561" max="2561" width="24.6640625" style="241" bestFit="1" customWidth="1"/>
    <col min="2562" max="2562" width="25.1640625" style="241" customWidth="1"/>
    <col min="2563" max="2564" width="7.83203125" style="241" customWidth="1"/>
    <col min="2565" max="2577" width="6.1640625" style="241" customWidth="1"/>
    <col min="2578" max="2816" width="9.33203125" style="241"/>
    <col min="2817" max="2817" width="24.6640625" style="241" bestFit="1" customWidth="1"/>
    <col min="2818" max="2818" width="25.1640625" style="241" customWidth="1"/>
    <col min="2819" max="2820" width="7.83203125" style="241" customWidth="1"/>
    <col min="2821" max="2833" width="6.1640625" style="241" customWidth="1"/>
    <col min="2834" max="3072" width="9.33203125" style="241"/>
    <col min="3073" max="3073" width="24.6640625" style="241" bestFit="1" customWidth="1"/>
    <col min="3074" max="3074" width="25.1640625" style="241" customWidth="1"/>
    <col min="3075" max="3076" width="7.83203125" style="241" customWidth="1"/>
    <col min="3077" max="3089" width="6.1640625" style="241" customWidth="1"/>
    <col min="3090" max="3328" width="9.33203125" style="241"/>
    <col min="3329" max="3329" width="24.6640625" style="241" bestFit="1" customWidth="1"/>
    <col min="3330" max="3330" width="25.1640625" style="241" customWidth="1"/>
    <col min="3331" max="3332" width="7.83203125" style="241" customWidth="1"/>
    <col min="3333" max="3345" width="6.1640625" style="241" customWidth="1"/>
    <col min="3346" max="3584" width="9.33203125" style="241"/>
    <col min="3585" max="3585" width="24.6640625" style="241" bestFit="1" customWidth="1"/>
    <col min="3586" max="3586" width="25.1640625" style="241" customWidth="1"/>
    <col min="3587" max="3588" width="7.83203125" style="241" customWidth="1"/>
    <col min="3589" max="3601" width="6.1640625" style="241" customWidth="1"/>
    <col min="3602" max="3840" width="9.33203125" style="241"/>
    <col min="3841" max="3841" width="24.6640625" style="241" bestFit="1" customWidth="1"/>
    <col min="3842" max="3842" width="25.1640625" style="241" customWidth="1"/>
    <col min="3843" max="3844" width="7.83203125" style="241" customWidth="1"/>
    <col min="3845" max="3857" width="6.1640625" style="241" customWidth="1"/>
    <col min="3858" max="4096" width="9.33203125" style="241"/>
    <col min="4097" max="4097" width="24.6640625" style="241" bestFit="1" customWidth="1"/>
    <col min="4098" max="4098" width="25.1640625" style="241" customWidth="1"/>
    <col min="4099" max="4100" width="7.83203125" style="241" customWidth="1"/>
    <col min="4101" max="4113" width="6.1640625" style="241" customWidth="1"/>
    <col min="4114" max="4352" width="9.33203125" style="241"/>
    <col min="4353" max="4353" width="24.6640625" style="241" bestFit="1" customWidth="1"/>
    <col min="4354" max="4354" width="25.1640625" style="241" customWidth="1"/>
    <col min="4355" max="4356" width="7.83203125" style="241" customWidth="1"/>
    <col min="4357" max="4369" width="6.1640625" style="241" customWidth="1"/>
    <col min="4370" max="4608" width="9.33203125" style="241"/>
    <col min="4609" max="4609" width="24.6640625" style="241" bestFit="1" customWidth="1"/>
    <col min="4610" max="4610" width="25.1640625" style="241" customWidth="1"/>
    <col min="4611" max="4612" width="7.83203125" style="241" customWidth="1"/>
    <col min="4613" max="4625" width="6.1640625" style="241" customWidth="1"/>
    <col min="4626" max="4864" width="9.33203125" style="241"/>
    <col min="4865" max="4865" width="24.6640625" style="241" bestFit="1" customWidth="1"/>
    <col min="4866" max="4866" width="25.1640625" style="241" customWidth="1"/>
    <col min="4867" max="4868" width="7.83203125" style="241" customWidth="1"/>
    <col min="4869" max="4881" width="6.1640625" style="241" customWidth="1"/>
    <col min="4882" max="5120" width="9.33203125" style="241"/>
    <col min="5121" max="5121" width="24.6640625" style="241" bestFit="1" customWidth="1"/>
    <col min="5122" max="5122" width="25.1640625" style="241" customWidth="1"/>
    <col min="5123" max="5124" width="7.83203125" style="241" customWidth="1"/>
    <col min="5125" max="5137" width="6.1640625" style="241" customWidth="1"/>
    <col min="5138" max="5376" width="9.33203125" style="241"/>
    <col min="5377" max="5377" width="24.6640625" style="241" bestFit="1" customWidth="1"/>
    <col min="5378" max="5378" width="25.1640625" style="241" customWidth="1"/>
    <col min="5379" max="5380" width="7.83203125" style="241" customWidth="1"/>
    <col min="5381" max="5393" width="6.1640625" style="241" customWidth="1"/>
    <col min="5394" max="5632" width="9.33203125" style="241"/>
    <col min="5633" max="5633" width="24.6640625" style="241" bestFit="1" customWidth="1"/>
    <col min="5634" max="5634" width="25.1640625" style="241" customWidth="1"/>
    <col min="5635" max="5636" width="7.83203125" style="241" customWidth="1"/>
    <col min="5637" max="5649" width="6.1640625" style="241" customWidth="1"/>
    <col min="5650" max="5888" width="9.33203125" style="241"/>
    <col min="5889" max="5889" width="24.6640625" style="241" bestFit="1" customWidth="1"/>
    <col min="5890" max="5890" width="25.1640625" style="241" customWidth="1"/>
    <col min="5891" max="5892" width="7.83203125" style="241" customWidth="1"/>
    <col min="5893" max="5905" width="6.1640625" style="241" customWidth="1"/>
    <col min="5906" max="6144" width="9.33203125" style="241"/>
    <col min="6145" max="6145" width="24.6640625" style="241" bestFit="1" customWidth="1"/>
    <col min="6146" max="6146" width="25.1640625" style="241" customWidth="1"/>
    <col min="6147" max="6148" width="7.83203125" style="241" customWidth="1"/>
    <col min="6149" max="6161" width="6.1640625" style="241" customWidth="1"/>
    <col min="6162" max="6400" width="9.33203125" style="241"/>
    <col min="6401" max="6401" width="24.6640625" style="241" bestFit="1" customWidth="1"/>
    <col min="6402" max="6402" width="25.1640625" style="241" customWidth="1"/>
    <col min="6403" max="6404" width="7.83203125" style="241" customWidth="1"/>
    <col min="6405" max="6417" width="6.1640625" style="241" customWidth="1"/>
    <col min="6418" max="6656" width="9.33203125" style="241"/>
    <col min="6657" max="6657" width="24.6640625" style="241" bestFit="1" customWidth="1"/>
    <col min="6658" max="6658" width="25.1640625" style="241" customWidth="1"/>
    <col min="6659" max="6660" width="7.83203125" style="241" customWidth="1"/>
    <col min="6661" max="6673" width="6.1640625" style="241" customWidth="1"/>
    <col min="6674" max="6912" width="9.33203125" style="241"/>
    <col min="6913" max="6913" width="24.6640625" style="241" bestFit="1" customWidth="1"/>
    <col min="6914" max="6914" width="25.1640625" style="241" customWidth="1"/>
    <col min="6915" max="6916" width="7.83203125" style="241" customWidth="1"/>
    <col min="6917" max="6929" width="6.1640625" style="241" customWidth="1"/>
    <col min="6930" max="7168" width="9.33203125" style="241"/>
    <col min="7169" max="7169" width="24.6640625" style="241" bestFit="1" customWidth="1"/>
    <col min="7170" max="7170" width="25.1640625" style="241" customWidth="1"/>
    <col min="7171" max="7172" width="7.83203125" style="241" customWidth="1"/>
    <col min="7173" max="7185" width="6.1640625" style="241" customWidth="1"/>
    <col min="7186" max="7424" width="9.33203125" style="241"/>
    <col min="7425" max="7425" width="24.6640625" style="241" bestFit="1" customWidth="1"/>
    <col min="7426" max="7426" width="25.1640625" style="241" customWidth="1"/>
    <col min="7427" max="7428" width="7.83203125" style="241" customWidth="1"/>
    <col min="7429" max="7441" width="6.1640625" style="241" customWidth="1"/>
    <col min="7442" max="7680" width="9.33203125" style="241"/>
    <col min="7681" max="7681" width="24.6640625" style="241" bestFit="1" customWidth="1"/>
    <col min="7682" max="7682" width="25.1640625" style="241" customWidth="1"/>
    <col min="7683" max="7684" width="7.83203125" style="241" customWidth="1"/>
    <col min="7685" max="7697" width="6.1640625" style="241" customWidth="1"/>
    <col min="7698" max="7936" width="9.33203125" style="241"/>
    <col min="7937" max="7937" width="24.6640625" style="241" bestFit="1" customWidth="1"/>
    <col min="7938" max="7938" width="25.1640625" style="241" customWidth="1"/>
    <col min="7939" max="7940" width="7.83203125" style="241" customWidth="1"/>
    <col min="7941" max="7953" width="6.1640625" style="241" customWidth="1"/>
    <col min="7954" max="8192" width="9.33203125" style="241"/>
    <col min="8193" max="8193" width="24.6640625" style="241" bestFit="1" customWidth="1"/>
    <col min="8194" max="8194" width="25.1640625" style="241" customWidth="1"/>
    <col min="8195" max="8196" width="7.83203125" style="241" customWidth="1"/>
    <col min="8197" max="8209" width="6.1640625" style="241" customWidth="1"/>
    <col min="8210" max="8448" width="9.33203125" style="241"/>
    <col min="8449" max="8449" width="24.6640625" style="241" bestFit="1" customWidth="1"/>
    <col min="8450" max="8450" width="25.1640625" style="241" customWidth="1"/>
    <col min="8451" max="8452" width="7.83203125" style="241" customWidth="1"/>
    <col min="8453" max="8465" width="6.1640625" style="241" customWidth="1"/>
    <col min="8466" max="8704" width="9.33203125" style="241"/>
    <col min="8705" max="8705" width="24.6640625" style="241" bestFit="1" customWidth="1"/>
    <col min="8706" max="8706" width="25.1640625" style="241" customWidth="1"/>
    <col min="8707" max="8708" width="7.83203125" style="241" customWidth="1"/>
    <col min="8709" max="8721" width="6.1640625" style="241" customWidth="1"/>
    <col min="8722" max="8960" width="9.33203125" style="241"/>
    <col min="8961" max="8961" width="24.6640625" style="241" bestFit="1" customWidth="1"/>
    <col min="8962" max="8962" width="25.1640625" style="241" customWidth="1"/>
    <col min="8963" max="8964" width="7.83203125" style="241" customWidth="1"/>
    <col min="8965" max="8977" width="6.1640625" style="241" customWidth="1"/>
    <col min="8978" max="9216" width="9.33203125" style="241"/>
    <col min="9217" max="9217" width="24.6640625" style="241" bestFit="1" customWidth="1"/>
    <col min="9218" max="9218" width="25.1640625" style="241" customWidth="1"/>
    <col min="9219" max="9220" width="7.83203125" style="241" customWidth="1"/>
    <col min="9221" max="9233" width="6.1640625" style="241" customWidth="1"/>
    <col min="9234" max="9472" width="9.33203125" style="241"/>
    <col min="9473" max="9473" width="24.6640625" style="241" bestFit="1" customWidth="1"/>
    <col min="9474" max="9474" width="25.1640625" style="241" customWidth="1"/>
    <col min="9475" max="9476" width="7.83203125" style="241" customWidth="1"/>
    <col min="9477" max="9489" width="6.1640625" style="241" customWidth="1"/>
    <col min="9490" max="9728" width="9.33203125" style="241"/>
    <col min="9729" max="9729" width="24.6640625" style="241" bestFit="1" customWidth="1"/>
    <col min="9730" max="9730" width="25.1640625" style="241" customWidth="1"/>
    <col min="9731" max="9732" width="7.83203125" style="241" customWidth="1"/>
    <col min="9733" max="9745" width="6.1640625" style="241" customWidth="1"/>
    <col min="9746" max="9984" width="9.33203125" style="241"/>
    <col min="9985" max="9985" width="24.6640625" style="241" bestFit="1" customWidth="1"/>
    <col min="9986" max="9986" width="25.1640625" style="241" customWidth="1"/>
    <col min="9987" max="9988" width="7.83203125" style="241" customWidth="1"/>
    <col min="9989" max="10001" width="6.1640625" style="241" customWidth="1"/>
    <col min="10002" max="10240" width="9.33203125" style="241"/>
    <col min="10241" max="10241" width="24.6640625" style="241" bestFit="1" customWidth="1"/>
    <col min="10242" max="10242" width="25.1640625" style="241" customWidth="1"/>
    <col min="10243" max="10244" width="7.83203125" style="241" customWidth="1"/>
    <col min="10245" max="10257" width="6.1640625" style="241" customWidth="1"/>
    <col min="10258" max="10496" width="9.33203125" style="241"/>
    <col min="10497" max="10497" width="24.6640625" style="241" bestFit="1" customWidth="1"/>
    <col min="10498" max="10498" width="25.1640625" style="241" customWidth="1"/>
    <col min="10499" max="10500" width="7.83203125" style="241" customWidth="1"/>
    <col min="10501" max="10513" width="6.1640625" style="241" customWidth="1"/>
    <col min="10514" max="10752" width="9.33203125" style="241"/>
    <col min="10753" max="10753" width="24.6640625" style="241" bestFit="1" customWidth="1"/>
    <col min="10754" max="10754" width="25.1640625" style="241" customWidth="1"/>
    <col min="10755" max="10756" width="7.83203125" style="241" customWidth="1"/>
    <col min="10757" max="10769" width="6.1640625" style="241" customWidth="1"/>
    <col min="10770" max="11008" width="9.33203125" style="241"/>
    <col min="11009" max="11009" width="24.6640625" style="241" bestFit="1" customWidth="1"/>
    <col min="11010" max="11010" width="25.1640625" style="241" customWidth="1"/>
    <col min="11011" max="11012" width="7.83203125" style="241" customWidth="1"/>
    <col min="11013" max="11025" width="6.1640625" style="241" customWidth="1"/>
    <col min="11026" max="11264" width="9.33203125" style="241"/>
    <col min="11265" max="11265" width="24.6640625" style="241" bestFit="1" customWidth="1"/>
    <col min="11266" max="11266" width="25.1640625" style="241" customWidth="1"/>
    <col min="11267" max="11268" width="7.83203125" style="241" customWidth="1"/>
    <col min="11269" max="11281" width="6.1640625" style="241" customWidth="1"/>
    <col min="11282" max="11520" width="9.33203125" style="241"/>
    <col min="11521" max="11521" width="24.6640625" style="241" bestFit="1" customWidth="1"/>
    <col min="11522" max="11522" width="25.1640625" style="241" customWidth="1"/>
    <col min="11523" max="11524" width="7.83203125" style="241" customWidth="1"/>
    <col min="11525" max="11537" width="6.1640625" style="241" customWidth="1"/>
    <col min="11538" max="11776" width="9.33203125" style="241"/>
    <col min="11777" max="11777" width="24.6640625" style="241" bestFit="1" customWidth="1"/>
    <col min="11778" max="11778" width="25.1640625" style="241" customWidth="1"/>
    <col min="11779" max="11780" width="7.83203125" style="241" customWidth="1"/>
    <col min="11781" max="11793" width="6.1640625" style="241" customWidth="1"/>
    <col min="11794" max="12032" width="9.33203125" style="241"/>
    <col min="12033" max="12033" width="24.6640625" style="241" bestFit="1" customWidth="1"/>
    <col min="12034" max="12034" width="25.1640625" style="241" customWidth="1"/>
    <col min="12035" max="12036" width="7.83203125" style="241" customWidth="1"/>
    <col min="12037" max="12049" width="6.1640625" style="241" customWidth="1"/>
    <col min="12050" max="12288" width="9.33203125" style="241"/>
    <col min="12289" max="12289" width="24.6640625" style="241" bestFit="1" customWidth="1"/>
    <col min="12290" max="12290" width="25.1640625" style="241" customWidth="1"/>
    <col min="12291" max="12292" width="7.83203125" style="241" customWidth="1"/>
    <col min="12293" max="12305" width="6.1640625" style="241" customWidth="1"/>
    <col min="12306" max="12544" width="9.33203125" style="241"/>
    <col min="12545" max="12545" width="24.6640625" style="241" bestFit="1" customWidth="1"/>
    <col min="12546" max="12546" width="25.1640625" style="241" customWidth="1"/>
    <col min="12547" max="12548" width="7.83203125" style="241" customWidth="1"/>
    <col min="12549" max="12561" width="6.1640625" style="241" customWidth="1"/>
    <col min="12562" max="12800" width="9.33203125" style="241"/>
    <col min="12801" max="12801" width="24.6640625" style="241" bestFit="1" customWidth="1"/>
    <col min="12802" max="12802" width="25.1640625" style="241" customWidth="1"/>
    <col min="12803" max="12804" width="7.83203125" style="241" customWidth="1"/>
    <col min="12805" max="12817" width="6.1640625" style="241" customWidth="1"/>
    <col min="12818" max="13056" width="9.33203125" style="241"/>
    <col min="13057" max="13057" width="24.6640625" style="241" bestFit="1" customWidth="1"/>
    <col min="13058" max="13058" width="25.1640625" style="241" customWidth="1"/>
    <col min="13059" max="13060" width="7.83203125" style="241" customWidth="1"/>
    <col min="13061" max="13073" width="6.1640625" style="241" customWidth="1"/>
    <col min="13074" max="13312" width="9.33203125" style="241"/>
    <col min="13313" max="13313" width="24.6640625" style="241" bestFit="1" customWidth="1"/>
    <col min="13314" max="13314" width="25.1640625" style="241" customWidth="1"/>
    <col min="13315" max="13316" width="7.83203125" style="241" customWidth="1"/>
    <col min="13317" max="13329" width="6.1640625" style="241" customWidth="1"/>
    <col min="13330" max="13568" width="9.33203125" style="241"/>
    <col min="13569" max="13569" width="24.6640625" style="241" bestFit="1" customWidth="1"/>
    <col min="13570" max="13570" width="25.1640625" style="241" customWidth="1"/>
    <col min="13571" max="13572" width="7.83203125" style="241" customWidth="1"/>
    <col min="13573" max="13585" width="6.1640625" style="241" customWidth="1"/>
    <col min="13586" max="13824" width="9.33203125" style="241"/>
    <col min="13825" max="13825" width="24.6640625" style="241" bestFit="1" customWidth="1"/>
    <col min="13826" max="13826" width="25.1640625" style="241" customWidth="1"/>
    <col min="13827" max="13828" width="7.83203125" style="241" customWidth="1"/>
    <col min="13829" max="13841" width="6.1640625" style="241" customWidth="1"/>
    <col min="13842" max="14080" width="9.33203125" style="241"/>
    <col min="14081" max="14081" width="24.6640625" style="241" bestFit="1" customWidth="1"/>
    <col min="14082" max="14082" width="25.1640625" style="241" customWidth="1"/>
    <col min="14083" max="14084" width="7.83203125" style="241" customWidth="1"/>
    <col min="14085" max="14097" width="6.1640625" style="241" customWidth="1"/>
    <col min="14098" max="14336" width="9.33203125" style="241"/>
    <col min="14337" max="14337" width="24.6640625" style="241" bestFit="1" customWidth="1"/>
    <col min="14338" max="14338" width="25.1640625" style="241" customWidth="1"/>
    <col min="14339" max="14340" width="7.83203125" style="241" customWidth="1"/>
    <col min="14341" max="14353" width="6.1640625" style="241" customWidth="1"/>
    <col min="14354" max="14592" width="9.33203125" style="241"/>
    <col min="14593" max="14593" width="24.6640625" style="241" bestFit="1" customWidth="1"/>
    <col min="14594" max="14594" width="25.1640625" style="241" customWidth="1"/>
    <col min="14595" max="14596" width="7.83203125" style="241" customWidth="1"/>
    <col min="14597" max="14609" width="6.1640625" style="241" customWidth="1"/>
    <col min="14610" max="14848" width="9.33203125" style="241"/>
    <col min="14849" max="14849" width="24.6640625" style="241" bestFit="1" customWidth="1"/>
    <col min="14850" max="14850" width="25.1640625" style="241" customWidth="1"/>
    <col min="14851" max="14852" width="7.83203125" style="241" customWidth="1"/>
    <col min="14853" max="14865" width="6.1640625" style="241" customWidth="1"/>
    <col min="14866" max="15104" width="9.33203125" style="241"/>
    <col min="15105" max="15105" width="24.6640625" style="241" bestFit="1" customWidth="1"/>
    <col min="15106" max="15106" width="25.1640625" style="241" customWidth="1"/>
    <col min="15107" max="15108" width="7.83203125" style="241" customWidth="1"/>
    <col min="15109" max="15121" width="6.1640625" style="241" customWidth="1"/>
    <col min="15122" max="15360" width="9.33203125" style="241"/>
    <col min="15361" max="15361" width="24.6640625" style="241" bestFit="1" customWidth="1"/>
    <col min="15362" max="15362" width="25.1640625" style="241" customWidth="1"/>
    <col min="15363" max="15364" width="7.83203125" style="241" customWidth="1"/>
    <col min="15365" max="15377" width="6.1640625" style="241" customWidth="1"/>
    <col min="15378" max="15616" width="9.33203125" style="241"/>
    <col min="15617" max="15617" width="24.6640625" style="241" bestFit="1" customWidth="1"/>
    <col min="15618" max="15618" width="25.1640625" style="241" customWidth="1"/>
    <col min="15619" max="15620" width="7.83203125" style="241" customWidth="1"/>
    <col min="15621" max="15633" width="6.1640625" style="241" customWidth="1"/>
    <col min="15634" max="15872" width="9.33203125" style="241"/>
    <col min="15873" max="15873" width="24.6640625" style="241" bestFit="1" customWidth="1"/>
    <col min="15874" max="15874" width="25.1640625" style="241" customWidth="1"/>
    <col min="15875" max="15876" width="7.83203125" style="241" customWidth="1"/>
    <col min="15877" max="15889" width="6.1640625" style="241" customWidth="1"/>
    <col min="15890" max="16128" width="9.33203125" style="241"/>
    <col min="16129" max="16129" width="24.6640625" style="241" bestFit="1" customWidth="1"/>
    <col min="16130" max="16130" width="25.1640625" style="241" customWidth="1"/>
    <col min="16131" max="16132" width="7.83203125" style="241" customWidth="1"/>
    <col min="16133" max="16145" width="6.1640625" style="241" customWidth="1"/>
    <col min="16146" max="16384" width="9.33203125" style="241"/>
  </cols>
  <sheetData>
    <row r="2" spans="1:17" s="233" customFormat="1" ht="28.5" customHeight="1">
      <c r="A2" s="232"/>
      <c r="B2" s="652" t="s">
        <v>223</v>
      </c>
      <c r="C2" s="652"/>
      <c r="D2" s="652"/>
      <c r="E2" s="652"/>
      <c r="F2" s="652"/>
      <c r="G2" s="652"/>
      <c r="H2" s="652"/>
      <c r="I2" s="652"/>
      <c r="J2" s="652"/>
      <c r="K2" s="652"/>
      <c r="L2" s="652"/>
      <c r="M2" s="652"/>
      <c r="N2" s="652"/>
      <c r="O2" s="652"/>
      <c r="P2" s="652"/>
      <c r="Q2" s="652"/>
    </row>
    <row r="3" spans="1:17" s="234" customFormat="1" ht="15" customHeight="1" thickBot="1">
      <c r="B3" s="235" t="s">
        <v>500</v>
      </c>
      <c r="C3" s="236"/>
      <c r="D3" s="236"/>
      <c r="E3" s="236"/>
      <c r="F3" s="236"/>
      <c r="G3" s="236"/>
      <c r="H3" s="236"/>
      <c r="I3" s="236"/>
      <c r="J3" s="236"/>
      <c r="K3" s="236"/>
      <c r="L3" s="236"/>
      <c r="M3" s="236"/>
      <c r="N3" s="236"/>
      <c r="O3" s="236"/>
      <c r="P3" s="237"/>
      <c r="Q3" s="238" t="s">
        <v>501</v>
      </c>
    </row>
    <row r="4" spans="1:17" s="239" customFormat="1" ht="15" customHeight="1">
      <c r="B4" s="653" t="s">
        <v>132</v>
      </c>
      <c r="C4" s="655" t="s">
        <v>135</v>
      </c>
      <c r="D4" s="656"/>
      <c r="E4" s="654"/>
      <c r="F4" s="655" t="s">
        <v>136</v>
      </c>
      <c r="G4" s="656"/>
      <c r="H4" s="654"/>
      <c r="I4" s="655" t="s">
        <v>137</v>
      </c>
      <c r="J4" s="656"/>
      <c r="K4" s="654"/>
      <c r="L4" s="655" t="s">
        <v>138</v>
      </c>
      <c r="M4" s="656"/>
      <c r="N4" s="654"/>
      <c r="O4" s="655" t="s">
        <v>224</v>
      </c>
      <c r="P4" s="656"/>
      <c r="Q4" s="656"/>
    </row>
    <row r="5" spans="1:17" s="239" customFormat="1" ht="15" customHeight="1">
      <c r="B5" s="654"/>
      <c r="C5" s="240" t="s">
        <v>43</v>
      </c>
      <c r="D5" s="240" t="s">
        <v>46</v>
      </c>
      <c r="E5" s="240" t="s">
        <v>47</v>
      </c>
      <c r="F5" s="240" t="s">
        <v>43</v>
      </c>
      <c r="G5" s="240" t="s">
        <v>46</v>
      </c>
      <c r="H5" s="240" t="s">
        <v>47</v>
      </c>
      <c r="I5" s="240" t="s">
        <v>43</v>
      </c>
      <c r="J5" s="240" t="s">
        <v>46</v>
      </c>
      <c r="K5" s="240" t="s">
        <v>47</v>
      </c>
      <c r="L5" s="240" t="s">
        <v>43</v>
      </c>
      <c r="M5" s="240" t="s">
        <v>46</v>
      </c>
      <c r="N5" s="240" t="s">
        <v>47</v>
      </c>
      <c r="O5" s="240" t="s">
        <v>43</v>
      </c>
      <c r="P5" s="240" t="s">
        <v>46</v>
      </c>
      <c r="Q5" s="240" t="s">
        <v>47</v>
      </c>
    </row>
    <row r="6" spans="1:17" ht="17.100000000000001" customHeight="1">
      <c r="B6" s="242" t="s">
        <v>502</v>
      </c>
      <c r="C6" s="243">
        <v>1377</v>
      </c>
      <c r="D6" s="243">
        <v>896</v>
      </c>
      <c r="E6" s="243">
        <v>481</v>
      </c>
      <c r="F6" s="243">
        <v>400</v>
      </c>
      <c r="G6" s="243">
        <v>239</v>
      </c>
      <c r="H6" s="243">
        <v>161</v>
      </c>
      <c r="I6" s="243">
        <v>82</v>
      </c>
      <c r="J6" s="243">
        <v>52</v>
      </c>
      <c r="K6" s="243">
        <v>30</v>
      </c>
      <c r="L6" s="243">
        <v>431</v>
      </c>
      <c r="M6" s="243">
        <v>416</v>
      </c>
      <c r="N6" s="243">
        <v>15</v>
      </c>
      <c r="O6" s="243">
        <v>285</v>
      </c>
      <c r="P6" s="243">
        <v>110</v>
      </c>
      <c r="Q6" s="243">
        <v>175</v>
      </c>
    </row>
    <row r="7" spans="1:17" ht="17.100000000000001" customHeight="1">
      <c r="B7" s="244" t="s">
        <v>503</v>
      </c>
      <c r="C7" s="243">
        <v>1512</v>
      </c>
      <c r="D7" s="245">
        <v>990</v>
      </c>
      <c r="E7" s="245">
        <v>522</v>
      </c>
      <c r="F7" s="245">
        <v>473</v>
      </c>
      <c r="G7" s="245">
        <v>284</v>
      </c>
      <c r="H7" s="245">
        <v>189</v>
      </c>
      <c r="I7" s="245">
        <v>78</v>
      </c>
      <c r="J7" s="245">
        <v>53</v>
      </c>
      <c r="K7" s="245">
        <v>25</v>
      </c>
      <c r="L7" s="245">
        <v>448</v>
      </c>
      <c r="M7" s="245">
        <v>432</v>
      </c>
      <c r="N7" s="245">
        <v>16</v>
      </c>
      <c r="O7" s="245">
        <v>317</v>
      </c>
      <c r="P7" s="245">
        <v>122</v>
      </c>
      <c r="Q7" s="245">
        <v>195</v>
      </c>
    </row>
    <row r="8" spans="1:17" ht="17.100000000000001" customHeight="1">
      <c r="B8" s="244" t="s">
        <v>504</v>
      </c>
      <c r="C8" s="243">
        <v>1446</v>
      </c>
      <c r="D8" s="245">
        <v>919</v>
      </c>
      <c r="E8" s="245">
        <v>527</v>
      </c>
      <c r="F8" s="245">
        <v>448</v>
      </c>
      <c r="G8" s="245">
        <v>267</v>
      </c>
      <c r="H8" s="245">
        <v>181</v>
      </c>
      <c r="I8" s="245">
        <v>87</v>
      </c>
      <c r="J8" s="245">
        <v>60</v>
      </c>
      <c r="K8" s="245">
        <v>27</v>
      </c>
      <c r="L8" s="245">
        <v>394</v>
      </c>
      <c r="M8" s="245">
        <v>370</v>
      </c>
      <c r="N8" s="245">
        <v>24</v>
      </c>
      <c r="O8" s="245">
        <v>290</v>
      </c>
      <c r="P8" s="245">
        <v>116</v>
      </c>
      <c r="Q8" s="245">
        <v>174</v>
      </c>
    </row>
    <row r="9" spans="1:17" ht="17.100000000000001" customHeight="1">
      <c r="A9" s="246"/>
      <c r="B9" s="247" t="s">
        <v>225</v>
      </c>
      <c r="C9" s="243">
        <v>103</v>
      </c>
      <c r="D9" s="245">
        <v>67</v>
      </c>
      <c r="E9" s="245">
        <v>36</v>
      </c>
      <c r="F9" s="245">
        <v>28</v>
      </c>
      <c r="G9" s="245">
        <v>8</v>
      </c>
      <c r="H9" s="245">
        <v>20</v>
      </c>
      <c r="I9" s="245">
        <v>1</v>
      </c>
      <c r="J9" s="245" t="s">
        <v>467</v>
      </c>
      <c r="K9" s="245">
        <v>1</v>
      </c>
      <c r="L9" s="245">
        <v>53</v>
      </c>
      <c r="M9" s="245">
        <v>52</v>
      </c>
      <c r="N9" s="245">
        <v>1</v>
      </c>
      <c r="O9" s="245">
        <v>6</v>
      </c>
      <c r="P9" s="245">
        <v>3</v>
      </c>
      <c r="Q9" s="245">
        <v>3</v>
      </c>
    </row>
    <row r="10" spans="1:17" ht="17.100000000000001" customHeight="1">
      <c r="A10" s="246"/>
      <c r="B10" s="248" t="s">
        <v>226</v>
      </c>
      <c r="C10" s="243">
        <v>124</v>
      </c>
      <c r="D10" s="245">
        <v>38</v>
      </c>
      <c r="E10" s="245">
        <v>86</v>
      </c>
      <c r="F10" s="245">
        <v>31</v>
      </c>
      <c r="G10" s="245">
        <v>13</v>
      </c>
      <c r="H10" s="245">
        <v>18</v>
      </c>
      <c r="I10" s="245">
        <v>1</v>
      </c>
      <c r="J10" s="245" t="s">
        <v>467</v>
      </c>
      <c r="K10" s="245">
        <v>1</v>
      </c>
      <c r="L10" s="245">
        <v>9</v>
      </c>
      <c r="M10" s="245">
        <v>5</v>
      </c>
      <c r="N10" s="245">
        <v>4</v>
      </c>
      <c r="O10" s="245">
        <v>70</v>
      </c>
      <c r="P10" s="245">
        <v>16</v>
      </c>
      <c r="Q10" s="245">
        <v>54</v>
      </c>
    </row>
    <row r="11" spans="1:17" ht="17.100000000000001" customHeight="1">
      <c r="A11" s="246"/>
      <c r="B11" s="248" t="s">
        <v>227</v>
      </c>
      <c r="C11" s="243">
        <v>187</v>
      </c>
      <c r="D11" s="245">
        <v>60</v>
      </c>
      <c r="E11" s="245">
        <v>127</v>
      </c>
      <c r="F11" s="245">
        <v>70</v>
      </c>
      <c r="G11" s="245">
        <v>25</v>
      </c>
      <c r="H11" s="245">
        <v>45</v>
      </c>
      <c r="I11" s="245">
        <v>15</v>
      </c>
      <c r="J11" s="245">
        <v>6</v>
      </c>
      <c r="K11" s="245">
        <v>9</v>
      </c>
      <c r="L11" s="245">
        <v>9</v>
      </c>
      <c r="M11" s="245">
        <v>5</v>
      </c>
      <c r="N11" s="245">
        <v>4</v>
      </c>
      <c r="O11" s="245">
        <v>54</v>
      </c>
      <c r="P11" s="245">
        <v>14</v>
      </c>
      <c r="Q11" s="245">
        <v>40</v>
      </c>
    </row>
    <row r="12" spans="1:17" ht="17.100000000000001" customHeight="1">
      <c r="A12" s="246"/>
      <c r="B12" s="248" t="s">
        <v>228</v>
      </c>
      <c r="C12" s="243">
        <v>179</v>
      </c>
      <c r="D12" s="245">
        <v>58</v>
      </c>
      <c r="E12" s="245">
        <v>121</v>
      </c>
      <c r="F12" s="245">
        <v>82</v>
      </c>
      <c r="G12" s="245">
        <v>30</v>
      </c>
      <c r="H12" s="245">
        <v>52</v>
      </c>
      <c r="I12" s="245">
        <v>14</v>
      </c>
      <c r="J12" s="245">
        <v>10</v>
      </c>
      <c r="K12" s="245">
        <v>4</v>
      </c>
      <c r="L12" s="245">
        <v>6</v>
      </c>
      <c r="M12" s="245">
        <v>3</v>
      </c>
      <c r="N12" s="245">
        <v>3</v>
      </c>
      <c r="O12" s="245">
        <v>40</v>
      </c>
      <c r="P12" s="245">
        <v>9</v>
      </c>
      <c r="Q12" s="245">
        <v>31</v>
      </c>
    </row>
    <row r="13" spans="1:17" ht="17.100000000000001" customHeight="1">
      <c r="A13" s="246"/>
      <c r="B13" s="248" t="s">
        <v>229</v>
      </c>
      <c r="C13" s="243">
        <v>58</v>
      </c>
      <c r="D13" s="245">
        <v>50</v>
      </c>
      <c r="E13" s="245">
        <v>8</v>
      </c>
      <c r="F13" s="245">
        <v>45</v>
      </c>
      <c r="G13" s="245">
        <v>39</v>
      </c>
      <c r="H13" s="245">
        <v>6</v>
      </c>
      <c r="I13" s="245">
        <v>2</v>
      </c>
      <c r="J13" s="245">
        <v>2</v>
      </c>
      <c r="K13" s="245" t="s">
        <v>467</v>
      </c>
      <c r="L13" s="245" t="s">
        <v>467</v>
      </c>
      <c r="M13" s="245" t="s">
        <v>467</v>
      </c>
      <c r="N13" s="245" t="s">
        <v>467</v>
      </c>
      <c r="O13" s="245">
        <v>6</v>
      </c>
      <c r="P13" s="245">
        <v>5</v>
      </c>
      <c r="Q13" s="245">
        <v>1</v>
      </c>
    </row>
    <row r="14" spans="1:17" ht="17.100000000000001" customHeight="1">
      <c r="A14" s="246"/>
      <c r="B14" s="248" t="s">
        <v>230</v>
      </c>
      <c r="C14" s="243">
        <v>17</v>
      </c>
      <c r="D14" s="245">
        <v>8</v>
      </c>
      <c r="E14" s="245">
        <v>9</v>
      </c>
      <c r="F14" s="245">
        <v>3</v>
      </c>
      <c r="G14" s="245">
        <v>1</v>
      </c>
      <c r="H14" s="245">
        <v>2</v>
      </c>
      <c r="I14" s="245">
        <v>6</v>
      </c>
      <c r="J14" s="245">
        <v>2</v>
      </c>
      <c r="K14" s="245">
        <v>4</v>
      </c>
      <c r="L14" s="245">
        <v>1</v>
      </c>
      <c r="M14" s="245">
        <v>1</v>
      </c>
      <c r="N14" s="245" t="s">
        <v>467</v>
      </c>
      <c r="O14" s="245">
        <v>2</v>
      </c>
      <c r="P14" s="245" t="s">
        <v>467</v>
      </c>
      <c r="Q14" s="245">
        <v>2</v>
      </c>
    </row>
    <row r="15" spans="1:17" ht="17.100000000000001" customHeight="1">
      <c r="A15" s="246"/>
      <c r="B15" s="248" t="s">
        <v>231</v>
      </c>
      <c r="C15" s="243" t="s">
        <v>467</v>
      </c>
      <c r="D15" s="245" t="s">
        <v>467</v>
      </c>
      <c r="E15" s="245" t="s">
        <v>467</v>
      </c>
      <c r="F15" s="245" t="s">
        <v>467</v>
      </c>
      <c r="G15" s="245" t="s">
        <v>467</v>
      </c>
      <c r="H15" s="245" t="s">
        <v>467</v>
      </c>
      <c r="I15" s="245" t="s">
        <v>467</v>
      </c>
      <c r="J15" s="245" t="s">
        <v>467</v>
      </c>
      <c r="K15" s="245" t="s">
        <v>467</v>
      </c>
      <c r="L15" s="245" t="s">
        <v>467</v>
      </c>
      <c r="M15" s="245" t="s">
        <v>467</v>
      </c>
      <c r="N15" s="245" t="s">
        <v>467</v>
      </c>
      <c r="O15" s="245" t="s">
        <v>467</v>
      </c>
      <c r="P15" s="245" t="s">
        <v>467</v>
      </c>
      <c r="Q15" s="245" t="s">
        <v>467</v>
      </c>
    </row>
    <row r="16" spans="1:17" ht="17.100000000000001" customHeight="1">
      <c r="A16" s="246"/>
      <c r="B16" s="249" t="s">
        <v>505</v>
      </c>
      <c r="C16" s="243">
        <v>600</v>
      </c>
      <c r="D16" s="245">
        <v>488</v>
      </c>
      <c r="E16" s="245">
        <v>112</v>
      </c>
      <c r="F16" s="245">
        <v>136</v>
      </c>
      <c r="G16" s="245">
        <v>105</v>
      </c>
      <c r="H16" s="245">
        <v>31</v>
      </c>
      <c r="I16" s="245">
        <v>25</v>
      </c>
      <c r="J16" s="245">
        <v>18</v>
      </c>
      <c r="K16" s="245">
        <v>7</v>
      </c>
      <c r="L16" s="245">
        <v>265</v>
      </c>
      <c r="M16" s="245">
        <v>254</v>
      </c>
      <c r="N16" s="245">
        <v>11</v>
      </c>
      <c r="O16" s="245">
        <v>104</v>
      </c>
      <c r="P16" s="245">
        <v>63</v>
      </c>
      <c r="Q16" s="245">
        <v>41</v>
      </c>
    </row>
    <row r="17" spans="1:17" ht="17.100000000000001" customHeight="1">
      <c r="A17" s="246"/>
      <c r="B17" s="248" t="s">
        <v>506</v>
      </c>
      <c r="C17" s="243">
        <v>27</v>
      </c>
      <c r="D17" s="245">
        <v>25</v>
      </c>
      <c r="E17" s="245">
        <v>2</v>
      </c>
      <c r="F17" s="245">
        <v>11</v>
      </c>
      <c r="G17" s="245">
        <v>10</v>
      </c>
      <c r="H17" s="245">
        <v>1</v>
      </c>
      <c r="I17" s="245">
        <v>2</v>
      </c>
      <c r="J17" s="245">
        <v>1</v>
      </c>
      <c r="K17" s="245">
        <v>1</v>
      </c>
      <c r="L17" s="245">
        <v>10</v>
      </c>
      <c r="M17" s="245">
        <v>10</v>
      </c>
      <c r="N17" s="245" t="s">
        <v>467</v>
      </c>
      <c r="O17" s="245">
        <v>3</v>
      </c>
      <c r="P17" s="245">
        <v>3</v>
      </c>
      <c r="Q17" s="245" t="s">
        <v>467</v>
      </c>
    </row>
    <row r="18" spans="1:17">
      <c r="A18" s="246"/>
      <c r="B18" s="249" t="s">
        <v>507</v>
      </c>
      <c r="C18" s="243">
        <v>54</v>
      </c>
      <c r="D18" s="245">
        <v>53</v>
      </c>
      <c r="E18" s="245">
        <v>1</v>
      </c>
      <c r="F18" s="245">
        <v>14</v>
      </c>
      <c r="G18" s="245">
        <v>14</v>
      </c>
      <c r="H18" s="245" t="s">
        <v>467</v>
      </c>
      <c r="I18" s="245">
        <v>10</v>
      </c>
      <c r="J18" s="245">
        <v>10</v>
      </c>
      <c r="K18" s="245" t="s">
        <v>467</v>
      </c>
      <c r="L18" s="245">
        <v>26</v>
      </c>
      <c r="M18" s="245">
        <v>25</v>
      </c>
      <c r="N18" s="245">
        <v>1</v>
      </c>
      <c r="O18" s="245">
        <v>1</v>
      </c>
      <c r="P18" s="245">
        <v>1</v>
      </c>
      <c r="Q18" s="245" t="s">
        <v>467</v>
      </c>
    </row>
    <row r="19" spans="1:17" ht="17.100000000000001" customHeight="1">
      <c r="A19" s="246"/>
      <c r="B19" s="248" t="s">
        <v>508</v>
      </c>
      <c r="C19" s="243">
        <v>21</v>
      </c>
      <c r="D19" s="245">
        <v>19</v>
      </c>
      <c r="E19" s="245">
        <v>2</v>
      </c>
      <c r="F19" s="245">
        <v>9</v>
      </c>
      <c r="G19" s="245">
        <v>9</v>
      </c>
      <c r="H19" s="245" t="s">
        <v>467</v>
      </c>
      <c r="I19" s="245">
        <v>5</v>
      </c>
      <c r="J19" s="245">
        <v>5</v>
      </c>
      <c r="K19" s="245" t="s">
        <v>467</v>
      </c>
      <c r="L19" s="245">
        <v>1</v>
      </c>
      <c r="M19" s="245">
        <v>1</v>
      </c>
      <c r="N19" s="245" t="s">
        <v>467</v>
      </c>
      <c r="O19" s="245">
        <v>4</v>
      </c>
      <c r="P19" s="245">
        <v>2</v>
      </c>
      <c r="Q19" s="245">
        <v>2</v>
      </c>
    </row>
    <row r="20" spans="1:17" ht="17.100000000000001" customHeight="1">
      <c r="A20" s="246"/>
      <c r="B20" s="248" t="s">
        <v>232</v>
      </c>
      <c r="C20" s="243">
        <v>76</v>
      </c>
      <c r="D20" s="245">
        <v>53</v>
      </c>
      <c r="E20" s="245">
        <v>23</v>
      </c>
      <c r="F20" s="245">
        <v>19</v>
      </c>
      <c r="G20" s="245">
        <v>13</v>
      </c>
      <c r="H20" s="245">
        <v>6</v>
      </c>
      <c r="I20" s="245">
        <v>6</v>
      </c>
      <c r="J20" s="245">
        <v>6</v>
      </c>
      <c r="K20" s="245" t="s">
        <v>467</v>
      </c>
      <c r="L20" s="245">
        <v>14</v>
      </c>
      <c r="M20" s="245" t="s">
        <v>467</v>
      </c>
      <c r="N20" s="245" t="s">
        <v>467</v>
      </c>
      <c r="O20" s="245" t="s">
        <v>467</v>
      </c>
      <c r="P20" s="245" t="s">
        <v>467</v>
      </c>
      <c r="Q20" s="245" t="s">
        <v>467</v>
      </c>
    </row>
    <row r="21" spans="1:17" ht="33.75">
      <c r="A21" s="246"/>
      <c r="B21" s="249" t="s">
        <v>509</v>
      </c>
      <c r="C21" s="243">
        <v>1298</v>
      </c>
      <c r="D21" s="245">
        <v>826</v>
      </c>
      <c r="E21" s="245">
        <v>472</v>
      </c>
      <c r="F21" s="245">
        <v>370</v>
      </c>
      <c r="G21" s="245">
        <v>219</v>
      </c>
      <c r="H21" s="245">
        <v>151</v>
      </c>
      <c r="I21" s="245">
        <v>77</v>
      </c>
      <c r="J21" s="245">
        <v>56</v>
      </c>
      <c r="K21" s="245">
        <v>21</v>
      </c>
      <c r="L21" s="245">
        <v>362</v>
      </c>
      <c r="M21" s="245">
        <v>342</v>
      </c>
      <c r="N21" s="245">
        <v>20</v>
      </c>
      <c r="O21" s="245">
        <v>282</v>
      </c>
      <c r="P21" s="245">
        <v>114</v>
      </c>
      <c r="Q21" s="245">
        <v>168</v>
      </c>
    </row>
    <row r="22" spans="1:17" ht="23.25" thickBot="1">
      <c r="A22" s="246"/>
      <c r="B22" s="250" t="s">
        <v>510</v>
      </c>
      <c r="C22" s="251">
        <v>43</v>
      </c>
      <c r="D22" s="252">
        <v>27</v>
      </c>
      <c r="E22" s="252">
        <v>16</v>
      </c>
      <c r="F22" s="252">
        <v>22</v>
      </c>
      <c r="G22" s="252">
        <v>10</v>
      </c>
      <c r="H22" s="252">
        <v>12</v>
      </c>
      <c r="I22" s="253" t="s">
        <v>467</v>
      </c>
      <c r="J22" s="253" t="s">
        <v>467</v>
      </c>
      <c r="K22" s="253" t="s">
        <v>467</v>
      </c>
      <c r="L22" s="252">
        <v>17</v>
      </c>
      <c r="M22" s="252">
        <v>13</v>
      </c>
      <c r="N22" s="252">
        <v>4</v>
      </c>
      <c r="O22" s="252">
        <v>1</v>
      </c>
      <c r="P22" s="252">
        <v>1</v>
      </c>
      <c r="Q22" s="253" t="s">
        <v>467</v>
      </c>
    </row>
    <row r="23" spans="1:17" ht="5.25" hidden="1" customHeight="1">
      <c r="B23" s="254"/>
      <c r="C23" s="255"/>
      <c r="D23" s="255"/>
      <c r="E23" s="255"/>
      <c r="F23" s="255"/>
      <c r="G23" s="255"/>
      <c r="H23" s="255"/>
      <c r="I23" s="255"/>
      <c r="J23" s="255"/>
      <c r="K23" s="255"/>
      <c r="L23" s="255"/>
      <c r="M23" s="255"/>
      <c r="N23" s="255"/>
      <c r="O23" s="255"/>
      <c r="P23" s="255"/>
      <c r="Q23" s="255"/>
    </row>
    <row r="24" spans="1:17" ht="9.9499999999999993" customHeight="1">
      <c r="C24" s="246"/>
      <c r="D24" s="246"/>
    </row>
    <row r="25" spans="1:17" ht="9.9499999999999993" customHeight="1"/>
    <row r="26" spans="1:17" ht="9.9499999999999993" customHeight="1"/>
    <row r="27" spans="1:17" ht="9.9499999999999993" customHeight="1"/>
    <row r="28" spans="1:17" ht="9.9499999999999993" customHeight="1"/>
    <row r="29" spans="1:17" ht="9.9499999999999993" customHeight="1"/>
    <row r="30" spans="1:17" ht="9.9499999999999993" customHeight="1"/>
    <row r="31" spans="1:17" ht="9.9499999999999993" customHeight="1"/>
    <row r="32" spans="1: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sheetData>
  <mergeCells count="7">
    <mergeCell ref="B2:Q2"/>
    <mergeCell ref="B4:B5"/>
    <mergeCell ref="C4:E4"/>
    <mergeCell ref="F4:H4"/>
    <mergeCell ref="I4:K4"/>
    <mergeCell ref="L4:N4"/>
    <mergeCell ref="O4:Q4"/>
  </mergeCells>
  <phoneticPr fontId="1"/>
  <printOptions horizontalCentered="1"/>
  <pageMargins left="0.7" right="0.7" top="0.75" bottom="0.75" header="0.3" footer="0.3"/>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4"/>
  <sheetViews>
    <sheetView view="pageBreakPreview" zoomScaleNormal="100" workbookViewId="0"/>
  </sheetViews>
  <sheetFormatPr defaultRowHeight="13.5"/>
  <cols>
    <col min="1" max="1" width="24.6640625" style="241" bestFit="1" customWidth="1"/>
    <col min="2" max="2" width="25.1640625" style="241" customWidth="1"/>
    <col min="3" max="17" width="5.33203125" style="241" customWidth="1"/>
    <col min="18" max="20" width="5.5" style="241" customWidth="1"/>
    <col min="21" max="256" width="9.33203125" style="241"/>
    <col min="257" max="257" width="24.6640625" style="241" bestFit="1" customWidth="1"/>
    <col min="258" max="258" width="25.1640625" style="241" customWidth="1"/>
    <col min="259" max="273" width="5.33203125" style="241" customWidth="1"/>
    <col min="274" max="276" width="5.5" style="241" customWidth="1"/>
    <col min="277" max="512" width="9.33203125" style="241"/>
    <col min="513" max="513" width="24.6640625" style="241" bestFit="1" customWidth="1"/>
    <col min="514" max="514" width="25.1640625" style="241" customWidth="1"/>
    <col min="515" max="529" width="5.33203125" style="241" customWidth="1"/>
    <col min="530" max="532" width="5.5" style="241" customWidth="1"/>
    <col min="533" max="768" width="9.33203125" style="241"/>
    <col min="769" max="769" width="24.6640625" style="241" bestFit="1" customWidth="1"/>
    <col min="770" max="770" width="25.1640625" style="241" customWidth="1"/>
    <col min="771" max="785" width="5.33203125" style="241" customWidth="1"/>
    <col min="786" max="788" width="5.5" style="241" customWidth="1"/>
    <col min="789" max="1024" width="9.33203125" style="241"/>
    <col min="1025" max="1025" width="24.6640625" style="241" bestFit="1" customWidth="1"/>
    <col min="1026" max="1026" width="25.1640625" style="241" customWidth="1"/>
    <col min="1027" max="1041" width="5.33203125" style="241" customWidth="1"/>
    <col min="1042" max="1044" width="5.5" style="241" customWidth="1"/>
    <col min="1045" max="1280" width="9.33203125" style="241"/>
    <col min="1281" max="1281" width="24.6640625" style="241" bestFit="1" customWidth="1"/>
    <col min="1282" max="1282" width="25.1640625" style="241" customWidth="1"/>
    <col min="1283" max="1297" width="5.33203125" style="241" customWidth="1"/>
    <col min="1298" max="1300" width="5.5" style="241" customWidth="1"/>
    <col min="1301" max="1536" width="9.33203125" style="241"/>
    <col min="1537" max="1537" width="24.6640625" style="241" bestFit="1" customWidth="1"/>
    <col min="1538" max="1538" width="25.1640625" style="241" customWidth="1"/>
    <col min="1539" max="1553" width="5.33203125" style="241" customWidth="1"/>
    <col min="1554" max="1556" width="5.5" style="241" customWidth="1"/>
    <col min="1557" max="1792" width="9.33203125" style="241"/>
    <col min="1793" max="1793" width="24.6640625" style="241" bestFit="1" customWidth="1"/>
    <col min="1794" max="1794" width="25.1640625" style="241" customWidth="1"/>
    <col min="1795" max="1809" width="5.33203125" style="241" customWidth="1"/>
    <col min="1810" max="1812" width="5.5" style="241" customWidth="1"/>
    <col min="1813" max="2048" width="9.33203125" style="241"/>
    <col min="2049" max="2049" width="24.6640625" style="241" bestFit="1" customWidth="1"/>
    <col min="2050" max="2050" width="25.1640625" style="241" customWidth="1"/>
    <col min="2051" max="2065" width="5.33203125" style="241" customWidth="1"/>
    <col min="2066" max="2068" width="5.5" style="241" customWidth="1"/>
    <col min="2069" max="2304" width="9.33203125" style="241"/>
    <col min="2305" max="2305" width="24.6640625" style="241" bestFit="1" customWidth="1"/>
    <col min="2306" max="2306" width="25.1640625" style="241" customWidth="1"/>
    <col min="2307" max="2321" width="5.33203125" style="241" customWidth="1"/>
    <col min="2322" max="2324" width="5.5" style="241" customWidth="1"/>
    <col min="2325" max="2560" width="9.33203125" style="241"/>
    <col min="2561" max="2561" width="24.6640625" style="241" bestFit="1" customWidth="1"/>
    <col min="2562" max="2562" width="25.1640625" style="241" customWidth="1"/>
    <col min="2563" max="2577" width="5.33203125" style="241" customWidth="1"/>
    <col min="2578" max="2580" width="5.5" style="241" customWidth="1"/>
    <col min="2581" max="2816" width="9.33203125" style="241"/>
    <col min="2817" max="2817" width="24.6640625" style="241" bestFit="1" customWidth="1"/>
    <col min="2818" max="2818" width="25.1640625" style="241" customWidth="1"/>
    <col min="2819" max="2833" width="5.33203125" style="241" customWidth="1"/>
    <col min="2834" max="2836" width="5.5" style="241" customWidth="1"/>
    <col min="2837" max="3072" width="9.33203125" style="241"/>
    <col min="3073" max="3073" width="24.6640625" style="241" bestFit="1" customWidth="1"/>
    <col min="3074" max="3074" width="25.1640625" style="241" customWidth="1"/>
    <col min="3075" max="3089" width="5.33203125" style="241" customWidth="1"/>
    <col min="3090" max="3092" width="5.5" style="241" customWidth="1"/>
    <col min="3093" max="3328" width="9.33203125" style="241"/>
    <col min="3329" max="3329" width="24.6640625" style="241" bestFit="1" customWidth="1"/>
    <col min="3330" max="3330" width="25.1640625" style="241" customWidth="1"/>
    <col min="3331" max="3345" width="5.33203125" style="241" customWidth="1"/>
    <col min="3346" max="3348" width="5.5" style="241" customWidth="1"/>
    <col min="3349" max="3584" width="9.33203125" style="241"/>
    <col min="3585" max="3585" width="24.6640625" style="241" bestFit="1" customWidth="1"/>
    <col min="3586" max="3586" width="25.1640625" style="241" customWidth="1"/>
    <col min="3587" max="3601" width="5.33203125" style="241" customWidth="1"/>
    <col min="3602" max="3604" width="5.5" style="241" customWidth="1"/>
    <col min="3605" max="3840" width="9.33203125" style="241"/>
    <col min="3841" max="3841" width="24.6640625" style="241" bestFit="1" customWidth="1"/>
    <col min="3842" max="3842" width="25.1640625" style="241" customWidth="1"/>
    <col min="3843" max="3857" width="5.33203125" style="241" customWidth="1"/>
    <col min="3858" max="3860" width="5.5" style="241" customWidth="1"/>
    <col min="3861" max="4096" width="9.33203125" style="241"/>
    <col min="4097" max="4097" width="24.6640625" style="241" bestFit="1" customWidth="1"/>
    <col min="4098" max="4098" width="25.1640625" style="241" customWidth="1"/>
    <col min="4099" max="4113" width="5.33203125" style="241" customWidth="1"/>
    <col min="4114" max="4116" width="5.5" style="241" customWidth="1"/>
    <col min="4117" max="4352" width="9.33203125" style="241"/>
    <col min="4353" max="4353" width="24.6640625" style="241" bestFit="1" customWidth="1"/>
    <col min="4354" max="4354" width="25.1640625" style="241" customWidth="1"/>
    <col min="4355" max="4369" width="5.33203125" style="241" customWidth="1"/>
    <col min="4370" max="4372" width="5.5" style="241" customWidth="1"/>
    <col min="4373" max="4608" width="9.33203125" style="241"/>
    <col min="4609" max="4609" width="24.6640625" style="241" bestFit="1" customWidth="1"/>
    <col min="4610" max="4610" width="25.1640625" style="241" customWidth="1"/>
    <col min="4611" max="4625" width="5.33203125" style="241" customWidth="1"/>
    <col min="4626" max="4628" width="5.5" style="241" customWidth="1"/>
    <col min="4629" max="4864" width="9.33203125" style="241"/>
    <col min="4865" max="4865" width="24.6640625" style="241" bestFit="1" customWidth="1"/>
    <col min="4866" max="4866" width="25.1640625" style="241" customWidth="1"/>
    <col min="4867" max="4881" width="5.33203125" style="241" customWidth="1"/>
    <col min="4882" max="4884" width="5.5" style="241" customWidth="1"/>
    <col min="4885" max="5120" width="9.33203125" style="241"/>
    <col min="5121" max="5121" width="24.6640625" style="241" bestFit="1" customWidth="1"/>
    <col min="5122" max="5122" width="25.1640625" style="241" customWidth="1"/>
    <col min="5123" max="5137" width="5.33203125" style="241" customWidth="1"/>
    <col min="5138" max="5140" width="5.5" style="241" customWidth="1"/>
    <col min="5141" max="5376" width="9.33203125" style="241"/>
    <col min="5377" max="5377" width="24.6640625" style="241" bestFit="1" customWidth="1"/>
    <col min="5378" max="5378" width="25.1640625" style="241" customWidth="1"/>
    <col min="5379" max="5393" width="5.33203125" style="241" customWidth="1"/>
    <col min="5394" max="5396" width="5.5" style="241" customWidth="1"/>
    <col min="5397" max="5632" width="9.33203125" style="241"/>
    <col min="5633" max="5633" width="24.6640625" style="241" bestFit="1" customWidth="1"/>
    <col min="5634" max="5634" width="25.1640625" style="241" customWidth="1"/>
    <col min="5635" max="5649" width="5.33203125" style="241" customWidth="1"/>
    <col min="5650" max="5652" width="5.5" style="241" customWidth="1"/>
    <col min="5653" max="5888" width="9.33203125" style="241"/>
    <col min="5889" max="5889" width="24.6640625" style="241" bestFit="1" customWidth="1"/>
    <col min="5890" max="5890" width="25.1640625" style="241" customWidth="1"/>
    <col min="5891" max="5905" width="5.33203125" style="241" customWidth="1"/>
    <col min="5906" max="5908" width="5.5" style="241" customWidth="1"/>
    <col min="5909" max="6144" width="9.33203125" style="241"/>
    <col min="6145" max="6145" width="24.6640625" style="241" bestFit="1" customWidth="1"/>
    <col min="6146" max="6146" width="25.1640625" style="241" customWidth="1"/>
    <col min="6147" max="6161" width="5.33203125" style="241" customWidth="1"/>
    <col min="6162" max="6164" width="5.5" style="241" customWidth="1"/>
    <col min="6165" max="6400" width="9.33203125" style="241"/>
    <col min="6401" max="6401" width="24.6640625" style="241" bestFit="1" customWidth="1"/>
    <col min="6402" max="6402" width="25.1640625" style="241" customWidth="1"/>
    <col min="6403" max="6417" width="5.33203125" style="241" customWidth="1"/>
    <col min="6418" max="6420" width="5.5" style="241" customWidth="1"/>
    <col min="6421" max="6656" width="9.33203125" style="241"/>
    <col min="6657" max="6657" width="24.6640625" style="241" bestFit="1" customWidth="1"/>
    <col min="6658" max="6658" width="25.1640625" style="241" customWidth="1"/>
    <col min="6659" max="6673" width="5.33203125" style="241" customWidth="1"/>
    <col min="6674" max="6676" width="5.5" style="241" customWidth="1"/>
    <col min="6677" max="6912" width="9.33203125" style="241"/>
    <col min="6913" max="6913" width="24.6640625" style="241" bestFit="1" customWidth="1"/>
    <col min="6914" max="6914" width="25.1640625" style="241" customWidth="1"/>
    <col min="6915" max="6929" width="5.33203125" style="241" customWidth="1"/>
    <col min="6930" max="6932" width="5.5" style="241" customWidth="1"/>
    <col min="6933" max="7168" width="9.33203125" style="241"/>
    <col min="7169" max="7169" width="24.6640625" style="241" bestFit="1" customWidth="1"/>
    <col min="7170" max="7170" width="25.1640625" style="241" customWidth="1"/>
    <col min="7171" max="7185" width="5.33203125" style="241" customWidth="1"/>
    <col min="7186" max="7188" width="5.5" style="241" customWidth="1"/>
    <col min="7189" max="7424" width="9.33203125" style="241"/>
    <col min="7425" max="7425" width="24.6640625" style="241" bestFit="1" customWidth="1"/>
    <col min="7426" max="7426" width="25.1640625" style="241" customWidth="1"/>
    <col min="7427" max="7441" width="5.33203125" style="241" customWidth="1"/>
    <col min="7442" max="7444" width="5.5" style="241" customWidth="1"/>
    <col min="7445" max="7680" width="9.33203125" style="241"/>
    <col min="7681" max="7681" width="24.6640625" style="241" bestFit="1" customWidth="1"/>
    <col min="7682" max="7682" width="25.1640625" style="241" customWidth="1"/>
    <col min="7683" max="7697" width="5.33203125" style="241" customWidth="1"/>
    <col min="7698" max="7700" width="5.5" style="241" customWidth="1"/>
    <col min="7701" max="7936" width="9.33203125" style="241"/>
    <col min="7937" max="7937" width="24.6640625" style="241" bestFit="1" customWidth="1"/>
    <col min="7938" max="7938" width="25.1640625" style="241" customWidth="1"/>
    <col min="7939" max="7953" width="5.33203125" style="241" customWidth="1"/>
    <col min="7954" max="7956" width="5.5" style="241" customWidth="1"/>
    <col min="7957" max="8192" width="9.33203125" style="241"/>
    <col min="8193" max="8193" width="24.6640625" style="241" bestFit="1" customWidth="1"/>
    <col min="8194" max="8194" width="25.1640625" style="241" customWidth="1"/>
    <col min="8195" max="8209" width="5.33203125" style="241" customWidth="1"/>
    <col min="8210" max="8212" width="5.5" style="241" customWidth="1"/>
    <col min="8213" max="8448" width="9.33203125" style="241"/>
    <col min="8449" max="8449" width="24.6640625" style="241" bestFit="1" customWidth="1"/>
    <col min="8450" max="8450" width="25.1640625" style="241" customWidth="1"/>
    <col min="8451" max="8465" width="5.33203125" style="241" customWidth="1"/>
    <col min="8466" max="8468" width="5.5" style="241" customWidth="1"/>
    <col min="8469" max="8704" width="9.33203125" style="241"/>
    <col min="8705" max="8705" width="24.6640625" style="241" bestFit="1" customWidth="1"/>
    <col min="8706" max="8706" width="25.1640625" style="241" customWidth="1"/>
    <col min="8707" max="8721" width="5.33203125" style="241" customWidth="1"/>
    <col min="8722" max="8724" width="5.5" style="241" customWidth="1"/>
    <col min="8725" max="8960" width="9.33203125" style="241"/>
    <col min="8961" max="8961" width="24.6640625" style="241" bestFit="1" customWidth="1"/>
    <col min="8962" max="8962" width="25.1640625" style="241" customWidth="1"/>
    <col min="8963" max="8977" width="5.33203125" style="241" customWidth="1"/>
    <col min="8978" max="8980" width="5.5" style="241" customWidth="1"/>
    <col min="8981" max="9216" width="9.33203125" style="241"/>
    <col min="9217" max="9217" width="24.6640625" style="241" bestFit="1" customWidth="1"/>
    <col min="9218" max="9218" width="25.1640625" style="241" customWidth="1"/>
    <col min="9219" max="9233" width="5.33203125" style="241" customWidth="1"/>
    <col min="9234" max="9236" width="5.5" style="241" customWidth="1"/>
    <col min="9237" max="9472" width="9.33203125" style="241"/>
    <col min="9473" max="9473" width="24.6640625" style="241" bestFit="1" customWidth="1"/>
    <col min="9474" max="9474" width="25.1640625" style="241" customWidth="1"/>
    <col min="9475" max="9489" width="5.33203125" style="241" customWidth="1"/>
    <col min="9490" max="9492" width="5.5" style="241" customWidth="1"/>
    <col min="9493" max="9728" width="9.33203125" style="241"/>
    <col min="9729" max="9729" width="24.6640625" style="241" bestFit="1" customWidth="1"/>
    <col min="9730" max="9730" width="25.1640625" style="241" customWidth="1"/>
    <col min="9731" max="9745" width="5.33203125" style="241" customWidth="1"/>
    <col min="9746" max="9748" width="5.5" style="241" customWidth="1"/>
    <col min="9749" max="9984" width="9.33203125" style="241"/>
    <col min="9985" max="9985" width="24.6640625" style="241" bestFit="1" customWidth="1"/>
    <col min="9986" max="9986" width="25.1640625" style="241" customWidth="1"/>
    <col min="9987" max="10001" width="5.33203125" style="241" customWidth="1"/>
    <col min="10002" max="10004" width="5.5" style="241" customWidth="1"/>
    <col min="10005" max="10240" width="9.33203125" style="241"/>
    <col min="10241" max="10241" width="24.6640625" style="241" bestFit="1" customWidth="1"/>
    <col min="10242" max="10242" width="25.1640625" style="241" customWidth="1"/>
    <col min="10243" max="10257" width="5.33203125" style="241" customWidth="1"/>
    <col min="10258" max="10260" width="5.5" style="241" customWidth="1"/>
    <col min="10261" max="10496" width="9.33203125" style="241"/>
    <col min="10497" max="10497" width="24.6640625" style="241" bestFit="1" customWidth="1"/>
    <col min="10498" max="10498" width="25.1640625" style="241" customWidth="1"/>
    <col min="10499" max="10513" width="5.33203125" style="241" customWidth="1"/>
    <col min="10514" max="10516" width="5.5" style="241" customWidth="1"/>
    <col min="10517" max="10752" width="9.33203125" style="241"/>
    <col min="10753" max="10753" width="24.6640625" style="241" bestFit="1" customWidth="1"/>
    <col min="10754" max="10754" width="25.1640625" style="241" customWidth="1"/>
    <col min="10755" max="10769" width="5.33203125" style="241" customWidth="1"/>
    <col min="10770" max="10772" width="5.5" style="241" customWidth="1"/>
    <col min="10773" max="11008" width="9.33203125" style="241"/>
    <col min="11009" max="11009" width="24.6640625" style="241" bestFit="1" customWidth="1"/>
    <col min="11010" max="11010" width="25.1640625" style="241" customWidth="1"/>
    <col min="11011" max="11025" width="5.33203125" style="241" customWidth="1"/>
    <col min="11026" max="11028" width="5.5" style="241" customWidth="1"/>
    <col min="11029" max="11264" width="9.33203125" style="241"/>
    <col min="11265" max="11265" width="24.6640625" style="241" bestFit="1" customWidth="1"/>
    <col min="11266" max="11266" width="25.1640625" style="241" customWidth="1"/>
    <col min="11267" max="11281" width="5.33203125" style="241" customWidth="1"/>
    <col min="11282" max="11284" width="5.5" style="241" customWidth="1"/>
    <col min="11285" max="11520" width="9.33203125" style="241"/>
    <col min="11521" max="11521" width="24.6640625" style="241" bestFit="1" customWidth="1"/>
    <col min="11522" max="11522" width="25.1640625" style="241" customWidth="1"/>
    <col min="11523" max="11537" width="5.33203125" style="241" customWidth="1"/>
    <col min="11538" max="11540" width="5.5" style="241" customWidth="1"/>
    <col min="11541" max="11776" width="9.33203125" style="241"/>
    <col min="11777" max="11777" width="24.6640625" style="241" bestFit="1" customWidth="1"/>
    <col min="11778" max="11778" width="25.1640625" style="241" customWidth="1"/>
    <col min="11779" max="11793" width="5.33203125" style="241" customWidth="1"/>
    <col min="11794" max="11796" width="5.5" style="241" customWidth="1"/>
    <col min="11797" max="12032" width="9.33203125" style="241"/>
    <col min="12033" max="12033" width="24.6640625" style="241" bestFit="1" customWidth="1"/>
    <col min="12034" max="12034" width="25.1640625" style="241" customWidth="1"/>
    <col min="12035" max="12049" width="5.33203125" style="241" customWidth="1"/>
    <col min="12050" max="12052" width="5.5" style="241" customWidth="1"/>
    <col min="12053" max="12288" width="9.33203125" style="241"/>
    <col min="12289" max="12289" width="24.6640625" style="241" bestFit="1" customWidth="1"/>
    <col min="12290" max="12290" width="25.1640625" style="241" customWidth="1"/>
    <col min="12291" max="12305" width="5.33203125" style="241" customWidth="1"/>
    <col min="12306" max="12308" width="5.5" style="241" customWidth="1"/>
    <col min="12309" max="12544" width="9.33203125" style="241"/>
    <col min="12545" max="12545" width="24.6640625" style="241" bestFit="1" customWidth="1"/>
    <col min="12546" max="12546" width="25.1640625" style="241" customWidth="1"/>
    <col min="12547" max="12561" width="5.33203125" style="241" customWidth="1"/>
    <col min="12562" max="12564" width="5.5" style="241" customWidth="1"/>
    <col min="12565" max="12800" width="9.33203125" style="241"/>
    <col min="12801" max="12801" width="24.6640625" style="241" bestFit="1" customWidth="1"/>
    <col min="12802" max="12802" width="25.1640625" style="241" customWidth="1"/>
    <col min="12803" max="12817" width="5.33203125" style="241" customWidth="1"/>
    <col min="12818" max="12820" width="5.5" style="241" customWidth="1"/>
    <col min="12821" max="13056" width="9.33203125" style="241"/>
    <col min="13057" max="13057" width="24.6640625" style="241" bestFit="1" customWidth="1"/>
    <col min="13058" max="13058" width="25.1640625" style="241" customWidth="1"/>
    <col min="13059" max="13073" width="5.33203125" style="241" customWidth="1"/>
    <col min="13074" max="13076" width="5.5" style="241" customWidth="1"/>
    <col min="13077" max="13312" width="9.33203125" style="241"/>
    <col min="13313" max="13313" width="24.6640625" style="241" bestFit="1" customWidth="1"/>
    <col min="13314" max="13314" width="25.1640625" style="241" customWidth="1"/>
    <col min="13315" max="13329" width="5.33203125" style="241" customWidth="1"/>
    <col min="13330" max="13332" width="5.5" style="241" customWidth="1"/>
    <col min="13333" max="13568" width="9.33203125" style="241"/>
    <col min="13569" max="13569" width="24.6640625" style="241" bestFit="1" customWidth="1"/>
    <col min="13570" max="13570" width="25.1640625" style="241" customWidth="1"/>
    <col min="13571" max="13585" width="5.33203125" style="241" customWidth="1"/>
    <col min="13586" max="13588" width="5.5" style="241" customWidth="1"/>
    <col min="13589" max="13824" width="9.33203125" style="241"/>
    <col min="13825" max="13825" width="24.6640625" style="241" bestFit="1" customWidth="1"/>
    <col min="13826" max="13826" width="25.1640625" style="241" customWidth="1"/>
    <col min="13827" max="13841" width="5.33203125" style="241" customWidth="1"/>
    <col min="13842" max="13844" width="5.5" style="241" customWidth="1"/>
    <col min="13845" max="14080" width="9.33203125" style="241"/>
    <col min="14081" max="14081" width="24.6640625" style="241" bestFit="1" customWidth="1"/>
    <col min="14082" max="14082" width="25.1640625" style="241" customWidth="1"/>
    <col min="14083" max="14097" width="5.33203125" style="241" customWidth="1"/>
    <col min="14098" max="14100" width="5.5" style="241" customWidth="1"/>
    <col min="14101" max="14336" width="9.33203125" style="241"/>
    <col min="14337" max="14337" width="24.6640625" style="241" bestFit="1" customWidth="1"/>
    <col min="14338" max="14338" width="25.1640625" style="241" customWidth="1"/>
    <col min="14339" max="14353" width="5.33203125" style="241" customWidth="1"/>
    <col min="14354" max="14356" width="5.5" style="241" customWidth="1"/>
    <col min="14357" max="14592" width="9.33203125" style="241"/>
    <col min="14593" max="14593" width="24.6640625" style="241" bestFit="1" customWidth="1"/>
    <col min="14594" max="14594" width="25.1640625" style="241" customWidth="1"/>
    <col min="14595" max="14609" width="5.33203125" style="241" customWidth="1"/>
    <col min="14610" max="14612" width="5.5" style="241" customWidth="1"/>
    <col min="14613" max="14848" width="9.33203125" style="241"/>
    <col min="14849" max="14849" width="24.6640625" style="241" bestFit="1" customWidth="1"/>
    <col min="14850" max="14850" width="25.1640625" style="241" customWidth="1"/>
    <col min="14851" max="14865" width="5.33203125" style="241" customWidth="1"/>
    <col min="14866" max="14868" width="5.5" style="241" customWidth="1"/>
    <col min="14869" max="15104" width="9.33203125" style="241"/>
    <col min="15105" max="15105" width="24.6640625" style="241" bestFit="1" customWidth="1"/>
    <col min="15106" max="15106" width="25.1640625" style="241" customWidth="1"/>
    <col min="15107" max="15121" width="5.33203125" style="241" customWidth="1"/>
    <col min="15122" max="15124" width="5.5" style="241" customWidth="1"/>
    <col min="15125" max="15360" width="9.33203125" style="241"/>
    <col min="15361" max="15361" width="24.6640625" style="241" bestFit="1" customWidth="1"/>
    <col min="15362" max="15362" width="25.1640625" style="241" customWidth="1"/>
    <col min="15363" max="15377" width="5.33203125" style="241" customWidth="1"/>
    <col min="15378" max="15380" width="5.5" style="241" customWidth="1"/>
    <col min="15381" max="15616" width="9.33203125" style="241"/>
    <col min="15617" max="15617" width="24.6640625" style="241" bestFit="1" customWidth="1"/>
    <col min="15618" max="15618" width="25.1640625" style="241" customWidth="1"/>
    <col min="15619" max="15633" width="5.33203125" style="241" customWidth="1"/>
    <col min="15634" max="15636" width="5.5" style="241" customWidth="1"/>
    <col min="15637" max="15872" width="9.33203125" style="241"/>
    <col min="15873" max="15873" width="24.6640625" style="241" bestFit="1" customWidth="1"/>
    <col min="15874" max="15874" width="25.1640625" style="241" customWidth="1"/>
    <col min="15875" max="15889" width="5.33203125" style="241" customWidth="1"/>
    <col min="15890" max="15892" width="5.5" style="241" customWidth="1"/>
    <col min="15893" max="16128" width="9.33203125" style="241"/>
    <col min="16129" max="16129" width="24.6640625" style="241" bestFit="1" customWidth="1"/>
    <col min="16130" max="16130" width="25.1640625" style="241" customWidth="1"/>
    <col min="16131" max="16145" width="5.33203125" style="241" customWidth="1"/>
    <col min="16146" max="16148" width="5.5" style="241" customWidth="1"/>
    <col min="16149" max="16384" width="9.33203125" style="241"/>
  </cols>
  <sheetData>
    <row r="2" spans="1:20" s="233" customFormat="1" ht="24.75" customHeight="1">
      <c r="A2" s="232"/>
      <c r="B2" s="657" t="s">
        <v>511</v>
      </c>
      <c r="C2" s="657"/>
      <c r="D2" s="657"/>
      <c r="E2" s="657"/>
      <c r="F2" s="657"/>
      <c r="G2" s="657"/>
      <c r="H2" s="657"/>
      <c r="I2" s="657"/>
      <c r="J2" s="657"/>
      <c r="K2" s="657"/>
      <c r="L2" s="657"/>
      <c r="M2" s="657"/>
      <c r="N2" s="657"/>
      <c r="O2" s="657"/>
      <c r="P2" s="657"/>
      <c r="Q2" s="657"/>
      <c r="R2" s="657"/>
      <c r="S2" s="657"/>
      <c r="T2" s="657"/>
    </row>
    <row r="3" spans="1:20" s="234" customFormat="1" ht="10.5" customHeight="1" thickBot="1">
      <c r="B3" s="256"/>
      <c r="C3" s="257"/>
      <c r="D3" s="257"/>
      <c r="E3" s="257"/>
      <c r="F3" s="257"/>
      <c r="G3" s="257"/>
      <c r="H3" s="257"/>
      <c r="I3" s="257"/>
      <c r="J3" s="257"/>
      <c r="K3" s="257"/>
      <c r="L3" s="257"/>
      <c r="M3" s="257"/>
      <c r="N3" s="257"/>
      <c r="O3" s="257"/>
      <c r="P3" s="257"/>
      <c r="Q3" s="257"/>
      <c r="R3" s="257"/>
      <c r="S3" s="258"/>
      <c r="T3" s="259"/>
    </row>
    <row r="4" spans="1:20" ht="15" customHeight="1">
      <c r="B4" s="658" t="s">
        <v>132</v>
      </c>
      <c r="C4" s="655" t="s">
        <v>234</v>
      </c>
      <c r="D4" s="660"/>
      <c r="E4" s="659"/>
      <c r="F4" s="655" t="s">
        <v>235</v>
      </c>
      <c r="G4" s="660"/>
      <c r="H4" s="659"/>
      <c r="I4" s="655" t="s">
        <v>236</v>
      </c>
      <c r="J4" s="660"/>
      <c r="K4" s="659"/>
      <c r="L4" s="661" t="s">
        <v>150</v>
      </c>
      <c r="M4" s="662"/>
      <c r="N4" s="663"/>
      <c r="O4" s="655" t="s">
        <v>237</v>
      </c>
      <c r="P4" s="660"/>
      <c r="Q4" s="659"/>
      <c r="R4" s="655" t="s">
        <v>238</v>
      </c>
      <c r="S4" s="660"/>
      <c r="T4" s="660"/>
    </row>
    <row r="5" spans="1:20" ht="15" customHeight="1">
      <c r="B5" s="659"/>
      <c r="C5" s="240" t="s">
        <v>43</v>
      </c>
      <c r="D5" s="240" t="s">
        <v>46</v>
      </c>
      <c r="E5" s="240" t="s">
        <v>47</v>
      </c>
      <c r="F5" s="240" t="s">
        <v>43</v>
      </c>
      <c r="G5" s="240" t="s">
        <v>46</v>
      </c>
      <c r="H5" s="240" t="s">
        <v>47</v>
      </c>
      <c r="I5" s="240" t="s">
        <v>43</v>
      </c>
      <c r="J5" s="240" t="s">
        <v>46</v>
      </c>
      <c r="K5" s="240" t="s">
        <v>47</v>
      </c>
      <c r="L5" s="240" t="s">
        <v>76</v>
      </c>
      <c r="M5" s="240" t="s">
        <v>77</v>
      </c>
      <c r="N5" s="240" t="s">
        <v>78</v>
      </c>
      <c r="O5" s="240" t="s">
        <v>43</v>
      </c>
      <c r="P5" s="240" t="s">
        <v>46</v>
      </c>
      <c r="Q5" s="240" t="s">
        <v>47</v>
      </c>
      <c r="R5" s="260" t="s">
        <v>43</v>
      </c>
      <c r="S5" s="260" t="s">
        <v>46</v>
      </c>
      <c r="T5" s="260" t="s">
        <v>47</v>
      </c>
    </row>
    <row r="6" spans="1:20" ht="17.100000000000001" customHeight="1">
      <c r="B6" s="242" t="s">
        <v>502</v>
      </c>
      <c r="C6" s="243" t="s">
        <v>144</v>
      </c>
      <c r="D6" s="243" t="s">
        <v>144</v>
      </c>
      <c r="E6" s="243" t="s">
        <v>144</v>
      </c>
      <c r="F6" s="243">
        <v>54</v>
      </c>
      <c r="G6" s="243">
        <v>25</v>
      </c>
      <c r="H6" s="243">
        <v>29</v>
      </c>
      <c r="I6" s="243" t="s">
        <v>144</v>
      </c>
      <c r="J6" s="243" t="s">
        <v>144</v>
      </c>
      <c r="K6" s="243" t="s">
        <v>144</v>
      </c>
      <c r="L6" s="243">
        <v>14</v>
      </c>
      <c r="M6" s="243">
        <v>3</v>
      </c>
      <c r="N6" s="243">
        <v>11</v>
      </c>
      <c r="O6" s="243">
        <v>5</v>
      </c>
      <c r="P6" s="243" t="s">
        <v>144</v>
      </c>
      <c r="Q6" s="243">
        <v>5</v>
      </c>
      <c r="R6" s="243">
        <v>106</v>
      </c>
      <c r="S6" s="243">
        <v>51</v>
      </c>
      <c r="T6" s="243">
        <v>55</v>
      </c>
    </row>
    <row r="7" spans="1:20" ht="17.100000000000001" customHeight="1">
      <c r="B7" s="244" t="s">
        <v>512</v>
      </c>
      <c r="C7" s="243">
        <v>11</v>
      </c>
      <c r="D7" s="243">
        <v>10</v>
      </c>
      <c r="E7" s="243">
        <v>1</v>
      </c>
      <c r="F7" s="245">
        <v>40</v>
      </c>
      <c r="G7" s="245">
        <v>18</v>
      </c>
      <c r="H7" s="245">
        <v>22</v>
      </c>
      <c r="I7" s="243">
        <v>1</v>
      </c>
      <c r="J7" s="243" t="s">
        <v>144</v>
      </c>
      <c r="K7" s="243">
        <v>1</v>
      </c>
      <c r="L7" s="245">
        <v>18</v>
      </c>
      <c r="M7" s="245">
        <v>8</v>
      </c>
      <c r="N7" s="245">
        <v>10</v>
      </c>
      <c r="O7" s="245">
        <v>5</v>
      </c>
      <c r="P7" s="243">
        <v>2</v>
      </c>
      <c r="Q7" s="245">
        <v>3</v>
      </c>
      <c r="R7" s="245">
        <v>121</v>
      </c>
      <c r="S7" s="245">
        <v>61</v>
      </c>
      <c r="T7" s="245">
        <v>60</v>
      </c>
    </row>
    <row r="8" spans="1:20" ht="17.100000000000001" customHeight="1">
      <c r="B8" s="244" t="s">
        <v>513</v>
      </c>
      <c r="C8" s="243">
        <v>7</v>
      </c>
      <c r="D8" s="243">
        <v>7</v>
      </c>
      <c r="E8" s="243" t="s">
        <v>144</v>
      </c>
      <c r="F8" s="245">
        <v>53</v>
      </c>
      <c r="G8" s="245">
        <v>22</v>
      </c>
      <c r="H8" s="245">
        <v>31</v>
      </c>
      <c r="I8" s="243">
        <v>1</v>
      </c>
      <c r="J8" s="243">
        <v>1</v>
      </c>
      <c r="K8" s="243" t="s">
        <v>144</v>
      </c>
      <c r="L8" s="245">
        <v>15</v>
      </c>
      <c r="M8" s="243">
        <v>4</v>
      </c>
      <c r="N8" s="245">
        <v>11</v>
      </c>
      <c r="O8" s="245">
        <v>11</v>
      </c>
      <c r="P8" s="245">
        <v>3</v>
      </c>
      <c r="Q8" s="245">
        <v>8</v>
      </c>
      <c r="R8" s="261">
        <v>140</v>
      </c>
      <c r="S8" s="261">
        <v>69</v>
      </c>
      <c r="T8" s="261">
        <v>71</v>
      </c>
    </row>
    <row r="9" spans="1:20" ht="17.100000000000001" customHeight="1">
      <c r="B9" s="247" t="s">
        <v>225</v>
      </c>
      <c r="C9" s="243" t="s">
        <v>144</v>
      </c>
      <c r="D9" s="243" t="s">
        <v>144</v>
      </c>
      <c r="E9" s="243" t="s">
        <v>144</v>
      </c>
      <c r="F9" s="245" t="s">
        <v>144</v>
      </c>
      <c r="G9" s="245" t="s">
        <v>144</v>
      </c>
      <c r="H9" s="245" t="s">
        <v>144</v>
      </c>
      <c r="I9" s="243" t="s">
        <v>144</v>
      </c>
      <c r="J9" s="243" t="s">
        <v>144</v>
      </c>
      <c r="K9" s="243" t="s">
        <v>144</v>
      </c>
      <c r="L9" s="245">
        <v>14</v>
      </c>
      <c r="M9" s="243">
        <v>4</v>
      </c>
      <c r="N9" s="245">
        <v>10</v>
      </c>
      <c r="O9" s="245" t="s">
        <v>144</v>
      </c>
      <c r="P9" s="245" t="s">
        <v>144</v>
      </c>
      <c r="Q9" s="245" t="s">
        <v>144</v>
      </c>
      <c r="R9" s="261">
        <v>1</v>
      </c>
      <c r="S9" s="261" t="s">
        <v>144</v>
      </c>
      <c r="T9" s="261">
        <v>1</v>
      </c>
    </row>
    <row r="10" spans="1:20" ht="17.100000000000001" customHeight="1">
      <c r="B10" s="248" t="s">
        <v>226</v>
      </c>
      <c r="C10" s="243" t="s">
        <v>144</v>
      </c>
      <c r="D10" s="243" t="s">
        <v>144</v>
      </c>
      <c r="E10" s="243" t="s">
        <v>144</v>
      </c>
      <c r="F10" s="245" t="s">
        <v>144</v>
      </c>
      <c r="G10" s="245" t="s">
        <v>144</v>
      </c>
      <c r="H10" s="245" t="s">
        <v>144</v>
      </c>
      <c r="I10" s="243" t="s">
        <v>144</v>
      </c>
      <c r="J10" s="243" t="s">
        <v>144</v>
      </c>
      <c r="K10" s="243" t="s">
        <v>144</v>
      </c>
      <c r="L10" s="245" t="s">
        <v>144</v>
      </c>
      <c r="M10" s="243" t="s">
        <v>144</v>
      </c>
      <c r="N10" s="245" t="s">
        <v>144</v>
      </c>
      <c r="O10" s="245">
        <v>4</v>
      </c>
      <c r="P10" s="245">
        <v>1</v>
      </c>
      <c r="Q10" s="245">
        <v>3</v>
      </c>
      <c r="R10" s="261">
        <v>9</v>
      </c>
      <c r="S10" s="261">
        <v>3</v>
      </c>
      <c r="T10" s="261">
        <v>6</v>
      </c>
    </row>
    <row r="11" spans="1:20" ht="17.100000000000001" customHeight="1">
      <c r="B11" s="248" t="s">
        <v>227</v>
      </c>
      <c r="C11" s="243" t="s">
        <v>144</v>
      </c>
      <c r="D11" s="243" t="s">
        <v>144</v>
      </c>
      <c r="E11" s="243" t="s">
        <v>144</v>
      </c>
      <c r="F11" s="245">
        <v>7</v>
      </c>
      <c r="G11" s="245" t="s">
        <v>144</v>
      </c>
      <c r="H11" s="245">
        <v>7</v>
      </c>
      <c r="I11" s="243" t="s">
        <v>144</v>
      </c>
      <c r="J11" s="243" t="s">
        <v>144</v>
      </c>
      <c r="K11" s="243" t="s">
        <v>144</v>
      </c>
      <c r="L11" s="245">
        <v>1</v>
      </c>
      <c r="M11" s="243" t="s">
        <v>144</v>
      </c>
      <c r="N11" s="245">
        <v>1</v>
      </c>
      <c r="O11" s="245">
        <v>3</v>
      </c>
      <c r="P11" s="245" t="s">
        <v>144</v>
      </c>
      <c r="Q11" s="245">
        <v>3</v>
      </c>
      <c r="R11" s="261">
        <v>28</v>
      </c>
      <c r="S11" s="261">
        <v>10</v>
      </c>
      <c r="T11" s="261">
        <v>18</v>
      </c>
    </row>
    <row r="12" spans="1:20" ht="17.100000000000001" customHeight="1">
      <c r="B12" s="248" t="s">
        <v>228</v>
      </c>
      <c r="C12" s="243">
        <v>1</v>
      </c>
      <c r="D12" s="243">
        <v>1</v>
      </c>
      <c r="E12" s="243" t="s">
        <v>144</v>
      </c>
      <c r="F12" s="245">
        <v>4</v>
      </c>
      <c r="G12" s="245" t="s">
        <v>144</v>
      </c>
      <c r="H12" s="245">
        <v>4</v>
      </c>
      <c r="I12" s="243">
        <v>1</v>
      </c>
      <c r="J12" s="243">
        <v>1</v>
      </c>
      <c r="K12" s="243" t="s">
        <v>144</v>
      </c>
      <c r="L12" s="245" t="s">
        <v>144</v>
      </c>
      <c r="M12" s="243" t="s">
        <v>144</v>
      </c>
      <c r="N12" s="245" t="s">
        <v>144</v>
      </c>
      <c r="O12" s="245">
        <v>2</v>
      </c>
      <c r="P12" s="245" t="s">
        <v>144</v>
      </c>
      <c r="Q12" s="245">
        <v>2</v>
      </c>
      <c r="R12" s="261">
        <v>29</v>
      </c>
      <c r="S12" s="261">
        <v>4</v>
      </c>
      <c r="T12" s="261">
        <v>25</v>
      </c>
    </row>
    <row r="13" spans="1:20" ht="17.100000000000001" customHeight="1">
      <c r="B13" s="248" t="s">
        <v>229</v>
      </c>
      <c r="C13" s="243" t="s">
        <v>144</v>
      </c>
      <c r="D13" s="243" t="s">
        <v>144</v>
      </c>
      <c r="E13" s="243" t="s">
        <v>144</v>
      </c>
      <c r="F13" s="245">
        <v>1</v>
      </c>
      <c r="G13" s="245">
        <v>1</v>
      </c>
      <c r="H13" s="245" t="s">
        <v>144</v>
      </c>
      <c r="I13" s="243" t="s">
        <v>144</v>
      </c>
      <c r="J13" s="243" t="s">
        <v>144</v>
      </c>
      <c r="K13" s="243" t="s">
        <v>144</v>
      </c>
      <c r="L13" s="245" t="s">
        <v>144</v>
      </c>
      <c r="M13" s="243" t="s">
        <v>144</v>
      </c>
      <c r="N13" s="245" t="s">
        <v>144</v>
      </c>
      <c r="O13" s="245">
        <v>1</v>
      </c>
      <c r="P13" s="245">
        <v>1</v>
      </c>
      <c r="Q13" s="245" t="s">
        <v>144</v>
      </c>
      <c r="R13" s="261">
        <v>3</v>
      </c>
      <c r="S13" s="261">
        <v>2</v>
      </c>
      <c r="T13" s="261">
        <v>1</v>
      </c>
    </row>
    <row r="14" spans="1:20" ht="17.100000000000001" customHeight="1">
      <c r="B14" s="248" t="s">
        <v>230</v>
      </c>
      <c r="C14" s="243" t="s">
        <v>144</v>
      </c>
      <c r="D14" s="243" t="s">
        <v>144</v>
      </c>
      <c r="E14" s="243" t="s">
        <v>144</v>
      </c>
      <c r="F14" s="245" t="s">
        <v>144</v>
      </c>
      <c r="G14" s="245" t="s">
        <v>144</v>
      </c>
      <c r="H14" s="245" t="s">
        <v>144</v>
      </c>
      <c r="I14" s="243" t="s">
        <v>144</v>
      </c>
      <c r="J14" s="243" t="s">
        <v>144</v>
      </c>
      <c r="K14" s="243" t="s">
        <v>144</v>
      </c>
      <c r="L14" s="245" t="s">
        <v>144</v>
      </c>
      <c r="M14" s="243" t="s">
        <v>144</v>
      </c>
      <c r="N14" s="245" t="s">
        <v>144</v>
      </c>
      <c r="O14" s="245" t="s">
        <v>144</v>
      </c>
      <c r="P14" s="245" t="s">
        <v>144</v>
      </c>
      <c r="Q14" s="245" t="s">
        <v>144</v>
      </c>
      <c r="R14" s="261">
        <v>5</v>
      </c>
      <c r="S14" s="261">
        <v>4</v>
      </c>
      <c r="T14" s="261">
        <v>1</v>
      </c>
    </row>
    <row r="15" spans="1:20" ht="17.100000000000001" customHeight="1">
      <c r="B15" s="248" t="s">
        <v>231</v>
      </c>
      <c r="C15" s="243" t="s">
        <v>144</v>
      </c>
      <c r="D15" s="243" t="s">
        <v>144</v>
      </c>
      <c r="E15" s="243" t="s">
        <v>144</v>
      </c>
      <c r="F15" s="245" t="s">
        <v>144</v>
      </c>
      <c r="G15" s="245" t="s">
        <v>144</v>
      </c>
      <c r="H15" s="245" t="s">
        <v>144</v>
      </c>
      <c r="I15" s="243" t="s">
        <v>144</v>
      </c>
      <c r="J15" s="243" t="s">
        <v>144</v>
      </c>
      <c r="K15" s="243" t="s">
        <v>144</v>
      </c>
      <c r="L15" s="245" t="s">
        <v>144</v>
      </c>
      <c r="M15" s="243" t="s">
        <v>144</v>
      </c>
      <c r="N15" s="245" t="s">
        <v>144</v>
      </c>
      <c r="O15" s="245" t="s">
        <v>144</v>
      </c>
      <c r="P15" s="245" t="s">
        <v>144</v>
      </c>
      <c r="Q15" s="245" t="s">
        <v>144</v>
      </c>
      <c r="R15" s="261" t="s">
        <v>144</v>
      </c>
      <c r="S15" s="261" t="s">
        <v>144</v>
      </c>
      <c r="T15" s="261" t="s">
        <v>144</v>
      </c>
    </row>
    <row r="16" spans="1:20" ht="17.100000000000001" customHeight="1">
      <c r="B16" s="249" t="s">
        <v>514</v>
      </c>
      <c r="C16" s="243">
        <v>3</v>
      </c>
      <c r="D16" s="243">
        <v>3</v>
      </c>
      <c r="E16" s="243" t="s">
        <v>144</v>
      </c>
      <c r="F16" s="245">
        <v>12</v>
      </c>
      <c r="G16" s="245">
        <v>5</v>
      </c>
      <c r="H16" s="245">
        <v>7</v>
      </c>
      <c r="I16" s="243" t="s">
        <v>144</v>
      </c>
      <c r="J16" s="243" t="s">
        <v>144</v>
      </c>
      <c r="K16" s="243" t="s">
        <v>144</v>
      </c>
      <c r="L16" s="245" t="s">
        <v>144</v>
      </c>
      <c r="M16" s="243" t="s">
        <v>144</v>
      </c>
      <c r="N16" s="245" t="s">
        <v>144</v>
      </c>
      <c r="O16" s="245">
        <v>1</v>
      </c>
      <c r="P16" s="245">
        <v>1</v>
      </c>
      <c r="Q16" s="245" t="s">
        <v>144</v>
      </c>
      <c r="R16" s="261">
        <v>54</v>
      </c>
      <c r="S16" s="261">
        <v>39</v>
      </c>
      <c r="T16" s="261">
        <v>15</v>
      </c>
    </row>
    <row r="17" spans="2:20" ht="17.100000000000001" customHeight="1">
      <c r="B17" s="248" t="s">
        <v>515</v>
      </c>
      <c r="C17" s="243" t="s">
        <v>144</v>
      </c>
      <c r="D17" s="243" t="s">
        <v>144</v>
      </c>
      <c r="E17" s="243" t="s">
        <v>144</v>
      </c>
      <c r="F17" s="245" t="s">
        <v>144</v>
      </c>
      <c r="G17" s="245" t="s">
        <v>144</v>
      </c>
      <c r="H17" s="245" t="s">
        <v>144</v>
      </c>
      <c r="I17" s="243" t="s">
        <v>144</v>
      </c>
      <c r="J17" s="243" t="s">
        <v>144</v>
      </c>
      <c r="K17" s="243" t="s">
        <v>144</v>
      </c>
      <c r="L17" s="245" t="s">
        <v>144</v>
      </c>
      <c r="M17" s="243" t="s">
        <v>144</v>
      </c>
      <c r="N17" s="245" t="s">
        <v>144</v>
      </c>
      <c r="O17" s="245" t="s">
        <v>144</v>
      </c>
      <c r="P17" s="245" t="s">
        <v>144</v>
      </c>
      <c r="Q17" s="245" t="s">
        <v>144</v>
      </c>
      <c r="R17" s="261">
        <v>1</v>
      </c>
      <c r="S17" s="261">
        <v>1</v>
      </c>
      <c r="T17" s="261" t="s">
        <v>144</v>
      </c>
    </row>
    <row r="18" spans="2:20">
      <c r="B18" s="249" t="s">
        <v>516</v>
      </c>
      <c r="C18" s="243" t="s">
        <v>144</v>
      </c>
      <c r="D18" s="243" t="s">
        <v>144</v>
      </c>
      <c r="E18" s="243" t="s">
        <v>144</v>
      </c>
      <c r="F18" s="245" t="s">
        <v>144</v>
      </c>
      <c r="G18" s="245" t="s">
        <v>144</v>
      </c>
      <c r="H18" s="245" t="s">
        <v>144</v>
      </c>
      <c r="I18" s="243" t="s">
        <v>144</v>
      </c>
      <c r="J18" s="243" t="s">
        <v>144</v>
      </c>
      <c r="K18" s="243" t="s">
        <v>144</v>
      </c>
      <c r="L18" s="245" t="s">
        <v>144</v>
      </c>
      <c r="M18" s="243" t="s">
        <v>144</v>
      </c>
      <c r="N18" s="245" t="s">
        <v>144</v>
      </c>
      <c r="O18" s="245" t="s">
        <v>144</v>
      </c>
      <c r="P18" s="245" t="s">
        <v>144</v>
      </c>
      <c r="Q18" s="245" t="s">
        <v>144</v>
      </c>
      <c r="R18" s="261">
        <v>3</v>
      </c>
      <c r="S18" s="261">
        <v>3</v>
      </c>
      <c r="T18" s="261" t="s">
        <v>144</v>
      </c>
    </row>
    <row r="19" spans="2:20" ht="17.100000000000001" customHeight="1">
      <c r="B19" s="248" t="s">
        <v>517</v>
      </c>
      <c r="C19" s="243">
        <v>2</v>
      </c>
      <c r="D19" s="243">
        <v>2</v>
      </c>
      <c r="E19" s="243" t="s">
        <v>144</v>
      </c>
      <c r="F19" s="245" t="s">
        <v>144</v>
      </c>
      <c r="G19" s="245" t="s">
        <v>144</v>
      </c>
      <c r="H19" s="245" t="s">
        <v>144</v>
      </c>
      <c r="I19" s="243" t="s">
        <v>144</v>
      </c>
      <c r="J19" s="243" t="s">
        <v>144</v>
      </c>
      <c r="K19" s="243" t="s">
        <v>144</v>
      </c>
      <c r="L19" s="245" t="s">
        <v>144</v>
      </c>
      <c r="M19" s="243" t="s">
        <v>144</v>
      </c>
      <c r="N19" s="245" t="s">
        <v>144</v>
      </c>
      <c r="O19" s="245" t="s">
        <v>144</v>
      </c>
      <c r="P19" s="245" t="s">
        <v>144</v>
      </c>
      <c r="Q19" s="245" t="s">
        <v>144</v>
      </c>
      <c r="R19" s="261" t="s">
        <v>144</v>
      </c>
      <c r="S19" s="261" t="s">
        <v>144</v>
      </c>
      <c r="T19" s="261" t="s">
        <v>144</v>
      </c>
    </row>
    <row r="20" spans="2:20" ht="17.100000000000001" customHeight="1">
      <c r="B20" s="248" t="s">
        <v>232</v>
      </c>
      <c r="C20" s="243">
        <v>1</v>
      </c>
      <c r="D20" s="243">
        <v>1</v>
      </c>
      <c r="E20" s="243" t="s">
        <v>144</v>
      </c>
      <c r="F20" s="245">
        <v>29</v>
      </c>
      <c r="G20" s="245">
        <v>16</v>
      </c>
      <c r="H20" s="245">
        <v>13</v>
      </c>
      <c r="I20" s="243" t="s">
        <v>144</v>
      </c>
      <c r="J20" s="243" t="s">
        <v>144</v>
      </c>
      <c r="K20" s="243" t="s">
        <v>144</v>
      </c>
      <c r="L20" s="245" t="s">
        <v>144</v>
      </c>
      <c r="M20" s="243" t="s">
        <v>144</v>
      </c>
      <c r="N20" s="245" t="s">
        <v>144</v>
      </c>
      <c r="O20" s="245" t="s">
        <v>144</v>
      </c>
      <c r="P20" s="245" t="s">
        <v>144</v>
      </c>
      <c r="Q20" s="245" t="s">
        <v>144</v>
      </c>
      <c r="R20" s="261">
        <v>7</v>
      </c>
      <c r="S20" s="261">
        <v>3</v>
      </c>
      <c r="T20" s="261">
        <v>4</v>
      </c>
    </row>
    <row r="21" spans="2:20" ht="33.75">
      <c r="B21" s="249" t="s">
        <v>518</v>
      </c>
      <c r="C21" s="243">
        <v>4</v>
      </c>
      <c r="D21" s="243">
        <v>4</v>
      </c>
      <c r="E21" s="243" t="s">
        <v>144</v>
      </c>
      <c r="F21" s="245">
        <v>53</v>
      </c>
      <c r="G21" s="245">
        <v>22</v>
      </c>
      <c r="H21" s="245">
        <v>31</v>
      </c>
      <c r="I21" s="243">
        <v>1</v>
      </c>
      <c r="J21" s="243">
        <v>1</v>
      </c>
      <c r="K21" s="243" t="s">
        <v>144</v>
      </c>
      <c r="L21" s="245">
        <v>14</v>
      </c>
      <c r="M21" s="243">
        <v>4</v>
      </c>
      <c r="N21" s="245">
        <v>10</v>
      </c>
      <c r="O21" s="245">
        <v>8</v>
      </c>
      <c r="P21" s="245">
        <v>2</v>
      </c>
      <c r="Q21" s="245">
        <v>6</v>
      </c>
      <c r="R21" s="261">
        <v>127</v>
      </c>
      <c r="S21" s="261">
        <v>62</v>
      </c>
      <c r="T21" s="261">
        <v>65</v>
      </c>
    </row>
    <row r="22" spans="2:20" ht="23.25" thickBot="1">
      <c r="B22" s="250" t="s">
        <v>519</v>
      </c>
      <c r="C22" s="245">
        <v>2</v>
      </c>
      <c r="D22" s="245">
        <v>2</v>
      </c>
      <c r="E22" s="243" t="s">
        <v>144</v>
      </c>
      <c r="F22" s="253" t="s">
        <v>144</v>
      </c>
      <c r="G22" s="253" t="s">
        <v>144</v>
      </c>
      <c r="H22" s="253" t="s">
        <v>144</v>
      </c>
      <c r="I22" s="253" t="s">
        <v>144</v>
      </c>
      <c r="J22" s="253" t="s">
        <v>144</v>
      </c>
      <c r="K22" s="253" t="s">
        <v>144</v>
      </c>
      <c r="L22" s="253" t="s">
        <v>144</v>
      </c>
      <c r="M22" s="253" t="s">
        <v>144</v>
      </c>
      <c r="N22" s="253" t="s">
        <v>144</v>
      </c>
      <c r="O22" s="253" t="s">
        <v>144</v>
      </c>
      <c r="P22" s="253" t="s">
        <v>144</v>
      </c>
      <c r="Q22" s="253" t="s">
        <v>144</v>
      </c>
      <c r="R22" s="262">
        <v>1</v>
      </c>
      <c r="S22" s="262">
        <v>1</v>
      </c>
      <c r="T22" s="262" t="s">
        <v>144</v>
      </c>
    </row>
    <row r="23" spans="2:20" ht="17.100000000000001" customHeight="1">
      <c r="B23" s="263" t="s">
        <v>233</v>
      </c>
      <c r="C23" s="264"/>
      <c r="D23" s="264"/>
      <c r="E23" s="264"/>
      <c r="F23" s="246"/>
      <c r="G23" s="246"/>
      <c r="H23" s="246"/>
      <c r="I23" s="246"/>
      <c r="J23" s="246"/>
      <c r="K23" s="246"/>
      <c r="L23" s="246"/>
      <c r="M23" s="246"/>
      <c r="N23" s="246"/>
      <c r="O23" s="246"/>
      <c r="P23" s="246"/>
      <c r="Q23" s="246"/>
      <c r="R23" s="246"/>
      <c r="S23" s="246"/>
      <c r="T23" s="246"/>
    </row>
    <row r="24" spans="2:20">
      <c r="C24" s="246"/>
      <c r="F24" s="246"/>
      <c r="G24" s="246"/>
      <c r="H24" s="246"/>
      <c r="I24" s="246"/>
      <c r="J24" s="246"/>
      <c r="K24" s="246"/>
      <c r="L24" s="246"/>
      <c r="M24" s="246"/>
      <c r="N24" s="246"/>
      <c r="O24" s="246"/>
      <c r="P24" s="246"/>
      <c r="Q24" s="246"/>
      <c r="R24" s="246"/>
      <c r="S24" s="246"/>
      <c r="T24" s="246"/>
    </row>
  </sheetData>
  <mergeCells count="8">
    <mergeCell ref="B2:T2"/>
    <mergeCell ref="B4:B5"/>
    <mergeCell ref="C4:E4"/>
    <mergeCell ref="F4:H4"/>
    <mergeCell ref="I4:K4"/>
    <mergeCell ref="L4:N4"/>
    <mergeCell ref="O4:Q4"/>
    <mergeCell ref="R4:T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Z122"/>
  <sheetViews>
    <sheetView view="pageBreakPreview" zoomScale="110" zoomScaleNormal="100" zoomScaleSheetLayoutView="110" workbookViewId="0"/>
  </sheetViews>
  <sheetFormatPr defaultRowHeight="11.25"/>
  <cols>
    <col min="1" max="1" width="2.1640625" style="210" customWidth="1"/>
    <col min="2" max="2" width="3" style="210" customWidth="1"/>
    <col min="3" max="3" width="6.1640625" style="210" customWidth="1"/>
    <col min="4" max="6" width="6.83203125" style="210" customWidth="1"/>
    <col min="7" max="8" width="6.1640625" style="210" customWidth="1"/>
    <col min="9" max="9" width="6.33203125" style="210" customWidth="1"/>
    <col min="10" max="11" width="5" style="210" customWidth="1"/>
    <col min="12" max="12" width="4.83203125" style="210" customWidth="1"/>
    <col min="13" max="17" width="4.5" style="210" customWidth="1"/>
    <col min="18" max="18" width="5.6640625" style="210" customWidth="1"/>
    <col min="19" max="19" width="5.5" style="210" customWidth="1"/>
    <col min="20" max="21" width="6.33203125" style="210" customWidth="1"/>
    <col min="22" max="23" width="5.1640625" style="210" customWidth="1"/>
    <col min="24" max="24" width="4.83203125" style="210" customWidth="1"/>
    <col min="25" max="25" width="0.33203125" style="210" customWidth="1"/>
    <col min="26" max="26" width="5.6640625" style="210" customWidth="1"/>
    <col min="27" max="28" width="5" style="210" customWidth="1"/>
    <col min="29" max="29" width="4.5" style="210" customWidth="1"/>
    <col min="30" max="34" width="3.5" style="210" customWidth="1"/>
    <col min="35" max="35" width="5.6640625" style="210" customWidth="1"/>
    <col min="36" max="36" width="5" style="210" customWidth="1"/>
    <col min="37" max="38" width="5.6640625" style="210" customWidth="1"/>
    <col min="39" max="40" width="5" style="210" customWidth="1"/>
    <col min="41" max="41" width="4.33203125" style="210" customWidth="1"/>
    <col min="42" max="45" width="5" style="210" customWidth="1"/>
    <col min="46" max="50" width="3.33203125" style="210" customWidth="1"/>
    <col min="51" max="51" width="5.6640625" style="210" customWidth="1"/>
    <col min="52" max="52" width="6.1640625" style="210" customWidth="1"/>
    <col min="53" max="256" width="9.33203125" style="210"/>
    <col min="257" max="257" width="2.1640625" style="210" customWidth="1"/>
    <col min="258" max="258" width="3" style="210" customWidth="1"/>
    <col min="259" max="259" width="6.1640625" style="210" customWidth="1"/>
    <col min="260" max="262" width="6.83203125" style="210" customWidth="1"/>
    <col min="263" max="264" width="6.1640625" style="210" customWidth="1"/>
    <col min="265" max="265" width="6.33203125" style="210" customWidth="1"/>
    <col min="266" max="267" width="5" style="210" customWidth="1"/>
    <col min="268" max="268" width="4.83203125" style="210" customWidth="1"/>
    <col min="269" max="273" width="4.5" style="210" customWidth="1"/>
    <col min="274" max="274" width="5.6640625" style="210" customWidth="1"/>
    <col min="275" max="275" width="5.5" style="210" customWidth="1"/>
    <col min="276" max="277" width="6.33203125" style="210" customWidth="1"/>
    <col min="278" max="279" width="5.1640625" style="210" customWidth="1"/>
    <col min="280" max="280" width="4.83203125" style="210" customWidth="1"/>
    <col min="281" max="281" width="0.33203125" style="210" customWidth="1"/>
    <col min="282" max="282" width="5.6640625" style="210" customWidth="1"/>
    <col min="283" max="284" width="5" style="210" customWidth="1"/>
    <col min="285" max="285" width="4.5" style="210" customWidth="1"/>
    <col min="286" max="290" width="3.5" style="210" customWidth="1"/>
    <col min="291" max="291" width="5.6640625" style="210" customWidth="1"/>
    <col min="292" max="292" width="5" style="210" customWidth="1"/>
    <col min="293" max="294" width="5.6640625" style="210" customWidth="1"/>
    <col min="295" max="296" width="5" style="210" customWidth="1"/>
    <col min="297" max="297" width="4.33203125" style="210" customWidth="1"/>
    <col min="298" max="301" width="5" style="210" customWidth="1"/>
    <col min="302" max="306" width="3.33203125" style="210" customWidth="1"/>
    <col min="307" max="307" width="5.6640625" style="210" customWidth="1"/>
    <col min="308" max="308" width="6.1640625" style="210" customWidth="1"/>
    <col min="309" max="512" width="9.33203125" style="210"/>
    <col min="513" max="513" width="2.1640625" style="210" customWidth="1"/>
    <col min="514" max="514" width="3" style="210" customWidth="1"/>
    <col min="515" max="515" width="6.1640625" style="210" customWidth="1"/>
    <col min="516" max="518" width="6.83203125" style="210" customWidth="1"/>
    <col min="519" max="520" width="6.1640625" style="210" customWidth="1"/>
    <col min="521" max="521" width="6.33203125" style="210" customWidth="1"/>
    <col min="522" max="523" width="5" style="210" customWidth="1"/>
    <col min="524" max="524" width="4.83203125" style="210" customWidth="1"/>
    <col min="525" max="529" width="4.5" style="210" customWidth="1"/>
    <col min="530" max="530" width="5.6640625" style="210" customWidth="1"/>
    <col min="531" max="531" width="5.5" style="210" customWidth="1"/>
    <col min="532" max="533" width="6.33203125" style="210" customWidth="1"/>
    <col min="534" max="535" width="5.1640625" style="210" customWidth="1"/>
    <col min="536" max="536" width="4.83203125" style="210" customWidth="1"/>
    <col min="537" max="537" width="0.33203125" style="210" customWidth="1"/>
    <col min="538" max="538" width="5.6640625" style="210" customWidth="1"/>
    <col min="539" max="540" width="5" style="210" customWidth="1"/>
    <col min="541" max="541" width="4.5" style="210" customWidth="1"/>
    <col min="542" max="546" width="3.5" style="210" customWidth="1"/>
    <col min="547" max="547" width="5.6640625" style="210" customWidth="1"/>
    <col min="548" max="548" width="5" style="210" customWidth="1"/>
    <col min="549" max="550" width="5.6640625" style="210" customWidth="1"/>
    <col min="551" max="552" width="5" style="210" customWidth="1"/>
    <col min="553" max="553" width="4.33203125" style="210" customWidth="1"/>
    <col min="554" max="557" width="5" style="210" customWidth="1"/>
    <col min="558" max="562" width="3.33203125" style="210" customWidth="1"/>
    <col min="563" max="563" width="5.6640625" style="210" customWidth="1"/>
    <col min="564" max="564" width="6.1640625" style="210" customWidth="1"/>
    <col min="565" max="768" width="9.33203125" style="210"/>
    <col min="769" max="769" width="2.1640625" style="210" customWidth="1"/>
    <col min="770" max="770" width="3" style="210" customWidth="1"/>
    <col min="771" max="771" width="6.1640625" style="210" customWidth="1"/>
    <col min="772" max="774" width="6.83203125" style="210" customWidth="1"/>
    <col min="775" max="776" width="6.1640625" style="210" customWidth="1"/>
    <col min="777" max="777" width="6.33203125" style="210" customWidth="1"/>
    <col min="778" max="779" width="5" style="210" customWidth="1"/>
    <col min="780" max="780" width="4.83203125" style="210" customWidth="1"/>
    <col min="781" max="785" width="4.5" style="210" customWidth="1"/>
    <col min="786" max="786" width="5.6640625" style="210" customWidth="1"/>
    <col min="787" max="787" width="5.5" style="210" customWidth="1"/>
    <col min="788" max="789" width="6.33203125" style="210" customWidth="1"/>
    <col min="790" max="791" width="5.1640625" style="210" customWidth="1"/>
    <col min="792" max="792" width="4.83203125" style="210" customWidth="1"/>
    <col min="793" max="793" width="0.33203125" style="210" customWidth="1"/>
    <col min="794" max="794" width="5.6640625" style="210" customWidth="1"/>
    <col min="795" max="796" width="5" style="210" customWidth="1"/>
    <col min="797" max="797" width="4.5" style="210" customWidth="1"/>
    <col min="798" max="802" width="3.5" style="210" customWidth="1"/>
    <col min="803" max="803" width="5.6640625" style="210" customWidth="1"/>
    <col min="804" max="804" width="5" style="210" customWidth="1"/>
    <col min="805" max="806" width="5.6640625" style="210" customWidth="1"/>
    <col min="807" max="808" width="5" style="210" customWidth="1"/>
    <col min="809" max="809" width="4.33203125" style="210" customWidth="1"/>
    <col min="810" max="813" width="5" style="210" customWidth="1"/>
    <col min="814" max="818" width="3.33203125" style="210" customWidth="1"/>
    <col min="819" max="819" width="5.6640625" style="210" customWidth="1"/>
    <col min="820" max="820" width="6.1640625" style="210" customWidth="1"/>
    <col min="821" max="1024" width="9.33203125" style="210"/>
    <col min="1025" max="1025" width="2.1640625" style="210" customWidth="1"/>
    <col min="1026" max="1026" width="3" style="210" customWidth="1"/>
    <col min="1027" max="1027" width="6.1640625" style="210" customWidth="1"/>
    <col min="1028" max="1030" width="6.83203125" style="210" customWidth="1"/>
    <col min="1031" max="1032" width="6.1640625" style="210" customWidth="1"/>
    <col min="1033" max="1033" width="6.33203125" style="210" customWidth="1"/>
    <col min="1034" max="1035" width="5" style="210" customWidth="1"/>
    <col min="1036" max="1036" width="4.83203125" style="210" customWidth="1"/>
    <col min="1037" max="1041" width="4.5" style="210" customWidth="1"/>
    <col min="1042" max="1042" width="5.6640625" style="210" customWidth="1"/>
    <col min="1043" max="1043" width="5.5" style="210" customWidth="1"/>
    <col min="1044" max="1045" width="6.33203125" style="210" customWidth="1"/>
    <col min="1046" max="1047" width="5.1640625" style="210" customWidth="1"/>
    <col min="1048" max="1048" width="4.83203125" style="210" customWidth="1"/>
    <col min="1049" max="1049" width="0.33203125" style="210" customWidth="1"/>
    <col min="1050" max="1050" width="5.6640625" style="210" customWidth="1"/>
    <col min="1051" max="1052" width="5" style="210" customWidth="1"/>
    <col min="1053" max="1053" width="4.5" style="210" customWidth="1"/>
    <col min="1054" max="1058" width="3.5" style="210" customWidth="1"/>
    <col min="1059" max="1059" width="5.6640625" style="210" customWidth="1"/>
    <col min="1060" max="1060" width="5" style="210" customWidth="1"/>
    <col min="1061" max="1062" width="5.6640625" style="210" customWidth="1"/>
    <col min="1063" max="1064" width="5" style="210" customWidth="1"/>
    <col min="1065" max="1065" width="4.33203125" style="210" customWidth="1"/>
    <col min="1066" max="1069" width="5" style="210" customWidth="1"/>
    <col min="1070" max="1074" width="3.33203125" style="210" customWidth="1"/>
    <col min="1075" max="1075" width="5.6640625" style="210" customWidth="1"/>
    <col min="1076" max="1076" width="6.1640625" style="210" customWidth="1"/>
    <col min="1077" max="1280" width="9.33203125" style="210"/>
    <col min="1281" max="1281" width="2.1640625" style="210" customWidth="1"/>
    <col min="1282" max="1282" width="3" style="210" customWidth="1"/>
    <col min="1283" max="1283" width="6.1640625" style="210" customWidth="1"/>
    <col min="1284" max="1286" width="6.83203125" style="210" customWidth="1"/>
    <col min="1287" max="1288" width="6.1640625" style="210" customWidth="1"/>
    <col min="1289" max="1289" width="6.33203125" style="210" customWidth="1"/>
    <col min="1290" max="1291" width="5" style="210" customWidth="1"/>
    <col min="1292" max="1292" width="4.83203125" style="210" customWidth="1"/>
    <col min="1293" max="1297" width="4.5" style="210" customWidth="1"/>
    <col min="1298" max="1298" width="5.6640625" style="210" customWidth="1"/>
    <col min="1299" max="1299" width="5.5" style="210" customWidth="1"/>
    <col min="1300" max="1301" width="6.33203125" style="210" customWidth="1"/>
    <col min="1302" max="1303" width="5.1640625" style="210" customWidth="1"/>
    <col min="1304" max="1304" width="4.83203125" style="210" customWidth="1"/>
    <col min="1305" max="1305" width="0.33203125" style="210" customWidth="1"/>
    <col min="1306" max="1306" width="5.6640625" style="210" customWidth="1"/>
    <col min="1307" max="1308" width="5" style="210" customWidth="1"/>
    <col min="1309" max="1309" width="4.5" style="210" customWidth="1"/>
    <col min="1310" max="1314" width="3.5" style="210" customWidth="1"/>
    <col min="1315" max="1315" width="5.6640625" style="210" customWidth="1"/>
    <col min="1316" max="1316" width="5" style="210" customWidth="1"/>
    <col min="1317" max="1318" width="5.6640625" style="210" customWidth="1"/>
    <col min="1319" max="1320" width="5" style="210" customWidth="1"/>
    <col min="1321" max="1321" width="4.33203125" style="210" customWidth="1"/>
    <col min="1322" max="1325" width="5" style="210" customWidth="1"/>
    <col min="1326" max="1330" width="3.33203125" style="210" customWidth="1"/>
    <col min="1331" max="1331" width="5.6640625" style="210" customWidth="1"/>
    <col min="1332" max="1332" width="6.1640625" style="210" customWidth="1"/>
    <col min="1333" max="1536" width="9.33203125" style="210"/>
    <col min="1537" max="1537" width="2.1640625" style="210" customWidth="1"/>
    <col min="1538" max="1538" width="3" style="210" customWidth="1"/>
    <col min="1539" max="1539" width="6.1640625" style="210" customWidth="1"/>
    <col min="1540" max="1542" width="6.83203125" style="210" customWidth="1"/>
    <col min="1543" max="1544" width="6.1640625" style="210" customWidth="1"/>
    <col min="1545" max="1545" width="6.33203125" style="210" customWidth="1"/>
    <col min="1546" max="1547" width="5" style="210" customWidth="1"/>
    <col min="1548" max="1548" width="4.83203125" style="210" customWidth="1"/>
    <col min="1549" max="1553" width="4.5" style="210" customWidth="1"/>
    <col min="1554" max="1554" width="5.6640625" style="210" customWidth="1"/>
    <col min="1555" max="1555" width="5.5" style="210" customWidth="1"/>
    <col min="1556" max="1557" width="6.33203125" style="210" customWidth="1"/>
    <col min="1558" max="1559" width="5.1640625" style="210" customWidth="1"/>
    <col min="1560" max="1560" width="4.83203125" style="210" customWidth="1"/>
    <col min="1561" max="1561" width="0.33203125" style="210" customWidth="1"/>
    <col min="1562" max="1562" width="5.6640625" style="210" customWidth="1"/>
    <col min="1563" max="1564" width="5" style="210" customWidth="1"/>
    <col min="1565" max="1565" width="4.5" style="210" customWidth="1"/>
    <col min="1566" max="1570" width="3.5" style="210" customWidth="1"/>
    <col min="1571" max="1571" width="5.6640625" style="210" customWidth="1"/>
    <col min="1572" max="1572" width="5" style="210" customWidth="1"/>
    <col min="1573" max="1574" width="5.6640625" style="210" customWidth="1"/>
    <col min="1575" max="1576" width="5" style="210" customWidth="1"/>
    <col min="1577" max="1577" width="4.33203125" style="210" customWidth="1"/>
    <col min="1578" max="1581" width="5" style="210" customWidth="1"/>
    <col min="1582" max="1586" width="3.33203125" style="210" customWidth="1"/>
    <col min="1587" max="1587" width="5.6640625" style="210" customWidth="1"/>
    <col min="1588" max="1588" width="6.1640625" style="210" customWidth="1"/>
    <col min="1589" max="1792" width="9.33203125" style="210"/>
    <col min="1793" max="1793" width="2.1640625" style="210" customWidth="1"/>
    <col min="1794" max="1794" width="3" style="210" customWidth="1"/>
    <col min="1795" max="1795" width="6.1640625" style="210" customWidth="1"/>
    <col min="1796" max="1798" width="6.83203125" style="210" customWidth="1"/>
    <col min="1799" max="1800" width="6.1640625" style="210" customWidth="1"/>
    <col min="1801" max="1801" width="6.33203125" style="210" customWidth="1"/>
    <col min="1802" max="1803" width="5" style="210" customWidth="1"/>
    <col min="1804" max="1804" width="4.83203125" style="210" customWidth="1"/>
    <col min="1805" max="1809" width="4.5" style="210" customWidth="1"/>
    <col min="1810" max="1810" width="5.6640625" style="210" customWidth="1"/>
    <col min="1811" max="1811" width="5.5" style="210" customWidth="1"/>
    <col min="1812" max="1813" width="6.33203125" style="210" customWidth="1"/>
    <col min="1814" max="1815" width="5.1640625" style="210" customWidth="1"/>
    <col min="1816" max="1816" width="4.83203125" style="210" customWidth="1"/>
    <col min="1817" max="1817" width="0.33203125" style="210" customWidth="1"/>
    <col min="1818" max="1818" width="5.6640625" style="210" customWidth="1"/>
    <col min="1819" max="1820" width="5" style="210" customWidth="1"/>
    <col min="1821" max="1821" width="4.5" style="210" customWidth="1"/>
    <col min="1822" max="1826" width="3.5" style="210" customWidth="1"/>
    <col min="1827" max="1827" width="5.6640625" style="210" customWidth="1"/>
    <col min="1828" max="1828" width="5" style="210" customWidth="1"/>
    <col min="1829" max="1830" width="5.6640625" style="210" customWidth="1"/>
    <col min="1831" max="1832" width="5" style="210" customWidth="1"/>
    <col min="1833" max="1833" width="4.33203125" style="210" customWidth="1"/>
    <col min="1834" max="1837" width="5" style="210" customWidth="1"/>
    <col min="1838" max="1842" width="3.33203125" style="210" customWidth="1"/>
    <col min="1843" max="1843" width="5.6640625" style="210" customWidth="1"/>
    <col min="1844" max="1844" width="6.1640625" style="210" customWidth="1"/>
    <col min="1845" max="2048" width="9.33203125" style="210"/>
    <col min="2049" max="2049" width="2.1640625" style="210" customWidth="1"/>
    <col min="2050" max="2050" width="3" style="210" customWidth="1"/>
    <col min="2051" max="2051" width="6.1640625" style="210" customWidth="1"/>
    <col min="2052" max="2054" width="6.83203125" style="210" customWidth="1"/>
    <col min="2055" max="2056" width="6.1640625" style="210" customWidth="1"/>
    <col min="2057" max="2057" width="6.33203125" style="210" customWidth="1"/>
    <col min="2058" max="2059" width="5" style="210" customWidth="1"/>
    <col min="2060" max="2060" width="4.83203125" style="210" customWidth="1"/>
    <col min="2061" max="2065" width="4.5" style="210" customWidth="1"/>
    <col min="2066" max="2066" width="5.6640625" style="210" customWidth="1"/>
    <col min="2067" max="2067" width="5.5" style="210" customWidth="1"/>
    <col min="2068" max="2069" width="6.33203125" style="210" customWidth="1"/>
    <col min="2070" max="2071" width="5.1640625" style="210" customWidth="1"/>
    <col min="2072" max="2072" width="4.83203125" style="210" customWidth="1"/>
    <col min="2073" max="2073" width="0.33203125" style="210" customWidth="1"/>
    <col min="2074" max="2074" width="5.6640625" style="210" customWidth="1"/>
    <col min="2075" max="2076" width="5" style="210" customWidth="1"/>
    <col min="2077" max="2077" width="4.5" style="210" customWidth="1"/>
    <col min="2078" max="2082" width="3.5" style="210" customWidth="1"/>
    <col min="2083" max="2083" width="5.6640625" style="210" customWidth="1"/>
    <col min="2084" max="2084" width="5" style="210" customWidth="1"/>
    <col min="2085" max="2086" width="5.6640625" style="210" customWidth="1"/>
    <col min="2087" max="2088" width="5" style="210" customWidth="1"/>
    <col min="2089" max="2089" width="4.33203125" style="210" customWidth="1"/>
    <col min="2090" max="2093" width="5" style="210" customWidth="1"/>
    <col min="2094" max="2098" width="3.33203125" style="210" customWidth="1"/>
    <col min="2099" max="2099" width="5.6640625" style="210" customWidth="1"/>
    <col min="2100" max="2100" width="6.1640625" style="210" customWidth="1"/>
    <col min="2101" max="2304" width="9.33203125" style="210"/>
    <col min="2305" max="2305" width="2.1640625" style="210" customWidth="1"/>
    <col min="2306" max="2306" width="3" style="210" customWidth="1"/>
    <col min="2307" max="2307" width="6.1640625" style="210" customWidth="1"/>
    <col min="2308" max="2310" width="6.83203125" style="210" customWidth="1"/>
    <col min="2311" max="2312" width="6.1640625" style="210" customWidth="1"/>
    <col min="2313" max="2313" width="6.33203125" style="210" customWidth="1"/>
    <col min="2314" max="2315" width="5" style="210" customWidth="1"/>
    <col min="2316" max="2316" width="4.83203125" style="210" customWidth="1"/>
    <col min="2317" max="2321" width="4.5" style="210" customWidth="1"/>
    <col min="2322" max="2322" width="5.6640625" style="210" customWidth="1"/>
    <col min="2323" max="2323" width="5.5" style="210" customWidth="1"/>
    <col min="2324" max="2325" width="6.33203125" style="210" customWidth="1"/>
    <col min="2326" max="2327" width="5.1640625" style="210" customWidth="1"/>
    <col min="2328" max="2328" width="4.83203125" style="210" customWidth="1"/>
    <col min="2329" max="2329" width="0.33203125" style="210" customWidth="1"/>
    <col min="2330" max="2330" width="5.6640625" style="210" customWidth="1"/>
    <col min="2331" max="2332" width="5" style="210" customWidth="1"/>
    <col min="2333" max="2333" width="4.5" style="210" customWidth="1"/>
    <col min="2334" max="2338" width="3.5" style="210" customWidth="1"/>
    <col min="2339" max="2339" width="5.6640625" style="210" customWidth="1"/>
    <col min="2340" max="2340" width="5" style="210" customWidth="1"/>
    <col min="2341" max="2342" width="5.6640625" style="210" customWidth="1"/>
    <col min="2343" max="2344" width="5" style="210" customWidth="1"/>
    <col min="2345" max="2345" width="4.33203125" style="210" customWidth="1"/>
    <col min="2346" max="2349" width="5" style="210" customWidth="1"/>
    <col min="2350" max="2354" width="3.33203125" style="210" customWidth="1"/>
    <col min="2355" max="2355" width="5.6640625" style="210" customWidth="1"/>
    <col min="2356" max="2356" width="6.1640625" style="210" customWidth="1"/>
    <col min="2357" max="2560" width="9.33203125" style="210"/>
    <col min="2561" max="2561" width="2.1640625" style="210" customWidth="1"/>
    <col min="2562" max="2562" width="3" style="210" customWidth="1"/>
    <col min="2563" max="2563" width="6.1640625" style="210" customWidth="1"/>
    <col min="2564" max="2566" width="6.83203125" style="210" customWidth="1"/>
    <col min="2567" max="2568" width="6.1640625" style="210" customWidth="1"/>
    <col min="2569" max="2569" width="6.33203125" style="210" customWidth="1"/>
    <col min="2570" max="2571" width="5" style="210" customWidth="1"/>
    <col min="2572" max="2572" width="4.83203125" style="210" customWidth="1"/>
    <col min="2573" max="2577" width="4.5" style="210" customWidth="1"/>
    <col min="2578" max="2578" width="5.6640625" style="210" customWidth="1"/>
    <col min="2579" max="2579" width="5.5" style="210" customWidth="1"/>
    <col min="2580" max="2581" width="6.33203125" style="210" customWidth="1"/>
    <col min="2582" max="2583" width="5.1640625" style="210" customWidth="1"/>
    <col min="2584" max="2584" width="4.83203125" style="210" customWidth="1"/>
    <col min="2585" max="2585" width="0.33203125" style="210" customWidth="1"/>
    <col min="2586" max="2586" width="5.6640625" style="210" customWidth="1"/>
    <col min="2587" max="2588" width="5" style="210" customWidth="1"/>
    <col min="2589" max="2589" width="4.5" style="210" customWidth="1"/>
    <col min="2590" max="2594" width="3.5" style="210" customWidth="1"/>
    <col min="2595" max="2595" width="5.6640625" style="210" customWidth="1"/>
    <col min="2596" max="2596" width="5" style="210" customWidth="1"/>
    <col min="2597" max="2598" width="5.6640625" style="210" customWidth="1"/>
    <col min="2599" max="2600" width="5" style="210" customWidth="1"/>
    <col min="2601" max="2601" width="4.33203125" style="210" customWidth="1"/>
    <col min="2602" max="2605" width="5" style="210" customWidth="1"/>
    <col min="2606" max="2610" width="3.33203125" style="210" customWidth="1"/>
    <col min="2611" max="2611" width="5.6640625" style="210" customWidth="1"/>
    <col min="2612" max="2612" width="6.1640625" style="210" customWidth="1"/>
    <col min="2613" max="2816" width="9.33203125" style="210"/>
    <col min="2817" max="2817" width="2.1640625" style="210" customWidth="1"/>
    <col min="2818" max="2818" width="3" style="210" customWidth="1"/>
    <col min="2819" max="2819" width="6.1640625" style="210" customWidth="1"/>
    <col min="2820" max="2822" width="6.83203125" style="210" customWidth="1"/>
    <col min="2823" max="2824" width="6.1640625" style="210" customWidth="1"/>
    <col min="2825" max="2825" width="6.33203125" style="210" customWidth="1"/>
    <col min="2826" max="2827" width="5" style="210" customWidth="1"/>
    <col min="2828" max="2828" width="4.83203125" style="210" customWidth="1"/>
    <col min="2829" max="2833" width="4.5" style="210" customWidth="1"/>
    <col min="2834" max="2834" width="5.6640625" style="210" customWidth="1"/>
    <col min="2835" max="2835" width="5.5" style="210" customWidth="1"/>
    <col min="2836" max="2837" width="6.33203125" style="210" customWidth="1"/>
    <col min="2838" max="2839" width="5.1640625" style="210" customWidth="1"/>
    <col min="2840" max="2840" width="4.83203125" style="210" customWidth="1"/>
    <col min="2841" max="2841" width="0.33203125" style="210" customWidth="1"/>
    <col min="2842" max="2842" width="5.6640625" style="210" customWidth="1"/>
    <col min="2843" max="2844" width="5" style="210" customWidth="1"/>
    <col min="2845" max="2845" width="4.5" style="210" customWidth="1"/>
    <col min="2846" max="2850" width="3.5" style="210" customWidth="1"/>
    <col min="2851" max="2851" width="5.6640625" style="210" customWidth="1"/>
    <col min="2852" max="2852" width="5" style="210" customWidth="1"/>
    <col min="2853" max="2854" width="5.6640625" style="210" customWidth="1"/>
    <col min="2855" max="2856" width="5" style="210" customWidth="1"/>
    <col min="2857" max="2857" width="4.33203125" style="210" customWidth="1"/>
    <col min="2858" max="2861" width="5" style="210" customWidth="1"/>
    <col min="2862" max="2866" width="3.33203125" style="210" customWidth="1"/>
    <col min="2867" max="2867" width="5.6640625" style="210" customWidth="1"/>
    <col min="2868" max="2868" width="6.1640625" style="210" customWidth="1"/>
    <col min="2869" max="3072" width="9.33203125" style="210"/>
    <col min="3073" max="3073" width="2.1640625" style="210" customWidth="1"/>
    <col min="3074" max="3074" width="3" style="210" customWidth="1"/>
    <col min="3075" max="3075" width="6.1640625" style="210" customWidth="1"/>
    <col min="3076" max="3078" width="6.83203125" style="210" customWidth="1"/>
    <col min="3079" max="3080" width="6.1640625" style="210" customWidth="1"/>
    <col min="3081" max="3081" width="6.33203125" style="210" customWidth="1"/>
    <col min="3082" max="3083" width="5" style="210" customWidth="1"/>
    <col min="3084" max="3084" width="4.83203125" style="210" customWidth="1"/>
    <col min="3085" max="3089" width="4.5" style="210" customWidth="1"/>
    <col min="3090" max="3090" width="5.6640625" style="210" customWidth="1"/>
    <col min="3091" max="3091" width="5.5" style="210" customWidth="1"/>
    <col min="3092" max="3093" width="6.33203125" style="210" customWidth="1"/>
    <col min="3094" max="3095" width="5.1640625" style="210" customWidth="1"/>
    <col min="3096" max="3096" width="4.83203125" style="210" customWidth="1"/>
    <col min="3097" max="3097" width="0.33203125" style="210" customWidth="1"/>
    <col min="3098" max="3098" width="5.6640625" style="210" customWidth="1"/>
    <col min="3099" max="3100" width="5" style="210" customWidth="1"/>
    <col min="3101" max="3101" width="4.5" style="210" customWidth="1"/>
    <col min="3102" max="3106" width="3.5" style="210" customWidth="1"/>
    <col min="3107" max="3107" width="5.6640625" style="210" customWidth="1"/>
    <col min="3108" max="3108" width="5" style="210" customWidth="1"/>
    <col min="3109" max="3110" width="5.6640625" style="210" customWidth="1"/>
    <col min="3111" max="3112" width="5" style="210" customWidth="1"/>
    <col min="3113" max="3113" width="4.33203125" style="210" customWidth="1"/>
    <col min="3114" max="3117" width="5" style="210" customWidth="1"/>
    <col min="3118" max="3122" width="3.33203125" style="210" customWidth="1"/>
    <col min="3123" max="3123" width="5.6640625" style="210" customWidth="1"/>
    <col min="3124" max="3124" width="6.1640625" style="210" customWidth="1"/>
    <col min="3125" max="3328" width="9.33203125" style="210"/>
    <col min="3329" max="3329" width="2.1640625" style="210" customWidth="1"/>
    <col min="3330" max="3330" width="3" style="210" customWidth="1"/>
    <col min="3331" max="3331" width="6.1640625" style="210" customWidth="1"/>
    <col min="3332" max="3334" width="6.83203125" style="210" customWidth="1"/>
    <col min="3335" max="3336" width="6.1640625" style="210" customWidth="1"/>
    <col min="3337" max="3337" width="6.33203125" style="210" customWidth="1"/>
    <col min="3338" max="3339" width="5" style="210" customWidth="1"/>
    <col min="3340" max="3340" width="4.83203125" style="210" customWidth="1"/>
    <col min="3341" max="3345" width="4.5" style="210" customWidth="1"/>
    <col min="3346" max="3346" width="5.6640625" style="210" customWidth="1"/>
    <col min="3347" max="3347" width="5.5" style="210" customWidth="1"/>
    <col min="3348" max="3349" width="6.33203125" style="210" customWidth="1"/>
    <col min="3350" max="3351" width="5.1640625" style="210" customWidth="1"/>
    <col min="3352" max="3352" width="4.83203125" style="210" customWidth="1"/>
    <col min="3353" max="3353" width="0.33203125" style="210" customWidth="1"/>
    <col min="3354" max="3354" width="5.6640625" style="210" customWidth="1"/>
    <col min="3355" max="3356" width="5" style="210" customWidth="1"/>
    <col min="3357" max="3357" width="4.5" style="210" customWidth="1"/>
    <col min="3358" max="3362" width="3.5" style="210" customWidth="1"/>
    <col min="3363" max="3363" width="5.6640625" style="210" customWidth="1"/>
    <col min="3364" max="3364" width="5" style="210" customWidth="1"/>
    <col min="3365" max="3366" width="5.6640625" style="210" customWidth="1"/>
    <col min="3367" max="3368" width="5" style="210" customWidth="1"/>
    <col min="3369" max="3369" width="4.33203125" style="210" customWidth="1"/>
    <col min="3370" max="3373" width="5" style="210" customWidth="1"/>
    <col min="3374" max="3378" width="3.33203125" style="210" customWidth="1"/>
    <col min="3379" max="3379" width="5.6640625" style="210" customWidth="1"/>
    <col min="3380" max="3380" width="6.1640625" style="210" customWidth="1"/>
    <col min="3381" max="3584" width="9.33203125" style="210"/>
    <col min="3585" max="3585" width="2.1640625" style="210" customWidth="1"/>
    <col min="3586" max="3586" width="3" style="210" customWidth="1"/>
    <col min="3587" max="3587" width="6.1640625" style="210" customWidth="1"/>
    <col min="3588" max="3590" width="6.83203125" style="210" customWidth="1"/>
    <col min="3591" max="3592" width="6.1640625" style="210" customWidth="1"/>
    <col min="3593" max="3593" width="6.33203125" style="210" customWidth="1"/>
    <col min="3594" max="3595" width="5" style="210" customWidth="1"/>
    <col min="3596" max="3596" width="4.83203125" style="210" customWidth="1"/>
    <col min="3597" max="3601" width="4.5" style="210" customWidth="1"/>
    <col min="3602" max="3602" width="5.6640625" style="210" customWidth="1"/>
    <col min="3603" max="3603" width="5.5" style="210" customWidth="1"/>
    <col min="3604" max="3605" width="6.33203125" style="210" customWidth="1"/>
    <col min="3606" max="3607" width="5.1640625" style="210" customWidth="1"/>
    <col min="3608" max="3608" width="4.83203125" style="210" customWidth="1"/>
    <col min="3609" max="3609" width="0.33203125" style="210" customWidth="1"/>
    <col min="3610" max="3610" width="5.6640625" style="210" customWidth="1"/>
    <col min="3611" max="3612" width="5" style="210" customWidth="1"/>
    <col min="3613" max="3613" width="4.5" style="210" customWidth="1"/>
    <col min="3614" max="3618" width="3.5" style="210" customWidth="1"/>
    <col min="3619" max="3619" width="5.6640625" style="210" customWidth="1"/>
    <col min="3620" max="3620" width="5" style="210" customWidth="1"/>
    <col min="3621" max="3622" width="5.6640625" style="210" customWidth="1"/>
    <col min="3623" max="3624" width="5" style="210" customWidth="1"/>
    <col min="3625" max="3625" width="4.33203125" style="210" customWidth="1"/>
    <col min="3626" max="3629" width="5" style="210" customWidth="1"/>
    <col min="3630" max="3634" width="3.33203125" style="210" customWidth="1"/>
    <col min="3635" max="3635" width="5.6640625" style="210" customWidth="1"/>
    <col min="3636" max="3636" width="6.1640625" style="210" customWidth="1"/>
    <col min="3637" max="3840" width="9.33203125" style="210"/>
    <col min="3841" max="3841" width="2.1640625" style="210" customWidth="1"/>
    <col min="3842" max="3842" width="3" style="210" customWidth="1"/>
    <col min="3843" max="3843" width="6.1640625" style="210" customWidth="1"/>
    <col min="3844" max="3846" width="6.83203125" style="210" customWidth="1"/>
    <col min="3847" max="3848" width="6.1640625" style="210" customWidth="1"/>
    <col min="3849" max="3849" width="6.33203125" style="210" customWidth="1"/>
    <col min="3850" max="3851" width="5" style="210" customWidth="1"/>
    <col min="3852" max="3852" width="4.83203125" style="210" customWidth="1"/>
    <col min="3853" max="3857" width="4.5" style="210" customWidth="1"/>
    <col min="3858" max="3858" width="5.6640625" style="210" customWidth="1"/>
    <col min="3859" max="3859" width="5.5" style="210" customWidth="1"/>
    <col min="3860" max="3861" width="6.33203125" style="210" customWidth="1"/>
    <col min="3862" max="3863" width="5.1640625" style="210" customWidth="1"/>
    <col min="3864" max="3864" width="4.83203125" style="210" customWidth="1"/>
    <col min="3865" max="3865" width="0.33203125" style="210" customWidth="1"/>
    <col min="3866" max="3866" width="5.6640625" style="210" customWidth="1"/>
    <col min="3867" max="3868" width="5" style="210" customWidth="1"/>
    <col min="3869" max="3869" width="4.5" style="210" customWidth="1"/>
    <col min="3870" max="3874" width="3.5" style="210" customWidth="1"/>
    <col min="3875" max="3875" width="5.6640625" style="210" customWidth="1"/>
    <col min="3876" max="3876" width="5" style="210" customWidth="1"/>
    <col min="3877" max="3878" width="5.6640625" style="210" customWidth="1"/>
    <col min="3879" max="3880" width="5" style="210" customWidth="1"/>
    <col min="3881" max="3881" width="4.33203125" style="210" customWidth="1"/>
    <col min="3882" max="3885" width="5" style="210" customWidth="1"/>
    <col min="3886" max="3890" width="3.33203125" style="210" customWidth="1"/>
    <col min="3891" max="3891" width="5.6640625" style="210" customWidth="1"/>
    <col min="3892" max="3892" width="6.1640625" style="210" customWidth="1"/>
    <col min="3893" max="4096" width="9.33203125" style="210"/>
    <col min="4097" max="4097" width="2.1640625" style="210" customWidth="1"/>
    <col min="4098" max="4098" width="3" style="210" customWidth="1"/>
    <col min="4099" max="4099" width="6.1640625" style="210" customWidth="1"/>
    <col min="4100" max="4102" width="6.83203125" style="210" customWidth="1"/>
    <col min="4103" max="4104" width="6.1640625" style="210" customWidth="1"/>
    <col min="4105" max="4105" width="6.33203125" style="210" customWidth="1"/>
    <col min="4106" max="4107" width="5" style="210" customWidth="1"/>
    <col min="4108" max="4108" width="4.83203125" style="210" customWidth="1"/>
    <col min="4109" max="4113" width="4.5" style="210" customWidth="1"/>
    <col min="4114" max="4114" width="5.6640625" style="210" customWidth="1"/>
    <col min="4115" max="4115" width="5.5" style="210" customWidth="1"/>
    <col min="4116" max="4117" width="6.33203125" style="210" customWidth="1"/>
    <col min="4118" max="4119" width="5.1640625" style="210" customWidth="1"/>
    <col min="4120" max="4120" width="4.83203125" style="210" customWidth="1"/>
    <col min="4121" max="4121" width="0.33203125" style="210" customWidth="1"/>
    <col min="4122" max="4122" width="5.6640625" style="210" customWidth="1"/>
    <col min="4123" max="4124" width="5" style="210" customWidth="1"/>
    <col min="4125" max="4125" width="4.5" style="210" customWidth="1"/>
    <col min="4126" max="4130" width="3.5" style="210" customWidth="1"/>
    <col min="4131" max="4131" width="5.6640625" style="210" customWidth="1"/>
    <col min="4132" max="4132" width="5" style="210" customWidth="1"/>
    <col min="4133" max="4134" width="5.6640625" style="210" customWidth="1"/>
    <col min="4135" max="4136" width="5" style="210" customWidth="1"/>
    <col min="4137" max="4137" width="4.33203125" style="210" customWidth="1"/>
    <col min="4138" max="4141" width="5" style="210" customWidth="1"/>
    <col min="4142" max="4146" width="3.33203125" style="210" customWidth="1"/>
    <col min="4147" max="4147" width="5.6640625" style="210" customWidth="1"/>
    <col min="4148" max="4148" width="6.1640625" style="210" customWidth="1"/>
    <col min="4149" max="4352" width="9.33203125" style="210"/>
    <col min="4353" max="4353" width="2.1640625" style="210" customWidth="1"/>
    <col min="4354" max="4354" width="3" style="210" customWidth="1"/>
    <col min="4355" max="4355" width="6.1640625" style="210" customWidth="1"/>
    <col min="4356" max="4358" width="6.83203125" style="210" customWidth="1"/>
    <col min="4359" max="4360" width="6.1640625" style="210" customWidth="1"/>
    <col min="4361" max="4361" width="6.33203125" style="210" customWidth="1"/>
    <col min="4362" max="4363" width="5" style="210" customWidth="1"/>
    <col min="4364" max="4364" width="4.83203125" style="210" customWidth="1"/>
    <col min="4365" max="4369" width="4.5" style="210" customWidth="1"/>
    <col min="4370" max="4370" width="5.6640625" style="210" customWidth="1"/>
    <col min="4371" max="4371" width="5.5" style="210" customWidth="1"/>
    <col min="4372" max="4373" width="6.33203125" style="210" customWidth="1"/>
    <col min="4374" max="4375" width="5.1640625" style="210" customWidth="1"/>
    <col min="4376" max="4376" width="4.83203125" style="210" customWidth="1"/>
    <col min="4377" max="4377" width="0.33203125" style="210" customWidth="1"/>
    <col min="4378" max="4378" width="5.6640625" style="210" customWidth="1"/>
    <col min="4379" max="4380" width="5" style="210" customWidth="1"/>
    <col min="4381" max="4381" width="4.5" style="210" customWidth="1"/>
    <col min="4382" max="4386" width="3.5" style="210" customWidth="1"/>
    <col min="4387" max="4387" width="5.6640625" style="210" customWidth="1"/>
    <col min="4388" max="4388" width="5" style="210" customWidth="1"/>
    <col min="4389" max="4390" width="5.6640625" style="210" customWidth="1"/>
    <col min="4391" max="4392" width="5" style="210" customWidth="1"/>
    <col min="4393" max="4393" width="4.33203125" style="210" customWidth="1"/>
    <col min="4394" max="4397" width="5" style="210" customWidth="1"/>
    <col min="4398" max="4402" width="3.33203125" style="210" customWidth="1"/>
    <col min="4403" max="4403" width="5.6640625" style="210" customWidth="1"/>
    <col min="4404" max="4404" width="6.1640625" style="210" customWidth="1"/>
    <col min="4405" max="4608" width="9.33203125" style="210"/>
    <col min="4609" max="4609" width="2.1640625" style="210" customWidth="1"/>
    <col min="4610" max="4610" width="3" style="210" customWidth="1"/>
    <col min="4611" max="4611" width="6.1640625" style="210" customWidth="1"/>
    <col min="4612" max="4614" width="6.83203125" style="210" customWidth="1"/>
    <col min="4615" max="4616" width="6.1640625" style="210" customWidth="1"/>
    <col min="4617" max="4617" width="6.33203125" style="210" customWidth="1"/>
    <col min="4618" max="4619" width="5" style="210" customWidth="1"/>
    <col min="4620" max="4620" width="4.83203125" style="210" customWidth="1"/>
    <col min="4621" max="4625" width="4.5" style="210" customWidth="1"/>
    <col min="4626" max="4626" width="5.6640625" style="210" customWidth="1"/>
    <col min="4627" max="4627" width="5.5" style="210" customWidth="1"/>
    <col min="4628" max="4629" width="6.33203125" style="210" customWidth="1"/>
    <col min="4630" max="4631" width="5.1640625" style="210" customWidth="1"/>
    <col min="4632" max="4632" width="4.83203125" style="210" customWidth="1"/>
    <col min="4633" max="4633" width="0.33203125" style="210" customWidth="1"/>
    <col min="4634" max="4634" width="5.6640625" style="210" customWidth="1"/>
    <col min="4635" max="4636" width="5" style="210" customWidth="1"/>
    <col min="4637" max="4637" width="4.5" style="210" customWidth="1"/>
    <col min="4638" max="4642" width="3.5" style="210" customWidth="1"/>
    <col min="4643" max="4643" width="5.6640625" style="210" customWidth="1"/>
    <col min="4644" max="4644" width="5" style="210" customWidth="1"/>
    <col min="4645" max="4646" width="5.6640625" style="210" customWidth="1"/>
    <col min="4647" max="4648" width="5" style="210" customWidth="1"/>
    <col min="4649" max="4649" width="4.33203125" style="210" customWidth="1"/>
    <col min="4650" max="4653" width="5" style="210" customWidth="1"/>
    <col min="4654" max="4658" width="3.33203125" style="210" customWidth="1"/>
    <col min="4659" max="4659" width="5.6640625" style="210" customWidth="1"/>
    <col min="4660" max="4660" width="6.1640625" style="210" customWidth="1"/>
    <col min="4661" max="4864" width="9.33203125" style="210"/>
    <col min="4865" max="4865" width="2.1640625" style="210" customWidth="1"/>
    <col min="4866" max="4866" width="3" style="210" customWidth="1"/>
    <col min="4867" max="4867" width="6.1640625" style="210" customWidth="1"/>
    <col min="4868" max="4870" width="6.83203125" style="210" customWidth="1"/>
    <col min="4871" max="4872" width="6.1640625" style="210" customWidth="1"/>
    <col min="4873" max="4873" width="6.33203125" style="210" customWidth="1"/>
    <col min="4874" max="4875" width="5" style="210" customWidth="1"/>
    <col min="4876" max="4876" width="4.83203125" style="210" customWidth="1"/>
    <col min="4877" max="4881" width="4.5" style="210" customWidth="1"/>
    <col min="4882" max="4882" width="5.6640625" style="210" customWidth="1"/>
    <col min="4883" max="4883" width="5.5" style="210" customWidth="1"/>
    <col min="4884" max="4885" width="6.33203125" style="210" customWidth="1"/>
    <col min="4886" max="4887" width="5.1640625" style="210" customWidth="1"/>
    <col min="4888" max="4888" width="4.83203125" style="210" customWidth="1"/>
    <col min="4889" max="4889" width="0.33203125" style="210" customWidth="1"/>
    <col min="4890" max="4890" width="5.6640625" style="210" customWidth="1"/>
    <col min="4891" max="4892" width="5" style="210" customWidth="1"/>
    <col min="4893" max="4893" width="4.5" style="210" customWidth="1"/>
    <col min="4894" max="4898" width="3.5" style="210" customWidth="1"/>
    <col min="4899" max="4899" width="5.6640625" style="210" customWidth="1"/>
    <col min="4900" max="4900" width="5" style="210" customWidth="1"/>
    <col min="4901" max="4902" width="5.6640625" style="210" customWidth="1"/>
    <col min="4903" max="4904" width="5" style="210" customWidth="1"/>
    <col min="4905" max="4905" width="4.33203125" style="210" customWidth="1"/>
    <col min="4906" max="4909" width="5" style="210" customWidth="1"/>
    <col min="4910" max="4914" width="3.33203125" style="210" customWidth="1"/>
    <col min="4915" max="4915" width="5.6640625" style="210" customWidth="1"/>
    <col min="4916" max="4916" width="6.1640625" style="210" customWidth="1"/>
    <col min="4917" max="5120" width="9.33203125" style="210"/>
    <col min="5121" max="5121" width="2.1640625" style="210" customWidth="1"/>
    <col min="5122" max="5122" width="3" style="210" customWidth="1"/>
    <col min="5123" max="5123" width="6.1640625" style="210" customWidth="1"/>
    <col min="5124" max="5126" width="6.83203125" style="210" customWidth="1"/>
    <col min="5127" max="5128" width="6.1640625" style="210" customWidth="1"/>
    <col min="5129" max="5129" width="6.33203125" style="210" customWidth="1"/>
    <col min="5130" max="5131" width="5" style="210" customWidth="1"/>
    <col min="5132" max="5132" width="4.83203125" style="210" customWidth="1"/>
    <col min="5133" max="5137" width="4.5" style="210" customWidth="1"/>
    <col min="5138" max="5138" width="5.6640625" style="210" customWidth="1"/>
    <col min="5139" max="5139" width="5.5" style="210" customWidth="1"/>
    <col min="5140" max="5141" width="6.33203125" style="210" customWidth="1"/>
    <col min="5142" max="5143" width="5.1640625" style="210" customWidth="1"/>
    <col min="5144" max="5144" width="4.83203125" style="210" customWidth="1"/>
    <col min="5145" max="5145" width="0.33203125" style="210" customWidth="1"/>
    <col min="5146" max="5146" width="5.6640625" style="210" customWidth="1"/>
    <col min="5147" max="5148" width="5" style="210" customWidth="1"/>
    <col min="5149" max="5149" width="4.5" style="210" customWidth="1"/>
    <col min="5150" max="5154" width="3.5" style="210" customWidth="1"/>
    <col min="5155" max="5155" width="5.6640625" style="210" customWidth="1"/>
    <col min="5156" max="5156" width="5" style="210" customWidth="1"/>
    <col min="5157" max="5158" width="5.6640625" style="210" customWidth="1"/>
    <col min="5159" max="5160" width="5" style="210" customWidth="1"/>
    <col min="5161" max="5161" width="4.33203125" style="210" customWidth="1"/>
    <col min="5162" max="5165" width="5" style="210" customWidth="1"/>
    <col min="5166" max="5170" width="3.33203125" style="210" customWidth="1"/>
    <col min="5171" max="5171" width="5.6640625" style="210" customWidth="1"/>
    <col min="5172" max="5172" width="6.1640625" style="210" customWidth="1"/>
    <col min="5173" max="5376" width="9.33203125" style="210"/>
    <col min="5377" max="5377" width="2.1640625" style="210" customWidth="1"/>
    <col min="5378" max="5378" width="3" style="210" customWidth="1"/>
    <col min="5379" max="5379" width="6.1640625" style="210" customWidth="1"/>
    <col min="5380" max="5382" width="6.83203125" style="210" customWidth="1"/>
    <col min="5383" max="5384" width="6.1640625" style="210" customWidth="1"/>
    <col min="5385" max="5385" width="6.33203125" style="210" customWidth="1"/>
    <col min="5386" max="5387" width="5" style="210" customWidth="1"/>
    <col min="5388" max="5388" width="4.83203125" style="210" customWidth="1"/>
    <col min="5389" max="5393" width="4.5" style="210" customWidth="1"/>
    <col min="5394" max="5394" width="5.6640625" style="210" customWidth="1"/>
    <col min="5395" max="5395" width="5.5" style="210" customWidth="1"/>
    <col min="5396" max="5397" width="6.33203125" style="210" customWidth="1"/>
    <col min="5398" max="5399" width="5.1640625" style="210" customWidth="1"/>
    <col min="5400" max="5400" width="4.83203125" style="210" customWidth="1"/>
    <col min="5401" max="5401" width="0.33203125" style="210" customWidth="1"/>
    <col min="5402" max="5402" width="5.6640625" style="210" customWidth="1"/>
    <col min="5403" max="5404" width="5" style="210" customWidth="1"/>
    <col min="5405" max="5405" width="4.5" style="210" customWidth="1"/>
    <col min="5406" max="5410" width="3.5" style="210" customWidth="1"/>
    <col min="5411" max="5411" width="5.6640625" style="210" customWidth="1"/>
    <col min="5412" max="5412" width="5" style="210" customWidth="1"/>
    <col min="5413" max="5414" width="5.6640625" style="210" customWidth="1"/>
    <col min="5415" max="5416" width="5" style="210" customWidth="1"/>
    <col min="5417" max="5417" width="4.33203125" style="210" customWidth="1"/>
    <col min="5418" max="5421" width="5" style="210" customWidth="1"/>
    <col min="5422" max="5426" width="3.33203125" style="210" customWidth="1"/>
    <col min="5427" max="5427" width="5.6640625" style="210" customWidth="1"/>
    <col min="5428" max="5428" width="6.1640625" style="210" customWidth="1"/>
    <col min="5429" max="5632" width="9.33203125" style="210"/>
    <col min="5633" max="5633" width="2.1640625" style="210" customWidth="1"/>
    <col min="5634" max="5634" width="3" style="210" customWidth="1"/>
    <col min="5635" max="5635" width="6.1640625" style="210" customWidth="1"/>
    <col min="5636" max="5638" width="6.83203125" style="210" customWidth="1"/>
    <col min="5639" max="5640" width="6.1640625" style="210" customWidth="1"/>
    <col min="5641" max="5641" width="6.33203125" style="210" customWidth="1"/>
    <col min="5642" max="5643" width="5" style="210" customWidth="1"/>
    <col min="5644" max="5644" width="4.83203125" style="210" customWidth="1"/>
    <col min="5645" max="5649" width="4.5" style="210" customWidth="1"/>
    <col min="5650" max="5650" width="5.6640625" style="210" customWidth="1"/>
    <col min="5651" max="5651" width="5.5" style="210" customWidth="1"/>
    <col min="5652" max="5653" width="6.33203125" style="210" customWidth="1"/>
    <col min="5654" max="5655" width="5.1640625" style="210" customWidth="1"/>
    <col min="5656" max="5656" width="4.83203125" style="210" customWidth="1"/>
    <col min="5657" max="5657" width="0.33203125" style="210" customWidth="1"/>
    <col min="5658" max="5658" width="5.6640625" style="210" customWidth="1"/>
    <col min="5659" max="5660" width="5" style="210" customWidth="1"/>
    <col min="5661" max="5661" width="4.5" style="210" customWidth="1"/>
    <col min="5662" max="5666" width="3.5" style="210" customWidth="1"/>
    <col min="5667" max="5667" width="5.6640625" style="210" customWidth="1"/>
    <col min="5668" max="5668" width="5" style="210" customWidth="1"/>
    <col min="5669" max="5670" width="5.6640625" style="210" customWidth="1"/>
    <col min="5671" max="5672" width="5" style="210" customWidth="1"/>
    <col min="5673" max="5673" width="4.33203125" style="210" customWidth="1"/>
    <col min="5674" max="5677" width="5" style="210" customWidth="1"/>
    <col min="5678" max="5682" width="3.33203125" style="210" customWidth="1"/>
    <col min="5683" max="5683" width="5.6640625" style="210" customWidth="1"/>
    <col min="5684" max="5684" width="6.1640625" style="210" customWidth="1"/>
    <col min="5685" max="5888" width="9.33203125" style="210"/>
    <col min="5889" max="5889" width="2.1640625" style="210" customWidth="1"/>
    <col min="5890" max="5890" width="3" style="210" customWidth="1"/>
    <col min="5891" max="5891" width="6.1640625" style="210" customWidth="1"/>
    <col min="5892" max="5894" width="6.83203125" style="210" customWidth="1"/>
    <col min="5895" max="5896" width="6.1640625" style="210" customWidth="1"/>
    <col min="5897" max="5897" width="6.33203125" style="210" customWidth="1"/>
    <col min="5898" max="5899" width="5" style="210" customWidth="1"/>
    <col min="5900" max="5900" width="4.83203125" style="210" customWidth="1"/>
    <col min="5901" max="5905" width="4.5" style="210" customWidth="1"/>
    <col min="5906" max="5906" width="5.6640625" style="210" customWidth="1"/>
    <col min="5907" max="5907" width="5.5" style="210" customWidth="1"/>
    <col min="5908" max="5909" width="6.33203125" style="210" customWidth="1"/>
    <col min="5910" max="5911" width="5.1640625" style="210" customWidth="1"/>
    <col min="5912" max="5912" width="4.83203125" style="210" customWidth="1"/>
    <col min="5913" max="5913" width="0.33203125" style="210" customWidth="1"/>
    <col min="5914" max="5914" width="5.6640625" style="210" customWidth="1"/>
    <col min="5915" max="5916" width="5" style="210" customWidth="1"/>
    <col min="5917" max="5917" width="4.5" style="210" customWidth="1"/>
    <col min="5918" max="5922" width="3.5" style="210" customWidth="1"/>
    <col min="5923" max="5923" width="5.6640625" style="210" customWidth="1"/>
    <col min="5924" max="5924" width="5" style="210" customWidth="1"/>
    <col min="5925" max="5926" width="5.6640625" style="210" customWidth="1"/>
    <col min="5927" max="5928" width="5" style="210" customWidth="1"/>
    <col min="5929" max="5929" width="4.33203125" style="210" customWidth="1"/>
    <col min="5930" max="5933" width="5" style="210" customWidth="1"/>
    <col min="5934" max="5938" width="3.33203125" style="210" customWidth="1"/>
    <col min="5939" max="5939" width="5.6640625" style="210" customWidth="1"/>
    <col min="5940" max="5940" width="6.1640625" style="210" customWidth="1"/>
    <col min="5941" max="6144" width="9.33203125" style="210"/>
    <col min="6145" max="6145" width="2.1640625" style="210" customWidth="1"/>
    <col min="6146" max="6146" width="3" style="210" customWidth="1"/>
    <col min="6147" max="6147" width="6.1640625" style="210" customWidth="1"/>
    <col min="6148" max="6150" width="6.83203125" style="210" customWidth="1"/>
    <col min="6151" max="6152" width="6.1640625" style="210" customWidth="1"/>
    <col min="6153" max="6153" width="6.33203125" style="210" customWidth="1"/>
    <col min="6154" max="6155" width="5" style="210" customWidth="1"/>
    <col min="6156" max="6156" width="4.83203125" style="210" customWidth="1"/>
    <col min="6157" max="6161" width="4.5" style="210" customWidth="1"/>
    <col min="6162" max="6162" width="5.6640625" style="210" customWidth="1"/>
    <col min="6163" max="6163" width="5.5" style="210" customWidth="1"/>
    <col min="6164" max="6165" width="6.33203125" style="210" customWidth="1"/>
    <col min="6166" max="6167" width="5.1640625" style="210" customWidth="1"/>
    <col min="6168" max="6168" width="4.83203125" style="210" customWidth="1"/>
    <col min="6169" max="6169" width="0.33203125" style="210" customWidth="1"/>
    <col min="6170" max="6170" width="5.6640625" style="210" customWidth="1"/>
    <col min="6171" max="6172" width="5" style="210" customWidth="1"/>
    <col min="6173" max="6173" width="4.5" style="210" customWidth="1"/>
    <col min="6174" max="6178" width="3.5" style="210" customWidth="1"/>
    <col min="6179" max="6179" width="5.6640625" style="210" customWidth="1"/>
    <col min="6180" max="6180" width="5" style="210" customWidth="1"/>
    <col min="6181" max="6182" width="5.6640625" style="210" customWidth="1"/>
    <col min="6183" max="6184" width="5" style="210" customWidth="1"/>
    <col min="6185" max="6185" width="4.33203125" style="210" customWidth="1"/>
    <col min="6186" max="6189" width="5" style="210" customWidth="1"/>
    <col min="6190" max="6194" width="3.33203125" style="210" customWidth="1"/>
    <col min="6195" max="6195" width="5.6640625" style="210" customWidth="1"/>
    <col min="6196" max="6196" width="6.1640625" style="210" customWidth="1"/>
    <col min="6197" max="6400" width="9.33203125" style="210"/>
    <col min="6401" max="6401" width="2.1640625" style="210" customWidth="1"/>
    <col min="6402" max="6402" width="3" style="210" customWidth="1"/>
    <col min="6403" max="6403" width="6.1640625" style="210" customWidth="1"/>
    <col min="6404" max="6406" width="6.83203125" style="210" customWidth="1"/>
    <col min="6407" max="6408" width="6.1640625" style="210" customWidth="1"/>
    <col min="6409" max="6409" width="6.33203125" style="210" customWidth="1"/>
    <col min="6410" max="6411" width="5" style="210" customWidth="1"/>
    <col min="6412" max="6412" width="4.83203125" style="210" customWidth="1"/>
    <col min="6413" max="6417" width="4.5" style="210" customWidth="1"/>
    <col min="6418" max="6418" width="5.6640625" style="210" customWidth="1"/>
    <col min="6419" max="6419" width="5.5" style="210" customWidth="1"/>
    <col min="6420" max="6421" width="6.33203125" style="210" customWidth="1"/>
    <col min="6422" max="6423" width="5.1640625" style="210" customWidth="1"/>
    <col min="6424" max="6424" width="4.83203125" style="210" customWidth="1"/>
    <col min="6425" max="6425" width="0.33203125" style="210" customWidth="1"/>
    <col min="6426" max="6426" width="5.6640625" style="210" customWidth="1"/>
    <col min="6427" max="6428" width="5" style="210" customWidth="1"/>
    <col min="6429" max="6429" width="4.5" style="210" customWidth="1"/>
    <col min="6430" max="6434" width="3.5" style="210" customWidth="1"/>
    <col min="6435" max="6435" width="5.6640625" style="210" customWidth="1"/>
    <col min="6436" max="6436" width="5" style="210" customWidth="1"/>
    <col min="6437" max="6438" width="5.6640625" style="210" customWidth="1"/>
    <col min="6439" max="6440" width="5" style="210" customWidth="1"/>
    <col min="6441" max="6441" width="4.33203125" style="210" customWidth="1"/>
    <col min="6442" max="6445" width="5" style="210" customWidth="1"/>
    <col min="6446" max="6450" width="3.33203125" style="210" customWidth="1"/>
    <col min="6451" max="6451" width="5.6640625" style="210" customWidth="1"/>
    <col min="6452" max="6452" width="6.1640625" style="210" customWidth="1"/>
    <col min="6453" max="6656" width="9.33203125" style="210"/>
    <col min="6657" max="6657" width="2.1640625" style="210" customWidth="1"/>
    <col min="6658" max="6658" width="3" style="210" customWidth="1"/>
    <col min="6659" max="6659" width="6.1640625" style="210" customWidth="1"/>
    <col min="6660" max="6662" width="6.83203125" style="210" customWidth="1"/>
    <col min="6663" max="6664" width="6.1640625" style="210" customWidth="1"/>
    <col min="6665" max="6665" width="6.33203125" style="210" customWidth="1"/>
    <col min="6666" max="6667" width="5" style="210" customWidth="1"/>
    <col min="6668" max="6668" width="4.83203125" style="210" customWidth="1"/>
    <col min="6669" max="6673" width="4.5" style="210" customWidth="1"/>
    <col min="6674" max="6674" width="5.6640625" style="210" customWidth="1"/>
    <col min="6675" max="6675" width="5.5" style="210" customWidth="1"/>
    <col min="6676" max="6677" width="6.33203125" style="210" customWidth="1"/>
    <col min="6678" max="6679" width="5.1640625" style="210" customWidth="1"/>
    <col min="6680" max="6680" width="4.83203125" style="210" customWidth="1"/>
    <col min="6681" max="6681" width="0.33203125" style="210" customWidth="1"/>
    <col min="6682" max="6682" width="5.6640625" style="210" customWidth="1"/>
    <col min="6683" max="6684" width="5" style="210" customWidth="1"/>
    <col min="6685" max="6685" width="4.5" style="210" customWidth="1"/>
    <col min="6686" max="6690" width="3.5" style="210" customWidth="1"/>
    <col min="6691" max="6691" width="5.6640625" style="210" customWidth="1"/>
    <col min="6692" max="6692" width="5" style="210" customWidth="1"/>
    <col min="6693" max="6694" width="5.6640625" style="210" customWidth="1"/>
    <col min="6695" max="6696" width="5" style="210" customWidth="1"/>
    <col min="6697" max="6697" width="4.33203125" style="210" customWidth="1"/>
    <col min="6698" max="6701" width="5" style="210" customWidth="1"/>
    <col min="6702" max="6706" width="3.33203125" style="210" customWidth="1"/>
    <col min="6707" max="6707" width="5.6640625" style="210" customWidth="1"/>
    <col min="6708" max="6708" width="6.1640625" style="210" customWidth="1"/>
    <col min="6709" max="6912" width="9.33203125" style="210"/>
    <col min="6913" max="6913" width="2.1640625" style="210" customWidth="1"/>
    <col min="6914" max="6914" width="3" style="210" customWidth="1"/>
    <col min="6915" max="6915" width="6.1640625" style="210" customWidth="1"/>
    <col min="6916" max="6918" width="6.83203125" style="210" customWidth="1"/>
    <col min="6919" max="6920" width="6.1640625" style="210" customWidth="1"/>
    <col min="6921" max="6921" width="6.33203125" style="210" customWidth="1"/>
    <col min="6922" max="6923" width="5" style="210" customWidth="1"/>
    <col min="6924" max="6924" width="4.83203125" style="210" customWidth="1"/>
    <col min="6925" max="6929" width="4.5" style="210" customWidth="1"/>
    <col min="6930" max="6930" width="5.6640625" style="210" customWidth="1"/>
    <col min="6931" max="6931" width="5.5" style="210" customWidth="1"/>
    <col min="6932" max="6933" width="6.33203125" style="210" customWidth="1"/>
    <col min="6934" max="6935" width="5.1640625" style="210" customWidth="1"/>
    <col min="6936" max="6936" width="4.83203125" style="210" customWidth="1"/>
    <col min="6937" max="6937" width="0.33203125" style="210" customWidth="1"/>
    <col min="6938" max="6938" width="5.6640625" style="210" customWidth="1"/>
    <col min="6939" max="6940" width="5" style="210" customWidth="1"/>
    <col min="6941" max="6941" width="4.5" style="210" customWidth="1"/>
    <col min="6942" max="6946" width="3.5" style="210" customWidth="1"/>
    <col min="6947" max="6947" width="5.6640625" style="210" customWidth="1"/>
    <col min="6948" max="6948" width="5" style="210" customWidth="1"/>
    <col min="6949" max="6950" width="5.6640625" style="210" customWidth="1"/>
    <col min="6951" max="6952" width="5" style="210" customWidth="1"/>
    <col min="6953" max="6953" width="4.33203125" style="210" customWidth="1"/>
    <col min="6954" max="6957" width="5" style="210" customWidth="1"/>
    <col min="6958" max="6962" width="3.33203125" style="210" customWidth="1"/>
    <col min="6963" max="6963" width="5.6640625" style="210" customWidth="1"/>
    <col min="6964" max="6964" width="6.1640625" style="210" customWidth="1"/>
    <col min="6965" max="7168" width="9.33203125" style="210"/>
    <col min="7169" max="7169" width="2.1640625" style="210" customWidth="1"/>
    <col min="7170" max="7170" width="3" style="210" customWidth="1"/>
    <col min="7171" max="7171" width="6.1640625" style="210" customWidth="1"/>
    <col min="7172" max="7174" width="6.83203125" style="210" customWidth="1"/>
    <col min="7175" max="7176" width="6.1640625" style="210" customWidth="1"/>
    <col min="7177" max="7177" width="6.33203125" style="210" customWidth="1"/>
    <col min="7178" max="7179" width="5" style="210" customWidth="1"/>
    <col min="7180" max="7180" width="4.83203125" style="210" customWidth="1"/>
    <col min="7181" max="7185" width="4.5" style="210" customWidth="1"/>
    <col min="7186" max="7186" width="5.6640625" style="210" customWidth="1"/>
    <col min="7187" max="7187" width="5.5" style="210" customWidth="1"/>
    <col min="7188" max="7189" width="6.33203125" style="210" customWidth="1"/>
    <col min="7190" max="7191" width="5.1640625" style="210" customWidth="1"/>
    <col min="7192" max="7192" width="4.83203125" style="210" customWidth="1"/>
    <col min="7193" max="7193" width="0.33203125" style="210" customWidth="1"/>
    <col min="7194" max="7194" width="5.6640625" style="210" customWidth="1"/>
    <col min="7195" max="7196" width="5" style="210" customWidth="1"/>
    <col min="7197" max="7197" width="4.5" style="210" customWidth="1"/>
    <col min="7198" max="7202" width="3.5" style="210" customWidth="1"/>
    <col min="7203" max="7203" width="5.6640625" style="210" customWidth="1"/>
    <col min="7204" max="7204" width="5" style="210" customWidth="1"/>
    <col min="7205" max="7206" width="5.6640625" style="210" customWidth="1"/>
    <col min="7207" max="7208" width="5" style="210" customWidth="1"/>
    <col min="7209" max="7209" width="4.33203125" style="210" customWidth="1"/>
    <col min="7210" max="7213" width="5" style="210" customWidth="1"/>
    <col min="7214" max="7218" width="3.33203125" style="210" customWidth="1"/>
    <col min="7219" max="7219" width="5.6640625" style="210" customWidth="1"/>
    <col min="7220" max="7220" width="6.1640625" style="210" customWidth="1"/>
    <col min="7221" max="7424" width="9.33203125" style="210"/>
    <col min="7425" max="7425" width="2.1640625" style="210" customWidth="1"/>
    <col min="7426" max="7426" width="3" style="210" customWidth="1"/>
    <col min="7427" max="7427" width="6.1640625" style="210" customWidth="1"/>
    <col min="7428" max="7430" width="6.83203125" style="210" customWidth="1"/>
    <col min="7431" max="7432" width="6.1640625" style="210" customWidth="1"/>
    <col min="7433" max="7433" width="6.33203125" style="210" customWidth="1"/>
    <col min="7434" max="7435" width="5" style="210" customWidth="1"/>
    <col min="7436" max="7436" width="4.83203125" style="210" customWidth="1"/>
    <col min="7437" max="7441" width="4.5" style="210" customWidth="1"/>
    <col min="7442" max="7442" width="5.6640625" style="210" customWidth="1"/>
    <col min="7443" max="7443" width="5.5" style="210" customWidth="1"/>
    <col min="7444" max="7445" width="6.33203125" style="210" customWidth="1"/>
    <col min="7446" max="7447" width="5.1640625" style="210" customWidth="1"/>
    <col min="7448" max="7448" width="4.83203125" style="210" customWidth="1"/>
    <col min="7449" max="7449" width="0.33203125" style="210" customWidth="1"/>
    <col min="7450" max="7450" width="5.6640625" style="210" customWidth="1"/>
    <col min="7451" max="7452" width="5" style="210" customWidth="1"/>
    <col min="7453" max="7453" width="4.5" style="210" customWidth="1"/>
    <col min="7454" max="7458" width="3.5" style="210" customWidth="1"/>
    <col min="7459" max="7459" width="5.6640625" style="210" customWidth="1"/>
    <col min="7460" max="7460" width="5" style="210" customWidth="1"/>
    <col min="7461" max="7462" width="5.6640625" style="210" customWidth="1"/>
    <col min="7463" max="7464" width="5" style="210" customWidth="1"/>
    <col min="7465" max="7465" width="4.33203125" style="210" customWidth="1"/>
    <col min="7466" max="7469" width="5" style="210" customWidth="1"/>
    <col min="7470" max="7474" width="3.33203125" style="210" customWidth="1"/>
    <col min="7475" max="7475" width="5.6640625" style="210" customWidth="1"/>
    <col min="7476" max="7476" width="6.1640625" style="210" customWidth="1"/>
    <col min="7477" max="7680" width="9.33203125" style="210"/>
    <col min="7681" max="7681" width="2.1640625" style="210" customWidth="1"/>
    <col min="7682" max="7682" width="3" style="210" customWidth="1"/>
    <col min="7683" max="7683" width="6.1640625" style="210" customWidth="1"/>
    <col min="7684" max="7686" width="6.83203125" style="210" customWidth="1"/>
    <col min="7687" max="7688" width="6.1640625" style="210" customWidth="1"/>
    <col min="7689" max="7689" width="6.33203125" style="210" customWidth="1"/>
    <col min="7690" max="7691" width="5" style="210" customWidth="1"/>
    <col min="7692" max="7692" width="4.83203125" style="210" customWidth="1"/>
    <col min="7693" max="7697" width="4.5" style="210" customWidth="1"/>
    <col min="7698" max="7698" width="5.6640625" style="210" customWidth="1"/>
    <col min="7699" max="7699" width="5.5" style="210" customWidth="1"/>
    <col min="7700" max="7701" width="6.33203125" style="210" customWidth="1"/>
    <col min="7702" max="7703" width="5.1640625" style="210" customWidth="1"/>
    <col min="7704" max="7704" width="4.83203125" style="210" customWidth="1"/>
    <col min="7705" max="7705" width="0.33203125" style="210" customWidth="1"/>
    <col min="7706" max="7706" width="5.6640625" style="210" customWidth="1"/>
    <col min="7707" max="7708" width="5" style="210" customWidth="1"/>
    <col min="7709" max="7709" width="4.5" style="210" customWidth="1"/>
    <col min="7710" max="7714" width="3.5" style="210" customWidth="1"/>
    <col min="7715" max="7715" width="5.6640625" style="210" customWidth="1"/>
    <col min="7716" max="7716" width="5" style="210" customWidth="1"/>
    <col min="7717" max="7718" width="5.6640625" style="210" customWidth="1"/>
    <col min="7719" max="7720" width="5" style="210" customWidth="1"/>
    <col min="7721" max="7721" width="4.33203125" style="210" customWidth="1"/>
    <col min="7722" max="7725" width="5" style="210" customWidth="1"/>
    <col min="7726" max="7730" width="3.33203125" style="210" customWidth="1"/>
    <col min="7731" max="7731" width="5.6640625" style="210" customWidth="1"/>
    <col min="7732" max="7732" width="6.1640625" style="210" customWidth="1"/>
    <col min="7733" max="7936" width="9.33203125" style="210"/>
    <col min="7937" max="7937" width="2.1640625" style="210" customWidth="1"/>
    <col min="7938" max="7938" width="3" style="210" customWidth="1"/>
    <col min="7939" max="7939" width="6.1640625" style="210" customWidth="1"/>
    <col min="7940" max="7942" width="6.83203125" style="210" customWidth="1"/>
    <col min="7943" max="7944" width="6.1640625" style="210" customWidth="1"/>
    <col min="7945" max="7945" width="6.33203125" style="210" customWidth="1"/>
    <col min="7946" max="7947" width="5" style="210" customWidth="1"/>
    <col min="7948" max="7948" width="4.83203125" style="210" customWidth="1"/>
    <col min="7949" max="7953" width="4.5" style="210" customWidth="1"/>
    <col min="7954" max="7954" width="5.6640625" style="210" customWidth="1"/>
    <col min="7955" max="7955" width="5.5" style="210" customWidth="1"/>
    <col min="7956" max="7957" width="6.33203125" style="210" customWidth="1"/>
    <col min="7958" max="7959" width="5.1640625" style="210" customWidth="1"/>
    <col min="7960" max="7960" width="4.83203125" style="210" customWidth="1"/>
    <col min="7961" max="7961" width="0.33203125" style="210" customWidth="1"/>
    <col min="7962" max="7962" width="5.6640625" style="210" customWidth="1"/>
    <col min="7963" max="7964" width="5" style="210" customWidth="1"/>
    <col min="7965" max="7965" width="4.5" style="210" customWidth="1"/>
    <col min="7966" max="7970" width="3.5" style="210" customWidth="1"/>
    <col min="7971" max="7971" width="5.6640625" style="210" customWidth="1"/>
    <col min="7972" max="7972" width="5" style="210" customWidth="1"/>
    <col min="7973" max="7974" width="5.6640625" style="210" customWidth="1"/>
    <col min="7975" max="7976" width="5" style="210" customWidth="1"/>
    <col min="7977" max="7977" width="4.33203125" style="210" customWidth="1"/>
    <col min="7978" max="7981" width="5" style="210" customWidth="1"/>
    <col min="7982" max="7986" width="3.33203125" style="210" customWidth="1"/>
    <col min="7987" max="7987" width="5.6640625" style="210" customWidth="1"/>
    <col min="7988" max="7988" width="6.1640625" style="210" customWidth="1"/>
    <col min="7989" max="8192" width="9.33203125" style="210"/>
    <col min="8193" max="8193" width="2.1640625" style="210" customWidth="1"/>
    <col min="8194" max="8194" width="3" style="210" customWidth="1"/>
    <col min="8195" max="8195" width="6.1640625" style="210" customWidth="1"/>
    <col min="8196" max="8198" width="6.83203125" style="210" customWidth="1"/>
    <col min="8199" max="8200" width="6.1640625" style="210" customWidth="1"/>
    <col min="8201" max="8201" width="6.33203125" style="210" customWidth="1"/>
    <col min="8202" max="8203" width="5" style="210" customWidth="1"/>
    <col min="8204" max="8204" width="4.83203125" style="210" customWidth="1"/>
    <col min="8205" max="8209" width="4.5" style="210" customWidth="1"/>
    <col min="8210" max="8210" width="5.6640625" style="210" customWidth="1"/>
    <col min="8211" max="8211" width="5.5" style="210" customWidth="1"/>
    <col min="8212" max="8213" width="6.33203125" style="210" customWidth="1"/>
    <col min="8214" max="8215" width="5.1640625" style="210" customWidth="1"/>
    <col min="8216" max="8216" width="4.83203125" style="210" customWidth="1"/>
    <col min="8217" max="8217" width="0.33203125" style="210" customWidth="1"/>
    <col min="8218" max="8218" width="5.6640625" style="210" customWidth="1"/>
    <col min="8219" max="8220" width="5" style="210" customWidth="1"/>
    <col min="8221" max="8221" width="4.5" style="210" customWidth="1"/>
    <col min="8222" max="8226" width="3.5" style="210" customWidth="1"/>
    <col min="8227" max="8227" width="5.6640625" style="210" customWidth="1"/>
    <col min="8228" max="8228" width="5" style="210" customWidth="1"/>
    <col min="8229" max="8230" width="5.6640625" style="210" customWidth="1"/>
    <col min="8231" max="8232" width="5" style="210" customWidth="1"/>
    <col min="8233" max="8233" width="4.33203125" style="210" customWidth="1"/>
    <col min="8234" max="8237" width="5" style="210" customWidth="1"/>
    <col min="8238" max="8242" width="3.33203125" style="210" customWidth="1"/>
    <col min="8243" max="8243" width="5.6640625" style="210" customWidth="1"/>
    <col min="8244" max="8244" width="6.1640625" style="210" customWidth="1"/>
    <col min="8245" max="8448" width="9.33203125" style="210"/>
    <col min="8449" max="8449" width="2.1640625" style="210" customWidth="1"/>
    <col min="8450" max="8450" width="3" style="210" customWidth="1"/>
    <col min="8451" max="8451" width="6.1640625" style="210" customWidth="1"/>
    <col min="8452" max="8454" width="6.83203125" style="210" customWidth="1"/>
    <col min="8455" max="8456" width="6.1640625" style="210" customWidth="1"/>
    <col min="8457" max="8457" width="6.33203125" style="210" customWidth="1"/>
    <col min="8458" max="8459" width="5" style="210" customWidth="1"/>
    <col min="8460" max="8460" width="4.83203125" style="210" customWidth="1"/>
    <col min="8461" max="8465" width="4.5" style="210" customWidth="1"/>
    <col min="8466" max="8466" width="5.6640625" style="210" customWidth="1"/>
    <col min="8467" max="8467" width="5.5" style="210" customWidth="1"/>
    <col min="8468" max="8469" width="6.33203125" style="210" customWidth="1"/>
    <col min="8470" max="8471" width="5.1640625" style="210" customWidth="1"/>
    <col min="8472" max="8472" width="4.83203125" style="210" customWidth="1"/>
    <col min="8473" max="8473" width="0.33203125" style="210" customWidth="1"/>
    <col min="8474" max="8474" width="5.6640625" style="210" customWidth="1"/>
    <col min="8475" max="8476" width="5" style="210" customWidth="1"/>
    <col min="8477" max="8477" width="4.5" style="210" customWidth="1"/>
    <col min="8478" max="8482" width="3.5" style="210" customWidth="1"/>
    <col min="8483" max="8483" width="5.6640625" style="210" customWidth="1"/>
    <col min="8484" max="8484" width="5" style="210" customWidth="1"/>
    <col min="8485" max="8486" width="5.6640625" style="210" customWidth="1"/>
    <col min="8487" max="8488" width="5" style="210" customWidth="1"/>
    <col min="8489" max="8489" width="4.33203125" style="210" customWidth="1"/>
    <col min="8490" max="8493" width="5" style="210" customWidth="1"/>
    <col min="8494" max="8498" width="3.33203125" style="210" customWidth="1"/>
    <col min="8499" max="8499" width="5.6640625" style="210" customWidth="1"/>
    <col min="8500" max="8500" width="6.1640625" style="210" customWidth="1"/>
    <col min="8501" max="8704" width="9.33203125" style="210"/>
    <col min="8705" max="8705" width="2.1640625" style="210" customWidth="1"/>
    <col min="8706" max="8706" width="3" style="210" customWidth="1"/>
    <col min="8707" max="8707" width="6.1640625" style="210" customWidth="1"/>
    <col min="8708" max="8710" width="6.83203125" style="210" customWidth="1"/>
    <col min="8711" max="8712" width="6.1640625" style="210" customWidth="1"/>
    <col min="8713" max="8713" width="6.33203125" style="210" customWidth="1"/>
    <col min="8714" max="8715" width="5" style="210" customWidth="1"/>
    <col min="8716" max="8716" width="4.83203125" style="210" customWidth="1"/>
    <col min="8717" max="8721" width="4.5" style="210" customWidth="1"/>
    <col min="8722" max="8722" width="5.6640625" style="210" customWidth="1"/>
    <col min="8723" max="8723" width="5.5" style="210" customWidth="1"/>
    <col min="8724" max="8725" width="6.33203125" style="210" customWidth="1"/>
    <col min="8726" max="8727" width="5.1640625" style="210" customWidth="1"/>
    <col min="8728" max="8728" width="4.83203125" style="210" customWidth="1"/>
    <col min="8729" max="8729" width="0.33203125" style="210" customWidth="1"/>
    <col min="8730" max="8730" width="5.6640625" style="210" customWidth="1"/>
    <col min="8731" max="8732" width="5" style="210" customWidth="1"/>
    <col min="8733" max="8733" width="4.5" style="210" customWidth="1"/>
    <col min="8734" max="8738" width="3.5" style="210" customWidth="1"/>
    <col min="8739" max="8739" width="5.6640625" style="210" customWidth="1"/>
    <col min="8740" max="8740" width="5" style="210" customWidth="1"/>
    <col min="8741" max="8742" width="5.6640625" style="210" customWidth="1"/>
    <col min="8743" max="8744" width="5" style="210" customWidth="1"/>
    <col min="8745" max="8745" width="4.33203125" style="210" customWidth="1"/>
    <col min="8746" max="8749" width="5" style="210" customWidth="1"/>
    <col min="8750" max="8754" width="3.33203125" style="210" customWidth="1"/>
    <col min="8755" max="8755" width="5.6640625" style="210" customWidth="1"/>
    <col min="8756" max="8756" width="6.1640625" style="210" customWidth="1"/>
    <col min="8757" max="8960" width="9.33203125" style="210"/>
    <col min="8961" max="8961" width="2.1640625" style="210" customWidth="1"/>
    <col min="8962" max="8962" width="3" style="210" customWidth="1"/>
    <col min="8963" max="8963" width="6.1640625" style="210" customWidth="1"/>
    <col min="8964" max="8966" width="6.83203125" style="210" customWidth="1"/>
    <col min="8967" max="8968" width="6.1640625" style="210" customWidth="1"/>
    <col min="8969" max="8969" width="6.33203125" style="210" customWidth="1"/>
    <col min="8970" max="8971" width="5" style="210" customWidth="1"/>
    <col min="8972" max="8972" width="4.83203125" style="210" customWidth="1"/>
    <col min="8973" max="8977" width="4.5" style="210" customWidth="1"/>
    <col min="8978" max="8978" width="5.6640625" style="210" customWidth="1"/>
    <col min="8979" max="8979" width="5.5" style="210" customWidth="1"/>
    <col min="8980" max="8981" width="6.33203125" style="210" customWidth="1"/>
    <col min="8982" max="8983" width="5.1640625" style="210" customWidth="1"/>
    <col min="8984" max="8984" width="4.83203125" style="210" customWidth="1"/>
    <col min="8985" max="8985" width="0.33203125" style="210" customWidth="1"/>
    <col min="8986" max="8986" width="5.6640625" style="210" customWidth="1"/>
    <col min="8987" max="8988" width="5" style="210" customWidth="1"/>
    <col min="8989" max="8989" width="4.5" style="210" customWidth="1"/>
    <col min="8990" max="8994" width="3.5" style="210" customWidth="1"/>
    <col min="8995" max="8995" width="5.6640625" style="210" customWidth="1"/>
    <col min="8996" max="8996" width="5" style="210" customWidth="1"/>
    <col min="8997" max="8998" width="5.6640625" style="210" customWidth="1"/>
    <col min="8999" max="9000" width="5" style="210" customWidth="1"/>
    <col min="9001" max="9001" width="4.33203125" style="210" customWidth="1"/>
    <col min="9002" max="9005" width="5" style="210" customWidth="1"/>
    <col min="9006" max="9010" width="3.33203125" style="210" customWidth="1"/>
    <col min="9011" max="9011" width="5.6640625" style="210" customWidth="1"/>
    <col min="9012" max="9012" width="6.1640625" style="210" customWidth="1"/>
    <col min="9013" max="9216" width="9.33203125" style="210"/>
    <col min="9217" max="9217" width="2.1640625" style="210" customWidth="1"/>
    <col min="9218" max="9218" width="3" style="210" customWidth="1"/>
    <col min="9219" max="9219" width="6.1640625" style="210" customWidth="1"/>
    <col min="9220" max="9222" width="6.83203125" style="210" customWidth="1"/>
    <col min="9223" max="9224" width="6.1640625" style="210" customWidth="1"/>
    <col min="9225" max="9225" width="6.33203125" style="210" customWidth="1"/>
    <col min="9226" max="9227" width="5" style="210" customWidth="1"/>
    <col min="9228" max="9228" width="4.83203125" style="210" customWidth="1"/>
    <col min="9229" max="9233" width="4.5" style="210" customWidth="1"/>
    <col min="9234" max="9234" width="5.6640625" style="210" customWidth="1"/>
    <col min="9235" max="9235" width="5.5" style="210" customWidth="1"/>
    <col min="9236" max="9237" width="6.33203125" style="210" customWidth="1"/>
    <col min="9238" max="9239" width="5.1640625" style="210" customWidth="1"/>
    <col min="9240" max="9240" width="4.83203125" style="210" customWidth="1"/>
    <col min="9241" max="9241" width="0.33203125" style="210" customWidth="1"/>
    <col min="9242" max="9242" width="5.6640625" style="210" customWidth="1"/>
    <col min="9243" max="9244" width="5" style="210" customWidth="1"/>
    <col min="9245" max="9245" width="4.5" style="210" customWidth="1"/>
    <col min="9246" max="9250" width="3.5" style="210" customWidth="1"/>
    <col min="9251" max="9251" width="5.6640625" style="210" customWidth="1"/>
    <col min="9252" max="9252" width="5" style="210" customWidth="1"/>
    <col min="9253" max="9254" width="5.6640625" style="210" customWidth="1"/>
    <col min="9255" max="9256" width="5" style="210" customWidth="1"/>
    <col min="9257" max="9257" width="4.33203125" style="210" customWidth="1"/>
    <col min="9258" max="9261" width="5" style="210" customWidth="1"/>
    <col min="9262" max="9266" width="3.33203125" style="210" customWidth="1"/>
    <col min="9267" max="9267" width="5.6640625" style="210" customWidth="1"/>
    <col min="9268" max="9268" width="6.1640625" style="210" customWidth="1"/>
    <col min="9269" max="9472" width="9.33203125" style="210"/>
    <col min="9473" max="9473" width="2.1640625" style="210" customWidth="1"/>
    <col min="9474" max="9474" width="3" style="210" customWidth="1"/>
    <col min="9475" max="9475" width="6.1640625" style="210" customWidth="1"/>
    <col min="9476" max="9478" width="6.83203125" style="210" customWidth="1"/>
    <col min="9479" max="9480" width="6.1640625" style="210" customWidth="1"/>
    <col min="9481" max="9481" width="6.33203125" style="210" customWidth="1"/>
    <col min="9482" max="9483" width="5" style="210" customWidth="1"/>
    <col min="9484" max="9484" width="4.83203125" style="210" customWidth="1"/>
    <col min="9485" max="9489" width="4.5" style="210" customWidth="1"/>
    <col min="9490" max="9490" width="5.6640625" style="210" customWidth="1"/>
    <col min="9491" max="9491" width="5.5" style="210" customWidth="1"/>
    <col min="9492" max="9493" width="6.33203125" style="210" customWidth="1"/>
    <col min="9494" max="9495" width="5.1640625" style="210" customWidth="1"/>
    <col min="9496" max="9496" width="4.83203125" style="210" customWidth="1"/>
    <col min="9497" max="9497" width="0.33203125" style="210" customWidth="1"/>
    <col min="9498" max="9498" width="5.6640625" style="210" customWidth="1"/>
    <col min="9499" max="9500" width="5" style="210" customWidth="1"/>
    <col min="9501" max="9501" width="4.5" style="210" customWidth="1"/>
    <col min="9502" max="9506" width="3.5" style="210" customWidth="1"/>
    <col min="9507" max="9507" width="5.6640625" style="210" customWidth="1"/>
    <col min="9508" max="9508" width="5" style="210" customWidth="1"/>
    <col min="9509" max="9510" width="5.6640625" style="210" customWidth="1"/>
    <col min="9511" max="9512" width="5" style="210" customWidth="1"/>
    <col min="9513" max="9513" width="4.33203125" style="210" customWidth="1"/>
    <col min="9514" max="9517" width="5" style="210" customWidth="1"/>
    <col min="9518" max="9522" width="3.33203125" style="210" customWidth="1"/>
    <col min="9523" max="9523" width="5.6640625" style="210" customWidth="1"/>
    <col min="9524" max="9524" width="6.1640625" style="210" customWidth="1"/>
    <col min="9525" max="9728" width="9.33203125" style="210"/>
    <col min="9729" max="9729" width="2.1640625" style="210" customWidth="1"/>
    <col min="9730" max="9730" width="3" style="210" customWidth="1"/>
    <col min="9731" max="9731" width="6.1640625" style="210" customWidth="1"/>
    <col min="9732" max="9734" width="6.83203125" style="210" customWidth="1"/>
    <col min="9735" max="9736" width="6.1640625" style="210" customWidth="1"/>
    <col min="9737" max="9737" width="6.33203125" style="210" customWidth="1"/>
    <col min="9738" max="9739" width="5" style="210" customWidth="1"/>
    <col min="9740" max="9740" width="4.83203125" style="210" customWidth="1"/>
    <col min="9741" max="9745" width="4.5" style="210" customWidth="1"/>
    <col min="9746" max="9746" width="5.6640625" style="210" customWidth="1"/>
    <col min="9747" max="9747" width="5.5" style="210" customWidth="1"/>
    <col min="9748" max="9749" width="6.33203125" style="210" customWidth="1"/>
    <col min="9750" max="9751" width="5.1640625" style="210" customWidth="1"/>
    <col min="9752" max="9752" width="4.83203125" style="210" customWidth="1"/>
    <col min="9753" max="9753" width="0.33203125" style="210" customWidth="1"/>
    <col min="9754" max="9754" width="5.6640625" style="210" customWidth="1"/>
    <col min="9755" max="9756" width="5" style="210" customWidth="1"/>
    <col min="9757" max="9757" width="4.5" style="210" customWidth="1"/>
    <col min="9758" max="9762" width="3.5" style="210" customWidth="1"/>
    <col min="9763" max="9763" width="5.6640625" style="210" customWidth="1"/>
    <col min="9764" max="9764" width="5" style="210" customWidth="1"/>
    <col min="9765" max="9766" width="5.6640625" style="210" customWidth="1"/>
    <col min="9767" max="9768" width="5" style="210" customWidth="1"/>
    <col min="9769" max="9769" width="4.33203125" style="210" customWidth="1"/>
    <col min="9770" max="9773" width="5" style="210" customWidth="1"/>
    <col min="9774" max="9778" width="3.33203125" style="210" customWidth="1"/>
    <col min="9779" max="9779" width="5.6640625" style="210" customWidth="1"/>
    <col min="9780" max="9780" width="6.1640625" style="210" customWidth="1"/>
    <col min="9781" max="9984" width="9.33203125" style="210"/>
    <col min="9985" max="9985" width="2.1640625" style="210" customWidth="1"/>
    <col min="9986" max="9986" width="3" style="210" customWidth="1"/>
    <col min="9987" max="9987" width="6.1640625" style="210" customWidth="1"/>
    <col min="9988" max="9990" width="6.83203125" style="210" customWidth="1"/>
    <col min="9991" max="9992" width="6.1640625" style="210" customWidth="1"/>
    <col min="9993" max="9993" width="6.33203125" style="210" customWidth="1"/>
    <col min="9994" max="9995" width="5" style="210" customWidth="1"/>
    <col min="9996" max="9996" width="4.83203125" style="210" customWidth="1"/>
    <col min="9997" max="10001" width="4.5" style="210" customWidth="1"/>
    <col min="10002" max="10002" width="5.6640625" style="210" customWidth="1"/>
    <col min="10003" max="10003" width="5.5" style="210" customWidth="1"/>
    <col min="10004" max="10005" width="6.33203125" style="210" customWidth="1"/>
    <col min="10006" max="10007" width="5.1640625" style="210" customWidth="1"/>
    <col min="10008" max="10008" width="4.83203125" style="210" customWidth="1"/>
    <col min="10009" max="10009" width="0.33203125" style="210" customWidth="1"/>
    <col min="10010" max="10010" width="5.6640625" style="210" customWidth="1"/>
    <col min="10011" max="10012" width="5" style="210" customWidth="1"/>
    <col min="10013" max="10013" width="4.5" style="210" customWidth="1"/>
    <col min="10014" max="10018" width="3.5" style="210" customWidth="1"/>
    <col min="10019" max="10019" width="5.6640625" style="210" customWidth="1"/>
    <col min="10020" max="10020" width="5" style="210" customWidth="1"/>
    <col min="10021" max="10022" width="5.6640625" style="210" customWidth="1"/>
    <col min="10023" max="10024" width="5" style="210" customWidth="1"/>
    <col min="10025" max="10025" width="4.33203125" style="210" customWidth="1"/>
    <col min="10026" max="10029" width="5" style="210" customWidth="1"/>
    <col min="10030" max="10034" width="3.33203125" style="210" customWidth="1"/>
    <col min="10035" max="10035" width="5.6640625" style="210" customWidth="1"/>
    <col min="10036" max="10036" width="6.1640625" style="210" customWidth="1"/>
    <col min="10037" max="10240" width="9.33203125" style="210"/>
    <col min="10241" max="10241" width="2.1640625" style="210" customWidth="1"/>
    <col min="10242" max="10242" width="3" style="210" customWidth="1"/>
    <col min="10243" max="10243" width="6.1640625" style="210" customWidth="1"/>
    <col min="10244" max="10246" width="6.83203125" style="210" customWidth="1"/>
    <col min="10247" max="10248" width="6.1640625" style="210" customWidth="1"/>
    <col min="10249" max="10249" width="6.33203125" style="210" customWidth="1"/>
    <col min="10250" max="10251" width="5" style="210" customWidth="1"/>
    <col min="10252" max="10252" width="4.83203125" style="210" customWidth="1"/>
    <col min="10253" max="10257" width="4.5" style="210" customWidth="1"/>
    <col min="10258" max="10258" width="5.6640625" style="210" customWidth="1"/>
    <col min="10259" max="10259" width="5.5" style="210" customWidth="1"/>
    <col min="10260" max="10261" width="6.33203125" style="210" customWidth="1"/>
    <col min="10262" max="10263" width="5.1640625" style="210" customWidth="1"/>
    <col min="10264" max="10264" width="4.83203125" style="210" customWidth="1"/>
    <col min="10265" max="10265" width="0.33203125" style="210" customWidth="1"/>
    <col min="10266" max="10266" width="5.6640625" style="210" customWidth="1"/>
    <col min="10267" max="10268" width="5" style="210" customWidth="1"/>
    <col min="10269" max="10269" width="4.5" style="210" customWidth="1"/>
    <col min="10270" max="10274" width="3.5" style="210" customWidth="1"/>
    <col min="10275" max="10275" width="5.6640625" style="210" customWidth="1"/>
    <col min="10276" max="10276" width="5" style="210" customWidth="1"/>
    <col min="10277" max="10278" width="5.6640625" style="210" customWidth="1"/>
    <col min="10279" max="10280" width="5" style="210" customWidth="1"/>
    <col min="10281" max="10281" width="4.33203125" style="210" customWidth="1"/>
    <col min="10282" max="10285" width="5" style="210" customWidth="1"/>
    <col min="10286" max="10290" width="3.33203125" style="210" customWidth="1"/>
    <col min="10291" max="10291" width="5.6640625" style="210" customWidth="1"/>
    <col min="10292" max="10292" width="6.1640625" style="210" customWidth="1"/>
    <col min="10293" max="10496" width="9.33203125" style="210"/>
    <col min="10497" max="10497" width="2.1640625" style="210" customWidth="1"/>
    <col min="10498" max="10498" width="3" style="210" customWidth="1"/>
    <col min="10499" max="10499" width="6.1640625" style="210" customWidth="1"/>
    <col min="10500" max="10502" width="6.83203125" style="210" customWidth="1"/>
    <col min="10503" max="10504" width="6.1640625" style="210" customWidth="1"/>
    <col min="10505" max="10505" width="6.33203125" style="210" customWidth="1"/>
    <col min="10506" max="10507" width="5" style="210" customWidth="1"/>
    <col min="10508" max="10508" width="4.83203125" style="210" customWidth="1"/>
    <col min="10509" max="10513" width="4.5" style="210" customWidth="1"/>
    <col min="10514" max="10514" width="5.6640625" style="210" customWidth="1"/>
    <col min="10515" max="10515" width="5.5" style="210" customWidth="1"/>
    <col min="10516" max="10517" width="6.33203125" style="210" customWidth="1"/>
    <col min="10518" max="10519" width="5.1640625" style="210" customWidth="1"/>
    <col min="10520" max="10520" width="4.83203125" style="210" customWidth="1"/>
    <col min="10521" max="10521" width="0.33203125" style="210" customWidth="1"/>
    <col min="10522" max="10522" width="5.6640625" style="210" customWidth="1"/>
    <col min="10523" max="10524" width="5" style="210" customWidth="1"/>
    <col min="10525" max="10525" width="4.5" style="210" customWidth="1"/>
    <col min="10526" max="10530" width="3.5" style="210" customWidth="1"/>
    <col min="10531" max="10531" width="5.6640625" style="210" customWidth="1"/>
    <col min="10532" max="10532" width="5" style="210" customWidth="1"/>
    <col min="10533" max="10534" width="5.6640625" style="210" customWidth="1"/>
    <col min="10535" max="10536" width="5" style="210" customWidth="1"/>
    <col min="10537" max="10537" width="4.33203125" style="210" customWidth="1"/>
    <col min="10538" max="10541" width="5" style="210" customWidth="1"/>
    <col min="10542" max="10546" width="3.33203125" style="210" customWidth="1"/>
    <col min="10547" max="10547" width="5.6640625" style="210" customWidth="1"/>
    <col min="10548" max="10548" width="6.1640625" style="210" customWidth="1"/>
    <col min="10549" max="10752" width="9.33203125" style="210"/>
    <col min="10753" max="10753" width="2.1640625" style="210" customWidth="1"/>
    <col min="10754" max="10754" width="3" style="210" customWidth="1"/>
    <col min="10755" max="10755" width="6.1640625" style="210" customWidth="1"/>
    <col min="10756" max="10758" width="6.83203125" style="210" customWidth="1"/>
    <col min="10759" max="10760" width="6.1640625" style="210" customWidth="1"/>
    <col min="10761" max="10761" width="6.33203125" style="210" customWidth="1"/>
    <col min="10762" max="10763" width="5" style="210" customWidth="1"/>
    <col min="10764" max="10764" width="4.83203125" style="210" customWidth="1"/>
    <col min="10765" max="10769" width="4.5" style="210" customWidth="1"/>
    <col min="10770" max="10770" width="5.6640625" style="210" customWidth="1"/>
    <col min="10771" max="10771" width="5.5" style="210" customWidth="1"/>
    <col min="10772" max="10773" width="6.33203125" style="210" customWidth="1"/>
    <col min="10774" max="10775" width="5.1640625" style="210" customWidth="1"/>
    <col min="10776" max="10776" width="4.83203125" style="210" customWidth="1"/>
    <col min="10777" max="10777" width="0.33203125" style="210" customWidth="1"/>
    <col min="10778" max="10778" width="5.6640625" style="210" customWidth="1"/>
    <col min="10779" max="10780" width="5" style="210" customWidth="1"/>
    <col min="10781" max="10781" width="4.5" style="210" customWidth="1"/>
    <col min="10782" max="10786" width="3.5" style="210" customWidth="1"/>
    <col min="10787" max="10787" width="5.6640625" style="210" customWidth="1"/>
    <col min="10788" max="10788" width="5" style="210" customWidth="1"/>
    <col min="10789" max="10790" width="5.6640625" style="210" customWidth="1"/>
    <col min="10791" max="10792" width="5" style="210" customWidth="1"/>
    <col min="10793" max="10793" width="4.33203125" style="210" customWidth="1"/>
    <col min="10794" max="10797" width="5" style="210" customWidth="1"/>
    <col min="10798" max="10802" width="3.33203125" style="210" customWidth="1"/>
    <col min="10803" max="10803" width="5.6640625" style="210" customWidth="1"/>
    <col min="10804" max="10804" width="6.1640625" style="210" customWidth="1"/>
    <col min="10805" max="11008" width="9.33203125" style="210"/>
    <col min="11009" max="11009" width="2.1640625" style="210" customWidth="1"/>
    <col min="11010" max="11010" width="3" style="210" customWidth="1"/>
    <col min="11011" max="11011" width="6.1640625" style="210" customWidth="1"/>
    <col min="11012" max="11014" width="6.83203125" style="210" customWidth="1"/>
    <col min="11015" max="11016" width="6.1640625" style="210" customWidth="1"/>
    <col min="11017" max="11017" width="6.33203125" style="210" customWidth="1"/>
    <col min="11018" max="11019" width="5" style="210" customWidth="1"/>
    <col min="11020" max="11020" width="4.83203125" style="210" customWidth="1"/>
    <col min="11021" max="11025" width="4.5" style="210" customWidth="1"/>
    <col min="11026" max="11026" width="5.6640625" style="210" customWidth="1"/>
    <col min="11027" max="11027" width="5.5" style="210" customWidth="1"/>
    <col min="11028" max="11029" width="6.33203125" style="210" customWidth="1"/>
    <col min="11030" max="11031" width="5.1640625" style="210" customWidth="1"/>
    <col min="11032" max="11032" width="4.83203125" style="210" customWidth="1"/>
    <col min="11033" max="11033" width="0.33203125" style="210" customWidth="1"/>
    <col min="11034" max="11034" width="5.6640625" style="210" customWidth="1"/>
    <col min="11035" max="11036" width="5" style="210" customWidth="1"/>
    <col min="11037" max="11037" width="4.5" style="210" customWidth="1"/>
    <col min="11038" max="11042" width="3.5" style="210" customWidth="1"/>
    <col min="11043" max="11043" width="5.6640625" style="210" customWidth="1"/>
    <col min="11044" max="11044" width="5" style="210" customWidth="1"/>
    <col min="11045" max="11046" width="5.6640625" style="210" customWidth="1"/>
    <col min="11047" max="11048" width="5" style="210" customWidth="1"/>
    <col min="11049" max="11049" width="4.33203125" style="210" customWidth="1"/>
    <col min="11050" max="11053" width="5" style="210" customWidth="1"/>
    <col min="11054" max="11058" width="3.33203125" style="210" customWidth="1"/>
    <col min="11059" max="11059" width="5.6640625" style="210" customWidth="1"/>
    <col min="11060" max="11060" width="6.1640625" style="210" customWidth="1"/>
    <col min="11061" max="11264" width="9.33203125" style="210"/>
    <col min="11265" max="11265" width="2.1640625" style="210" customWidth="1"/>
    <col min="11266" max="11266" width="3" style="210" customWidth="1"/>
    <col min="11267" max="11267" width="6.1640625" style="210" customWidth="1"/>
    <col min="11268" max="11270" width="6.83203125" style="210" customWidth="1"/>
    <col min="11271" max="11272" width="6.1640625" style="210" customWidth="1"/>
    <col min="11273" max="11273" width="6.33203125" style="210" customWidth="1"/>
    <col min="11274" max="11275" width="5" style="210" customWidth="1"/>
    <col min="11276" max="11276" width="4.83203125" style="210" customWidth="1"/>
    <col min="11277" max="11281" width="4.5" style="210" customWidth="1"/>
    <col min="11282" max="11282" width="5.6640625" style="210" customWidth="1"/>
    <col min="11283" max="11283" width="5.5" style="210" customWidth="1"/>
    <col min="11284" max="11285" width="6.33203125" style="210" customWidth="1"/>
    <col min="11286" max="11287" width="5.1640625" style="210" customWidth="1"/>
    <col min="11288" max="11288" width="4.83203125" style="210" customWidth="1"/>
    <col min="11289" max="11289" width="0.33203125" style="210" customWidth="1"/>
    <col min="11290" max="11290" width="5.6640625" style="210" customWidth="1"/>
    <col min="11291" max="11292" width="5" style="210" customWidth="1"/>
    <col min="11293" max="11293" width="4.5" style="210" customWidth="1"/>
    <col min="11294" max="11298" width="3.5" style="210" customWidth="1"/>
    <col min="11299" max="11299" width="5.6640625" style="210" customWidth="1"/>
    <col min="11300" max="11300" width="5" style="210" customWidth="1"/>
    <col min="11301" max="11302" width="5.6640625" style="210" customWidth="1"/>
    <col min="11303" max="11304" width="5" style="210" customWidth="1"/>
    <col min="11305" max="11305" width="4.33203125" style="210" customWidth="1"/>
    <col min="11306" max="11309" width="5" style="210" customWidth="1"/>
    <col min="11310" max="11314" width="3.33203125" style="210" customWidth="1"/>
    <col min="11315" max="11315" width="5.6640625" style="210" customWidth="1"/>
    <col min="11316" max="11316" width="6.1640625" style="210" customWidth="1"/>
    <col min="11317" max="11520" width="9.33203125" style="210"/>
    <col min="11521" max="11521" width="2.1640625" style="210" customWidth="1"/>
    <col min="11522" max="11522" width="3" style="210" customWidth="1"/>
    <col min="11523" max="11523" width="6.1640625" style="210" customWidth="1"/>
    <col min="11524" max="11526" width="6.83203125" style="210" customWidth="1"/>
    <col min="11527" max="11528" width="6.1640625" style="210" customWidth="1"/>
    <col min="11529" max="11529" width="6.33203125" style="210" customWidth="1"/>
    <col min="11530" max="11531" width="5" style="210" customWidth="1"/>
    <col min="11532" max="11532" width="4.83203125" style="210" customWidth="1"/>
    <col min="11533" max="11537" width="4.5" style="210" customWidth="1"/>
    <col min="11538" max="11538" width="5.6640625" style="210" customWidth="1"/>
    <col min="11539" max="11539" width="5.5" style="210" customWidth="1"/>
    <col min="11540" max="11541" width="6.33203125" style="210" customWidth="1"/>
    <col min="11542" max="11543" width="5.1640625" style="210" customWidth="1"/>
    <col min="11544" max="11544" width="4.83203125" style="210" customWidth="1"/>
    <col min="11545" max="11545" width="0.33203125" style="210" customWidth="1"/>
    <col min="11546" max="11546" width="5.6640625" style="210" customWidth="1"/>
    <col min="11547" max="11548" width="5" style="210" customWidth="1"/>
    <col min="11549" max="11549" width="4.5" style="210" customWidth="1"/>
    <col min="11550" max="11554" width="3.5" style="210" customWidth="1"/>
    <col min="11555" max="11555" width="5.6640625" style="210" customWidth="1"/>
    <col min="11556" max="11556" width="5" style="210" customWidth="1"/>
    <col min="11557" max="11558" width="5.6640625" style="210" customWidth="1"/>
    <col min="11559" max="11560" width="5" style="210" customWidth="1"/>
    <col min="11561" max="11561" width="4.33203125" style="210" customWidth="1"/>
    <col min="11562" max="11565" width="5" style="210" customWidth="1"/>
    <col min="11566" max="11570" width="3.33203125" style="210" customWidth="1"/>
    <col min="11571" max="11571" width="5.6640625" style="210" customWidth="1"/>
    <col min="11572" max="11572" width="6.1640625" style="210" customWidth="1"/>
    <col min="11573" max="11776" width="9.33203125" style="210"/>
    <col min="11777" max="11777" width="2.1640625" style="210" customWidth="1"/>
    <col min="11778" max="11778" width="3" style="210" customWidth="1"/>
    <col min="11779" max="11779" width="6.1640625" style="210" customWidth="1"/>
    <col min="11780" max="11782" width="6.83203125" style="210" customWidth="1"/>
    <col min="11783" max="11784" width="6.1640625" style="210" customWidth="1"/>
    <col min="11785" max="11785" width="6.33203125" style="210" customWidth="1"/>
    <col min="11786" max="11787" width="5" style="210" customWidth="1"/>
    <col min="11788" max="11788" width="4.83203125" style="210" customWidth="1"/>
    <col min="11789" max="11793" width="4.5" style="210" customWidth="1"/>
    <col min="11794" max="11794" width="5.6640625" style="210" customWidth="1"/>
    <col min="11795" max="11795" width="5.5" style="210" customWidth="1"/>
    <col min="11796" max="11797" width="6.33203125" style="210" customWidth="1"/>
    <col min="11798" max="11799" width="5.1640625" style="210" customWidth="1"/>
    <col min="11800" max="11800" width="4.83203125" style="210" customWidth="1"/>
    <col min="11801" max="11801" width="0.33203125" style="210" customWidth="1"/>
    <col min="11802" max="11802" width="5.6640625" style="210" customWidth="1"/>
    <col min="11803" max="11804" width="5" style="210" customWidth="1"/>
    <col min="11805" max="11805" width="4.5" style="210" customWidth="1"/>
    <col min="11806" max="11810" width="3.5" style="210" customWidth="1"/>
    <col min="11811" max="11811" width="5.6640625" style="210" customWidth="1"/>
    <col min="11812" max="11812" width="5" style="210" customWidth="1"/>
    <col min="11813" max="11814" width="5.6640625" style="210" customWidth="1"/>
    <col min="11815" max="11816" width="5" style="210" customWidth="1"/>
    <col min="11817" max="11817" width="4.33203125" style="210" customWidth="1"/>
    <col min="11818" max="11821" width="5" style="210" customWidth="1"/>
    <col min="11822" max="11826" width="3.33203125" style="210" customWidth="1"/>
    <col min="11827" max="11827" width="5.6640625" style="210" customWidth="1"/>
    <col min="11828" max="11828" width="6.1640625" style="210" customWidth="1"/>
    <col min="11829" max="12032" width="9.33203125" style="210"/>
    <col min="12033" max="12033" width="2.1640625" style="210" customWidth="1"/>
    <col min="12034" max="12034" width="3" style="210" customWidth="1"/>
    <col min="12035" max="12035" width="6.1640625" style="210" customWidth="1"/>
    <col min="12036" max="12038" width="6.83203125" style="210" customWidth="1"/>
    <col min="12039" max="12040" width="6.1640625" style="210" customWidth="1"/>
    <col min="12041" max="12041" width="6.33203125" style="210" customWidth="1"/>
    <col min="12042" max="12043" width="5" style="210" customWidth="1"/>
    <col min="12044" max="12044" width="4.83203125" style="210" customWidth="1"/>
    <col min="12045" max="12049" width="4.5" style="210" customWidth="1"/>
    <col min="12050" max="12050" width="5.6640625" style="210" customWidth="1"/>
    <col min="12051" max="12051" width="5.5" style="210" customWidth="1"/>
    <col min="12052" max="12053" width="6.33203125" style="210" customWidth="1"/>
    <col min="12054" max="12055" width="5.1640625" style="210" customWidth="1"/>
    <col min="12056" max="12056" width="4.83203125" style="210" customWidth="1"/>
    <col min="12057" max="12057" width="0.33203125" style="210" customWidth="1"/>
    <col min="12058" max="12058" width="5.6640625" style="210" customWidth="1"/>
    <col min="12059" max="12060" width="5" style="210" customWidth="1"/>
    <col min="12061" max="12061" width="4.5" style="210" customWidth="1"/>
    <col min="12062" max="12066" width="3.5" style="210" customWidth="1"/>
    <col min="12067" max="12067" width="5.6640625" style="210" customWidth="1"/>
    <col min="12068" max="12068" width="5" style="210" customWidth="1"/>
    <col min="12069" max="12070" width="5.6640625" style="210" customWidth="1"/>
    <col min="12071" max="12072" width="5" style="210" customWidth="1"/>
    <col min="12073" max="12073" width="4.33203125" style="210" customWidth="1"/>
    <col min="12074" max="12077" width="5" style="210" customWidth="1"/>
    <col min="12078" max="12082" width="3.33203125" style="210" customWidth="1"/>
    <col min="12083" max="12083" width="5.6640625" style="210" customWidth="1"/>
    <col min="12084" max="12084" width="6.1640625" style="210" customWidth="1"/>
    <col min="12085" max="12288" width="9.33203125" style="210"/>
    <col min="12289" max="12289" width="2.1640625" style="210" customWidth="1"/>
    <col min="12290" max="12290" width="3" style="210" customWidth="1"/>
    <col min="12291" max="12291" width="6.1640625" style="210" customWidth="1"/>
    <col min="12292" max="12294" width="6.83203125" style="210" customWidth="1"/>
    <col min="12295" max="12296" width="6.1640625" style="210" customWidth="1"/>
    <col min="12297" max="12297" width="6.33203125" style="210" customWidth="1"/>
    <col min="12298" max="12299" width="5" style="210" customWidth="1"/>
    <col min="12300" max="12300" width="4.83203125" style="210" customWidth="1"/>
    <col min="12301" max="12305" width="4.5" style="210" customWidth="1"/>
    <col min="12306" max="12306" width="5.6640625" style="210" customWidth="1"/>
    <col min="12307" max="12307" width="5.5" style="210" customWidth="1"/>
    <col min="12308" max="12309" width="6.33203125" style="210" customWidth="1"/>
    <col min="12310" max="12311" width="5.1640625" style="210" customWidth="1"/>
    <col min="12312" max="12312" width="4.83203125" style="210" customWidth="1"/>
    <col min="12313" max="12313" width="0.33203125" style="210" customWidth="1"/>
    <col min="12314" max="12314" width="5.6640625" style="210" customWidth="1"/>
    <col min="12315" max="12316" width="5" style="210" customWidth="1"/>
    <col min="12317" max="12317" width="4.5" style="210" customWidth="1"/>
    <col min="12318" max="12322" width="3.5" style="210" customWidth="1"/>
    <col min="12323" max="12323" width="5.6640625" style="210" customWidth="1"/>
    <col min="12324" max="12324" width="5" style="210" customWidth="1"/>
    <col min="12325" max="12326" width="5.6640625" style="210" customWidth="1"/>
    <col min="12327" max="12328" width="5" style="210" customWidth="1"/>
    <col min="12329" max="12329" width="4.33203125" style="210" customWidth="1"/>
    <col min="12330" max="12333" width="5" style="210" customWidth="1"/>
    <col min="12334" max="12338" width="3.33203125" style="210" customWidth="1"/>
    <col min="12339" max="12339" width="5.6640625" style="210" customWidth="1"/>
    <col min="12340" max="12340" width="6.1640625" style="210" customWidth="1"/>
    <col min="12341" max="12544" width="9.33203125" style="210"/>
    <col min="12545" max="12545" width="2.1640625" style="210" customWidth="1"/>
    <col min="12546" max="12546" width="3" style="210" customWidth="1"/>
    <col min="12547" max="12547" width="6.1640625" style="210" customWidth="1"/>
    <col min="12548" max="12550" width="6.83203125" style="210" customWidth="1"/>
    <col min="12551" max="12552" width="6.1640625" style="210" customWidth="1"/>
    <col min="12553" max="12553" width="6.33203125" style="210" customWidth="1"/>
    <col min="12554" max="12555" width="5" style="210" customWidth="1"/>
    <col min="12556" max="12556" width="4.83203125" style="210" customWidth="1"/>
    <col min="12557" max="12561" width="4.5" style="210" customWidth="1"/>
    <col min="12562" max="12562" width="5.6640625" style="210" customWidth="1"/>
    <col min="12563" max="12563" width="5.5" style="210" customWidth="1"/>
    <col min="12564" max="12565" width="6.33203125" style="210" customWidth="1"/>
    <col min="12566" max="12567" width="5.1640625" style="210" customWidth="1"/>
    <col min="12568" max="12568" width="4.83203125" style="210" customWidth="1"/>
    <col min="12569" max="12569" width="0.33203125" style="210" customWidth="1"/>
    <col min="12570" max="12570" width="5.6640625" style="210" customWidth="1"/>
    <col min="12571" max="12572" width="5" style="210" customWidth="1"/>
    <col min="12573" max="12573" width="4.5" style="210" customWidth="1"/>
    <col min="12574" max="12578" width="3.5" style="210" customWidth="1"/>
    <col min="12579" max="12579" width="5.6640625" style="210" customWidth="1"/>
    <col min="12580" max="12580" width="5" style="210" customWidth="1"/>
    <col min="12581" max="12582" width="5.6640625" style="210" customWidth="1"/>
    <col min="12583" max="12584" width="5" style="210" customWidth="1"/>
    <col min="12585" max="12585" width="4.33203125" style="210" customWidth="1"/>
    <col min="12586" max="12589" width="5" style="210" customWidth="1"/>
    <col min="12590" max="12594" width="3.33203125" style="210" customWidth="1"/>
    <col min="12595" max="12595" width="5.6640625" style="210" customWidth="1"/>
    <col min="12596" max="12596" width="6.1640625" style="210" customWidth="1"/>
    <col min="12597" max="12800" width="9.33203125" style="210"/>
    <col min="12801" max="12801" width="2.1640625" style="210" customWidth="1"/>
    <col min="12802" max="12802" width="3" style="210" customWidth="1"/>
    <col min="12803" max="12803" width="6.1640625" style="210" customWidth="1"/>
    <col min="12804" max="12806" width="6.83203125" style="210" customWidth="1"/>
    <col min="12807" max="12808" width="6.1640625" style="210" customWidth="1"/>
    <col min="12809" max="12809" width="6.33203125" style="210" customWidth="1"/>
    <col min="12810" max="12811" width="5" style="210" customWidth="1"/>
    <col min="12812" max="12812" width="4.83203125" style="210" customWidth="1"/>
    <col min="12813" max="12817" width="4.5" style="210" customWidth="1"/>
    <col min="12818" max="12818" width="5.6640625" style="210" customWidth="1"/>
    <col min="12819" max="12819" width="5.5" style="210" customWidth="1"/>
    <col min="12820" max="12821" width="6.33203125" style="210" customWidth="1"/>
    <col min="12822" max="12823" width="5.1640625" style="210" customWidth="1"/>
    <col min="12824" max="12824" width="4.83203125" style="210" customWidth="1"/>
    <col min="12825" max="12825" width="0.33203125" style="210" customWidth="1"/>
    <col min="12826" max="12826" width="5.6640625" style="210" customWidth="1"/>
    <col min="12827" max="12828" width="5" style="210" customWidth="1"/>
    <col min="12829" max="12829" width="4.5" style="210" customWidth="1"/>
    <col min="12830" max="12834" width="3.5" style="210" customWidth="1"/>
    <col min="12835" max="12835" width="5.6640625" style="210" customWidth="1"/>
    <col min="12836" max="12836" width="5" style="210" customWidth="1"/>
    <col min="12837" max="12838" width="5.6640625" style="210" customWidth="1"/>
    <col min="12839" max="12840" width="5" style="210" customWidth="1"/>
    <col min="12841" max="12841" width="4.33203125" style="210" customWidth="1"/>
    <col min="12842" max="12845" width="5" style="210" customWidth="1"/>
    <col min="12846" max="12850" width="3.33203125" style="210" customWidth="1"/>
    <col min="12851" max="12851" width="5.6640625" style="210" customWidth="1"/>
    <col min="12852" max="12852" width="6.1640625" style="210" customWidth="1"/>
    <col min="12853" max="13056" width="9.33203125" style="210"/>
    <col min="13057" max="13057" width="2.1640625" style="210" customWidth="1"/>
    <col min="13058" max="13058" width="3" style="210" customWidth="1"/>
    <col min="13059" max="13059" width="6.1640625" style="210" customWidth="1"/>
    <col min="13060" max="13062" width="6.83203125" style="210" customWidth="1"/>
    <col min="13063" max="13064" width="6.1640625" style="210" customWidth="1"/>
    <col min="13065" max="13065" width="6.33203125" style="210" customWidth="1"/>
    <col min="13066" max="13067" width="5" style="210" customWidth="1"/>
    <col min="13068" max="13068" width="4.83203125" style="210" customWidth="1"/>
    <col min="13069" max="13073" width="4.5" style="210" customWidth="1"/>
    <col min="13074" max="13074" width="5.6640625" style="210" customWidth="1"/>
    <col min="13075" max="13075" width="5.5" style="210" customWidth="1"/>
    <col min="13076" max="13077" width="6.33203125" style="210" customWidth="1"/>
    <col min="13078" max="13079" width="5.1640625" style="210" customWidth="1"/>
    <col min="13080" max="13080" width="4.83203125" style="210" customWidth="1"/>
    <col min="13081" max="13081" width="0.33203125" style="210" customWidth="1"/>
    <col min="13082" max="13082" width="5.6640625" style="210" customWidth="1"/>
    <col min="13083" max="13084" width="5" style="210" customWidth="1"/>
    <col min="13085" max="13085" width="4.5" style="210" customWidth="1"/>
    <col min="13086" max="13090" width="3.5" style="210" customWidth="1"/>
    <col min="13091" max="13091" width="5.6640625" style="210" customWidth="1"/>
    <col min="13092" max="13092" width="5" style="210" customWidth="1"/>
    <col min="13093" max="13094" width="5.6640625" style="210" customWidth="1"/>
    <col min="13095" max="13096" width="5" style="210" customWidth="1"/>
    <col min="13097" max="13097" width="4.33203125" style="210" customWidth="1"/>
    <col min="13098" max="13101" width="5" style="210" customWidth="1"/>
    <col min="13102" max="13106" width="3.33203125" style="210" customWidth="1"/>
    <col min="13107" max="13107" width="5.6640625" style="210" customWidth="1"/>
    <col min="13108" max="13108" width="6.1640625" style="210" customWidth="1"/>
    <col min="13109" max="13312" width="9.33203125" style="210"/>
    <col min="13313" max="13313" width="2.1640625" style="210" customWidth="1"/>
    <col min="13314" max="13314" width="3" style="210" customWidth="1"/>
    <col min="13315" max="13315" width="6.1640625" style="210" customWidth="1"/>
    <col min="13316" max="13318" width="6.83203125" style="210" customWidth="1"/>
    <col min="13319" max="13320" width="6.1640625" style="210" customWidth="1"/>
    <col min="13321" max="13321" width="6.33203125" style="210" customWidth="1"/>
    <col min="13322" max="13323" width="5" style="210" customWidth="1"/>
    <col min="13324" max="13324" width="4.83203125" style="210" customWidth="1"/>
    <col min="13325" max="13329" width="4.5" style="210" customWidth="1"/>
    <col min="13330" max="13330" width="5.6640625" style="210" customWidth="1"/>
    <col min="13331" max="13331" width="5.5" style="210" customWidth="1"/>
    <col min="13332" max="13333" width="6.33203125" style="210" customWidth="1"/>
    <col min="13334" max="13335" width="5.1640625" style="210" customWidth="1"/>
    <col min="13336" max="13336" width="4.83203125" style="210" customWidth="1"/>
    <col min="13337" max="13337" width="0.33203125" style="210" customWidth="1"/>
    <col min="13338" max="13338" width="5.6640625" style="210" customWidth="1"/>
    <col min="13339" max="13340" width="5" style="210" customWidth="1"/>
    <col min="13341" max="13341" width="4.5" style="210" customWidth="1"/>
    <col min="13342" max="13346" width="3.5" style="210" customWidth="1"/>
    <col min="13347" max="13347" width="5.6640625" style="210" customWidth="1"/>
    <col min="13348" max="13348" width="5" style="210" customWidth="1"/>
    <col min="13349" max="13350" width="5.6640625" style="210" customWidth="1"/>
    <col min="13351" max="13352" width="5" style="210" customWidth="1"/>
    <col min="13353" max="13353" width="4.33203125" style="210" customWidth="1"/>
    <col min="13354" max="13357" width="5" style="210" customWidth="1"/>
    <col min="13358" max="13362" width="3.33203125" style="210" customWidth="1"/>
    <col min="13363" max="13363" width="5.6640625" style="210" customWidth="1"/>
    <col min="13364" max="13364" width="6.1640625" style="210" customWidth="1"/>
    <col min="13365" max="13568" width="9.33203125" style="210"/>
    <col min="13569" max="13569" width="2.1640625" style="210" customWidth="1"/>
    <col min="13570" max="13570" width="3" style="210" customWidth="1"/>
    <col min="13571" max="13571" width="6.1640625" style="210" customWidth="1"/>
    <col min="13572" max="13574" width="6.83203125" style="210" customWidth="1"/>
    <col min="13575" max="13576" width="6.1640625" style="210" customWidth="1"/>
    <col min="13577" max="13577" width="6.33203125" style="210" customWidth="1"/>
    <col min="13578" max="13579" width="5" style="210" customWidth="1"/>
    <col min="13580" max="13580" width="4.83203125" style="210" customWidth="1"/>
    <col min="13581" max="13585" width="4.5" style="210" customWidth="1"/>
    <col min="13586" max="13586" width="5.6640625" style="210" customWidth="1"/>
    <col min="13587" max="13587" width="5.5" style="210" customWidth="1"/>
    <col min="13588" max="13589" width="6.33203125" style="210" customWidth="1"/>
    <col min="13590" max="13591" width="5.1640625" style="210" customWidth="1"/>
    <col min="13592" max="13592" width="4.83203125" style="210" customWidth="1"/>
    <col min="13593" max="13593" width="0.33203125" style="210" customWidth="1"/>
    <col min="13594" max="13594" width="5.6640625" style="210" customWidth="1"/>
    <col min="13595" max="13596" width="5" style="210" customWidth="1"/>
    <col min="13597" max="13597" width="4.5" style="210" customWidth="1"/>
    <col min="13598" max="13602" width="3.5" style="210" customWidth="1"/>
    <col min="13603" max="13603" width="5.6640625" style="210" customWidth="1"/>
    <col min="13604" max="13604" width="5" style="210" customWidth="1"/>
    <col min="13605" max="13606" width="5.6640625" style="210" customWidth="1"/>
    <col min="13607" max="13608" width="5" style="210" customWidth="1"/>
    <col min="13609" max="13609" width="4.33203125" style="210" customWidth="1"/>
    <col min="13610" max="13613" width="5" style="210" customWidth="1"/>
    <col min="13614" max="13618" width="3.33203125" style="210" customWidth="1"/>
    <col min="13619" max="13619" width="5.6640625" style="210" customWidth="1"/>
    <col min="13620" max="13620" width="6.1640625" style="210" customWidth="1"/>
    <col min="13621" max="13824" width="9.33203125" style="210"/>
    <col min="13825" max="13825" width="2.1640625" style="210" customWidth="1"/>
    <col min="13826" max="13826" width="3" style="210" customWidth="1"/>
    <col min="13827" max="13827" width="6.1640625" style="210" customWidth="1"/>
    <col min="13828" max="13830" width="6.83203125" style="210" customWidth="1"/>
    <col min="13831" max="13832" width="6.1640625" style="210" customWidth="1"/>
    <col min="13833" max="13833" width="6.33203125" style="210" customWidth="1"/>
    <col min="13834" max="13835" width="5" style="210" customWidth="1"/>
    <col min="13836" max="13836" width="4.83203125" style="210" customWidth="1"/>
    <col min="13837" max="13841" width="4.5" style="210" customWidth="1"/>
    <col min="13842" max="13842" width="5.6640625" style="210" customWidth="1"/>
    <col min="13843" max="13843" width="5.5" style="210" customWidth="1"/>
    <col min="13844" max="13845" width="6.33203125" style="210" customWidth="1"/>
    <col min="13846" max="13847" width="5.1640625" style="210" customWidth="1"/>
    <col min="13848" max="13848" width="4.83203125" style="210" customWidth="1"/>
    <col min="13849" max="13849" width="0.33203125" style="210" customWidth="1"/>
    <col min="13850" max="13850" width="5.6640625" style="210" customWidth="1"/>
    <col min="13851" max="13852" width="5" style="210" customWidth="1"/>
    <col min="13853" max="13853" width="4.5" style="210" customWidth="1"/>
    <col min="13854" max="13858" width="3.5" style="210" customWidth="1"/>
    <col min="13859" max="13859" width="5.6640625" style="210" customWidth="1"/>
    <col min="13860" max="13860" width="5" style="210" customWidth="1"/>
    <col min="13861" max="13862" width="5.6640625" style="210" customWidth="1"/>
    <col min="13863" max="13864" width="5" style="210" customWidth="1"/>
    <col min="13865" max="13865" width="4.33203125" style="210" customWidth="1"/>
    <col min="13866" max="13869" width="5" style="210" customWidth="1"/>
    <col min="13870" max="13874" width="3.33203125" style="210" customWidth="1"/>
    <col min="13875" max="13875" width="5.6640625" style="210" customWidth="1"/>
    <col min="13876" max="13876" width="6.1640625" style="210" customWidth="1"/>
    <col min="13877" max="14080" width="9.33203125" style="210"/>
    <col min="14081" max="14081" width="2.1640625" style="210" customWidth="1"/>
    <col min="14082" max="14082" width="3" style="210" customWidth="1"/>
    <col min="14083" max="14083" width="6.1640625" style="210" customWidth="1"/>
    <col min="14084" max="14086" width="6.83203125" style="210" customWidth="1"/>
    <col min="14087" max="14088" width="6.1640625" style="210" customWidth="1"/>
    <col min="14089" max="14089" width="6.33203125" style="210" customWidth="1"/>
    <col min="14090" max="14091" width="5" style="210" customWidth="1"/>
    <col min="14092" max="14092" width="4.83203125" style="210" customWidth="1"/>
    <col min="14093" max="14097" width="4.5" style="210" customWidth="1"/>
    <col min="14098" max="14098" width="5.6640625" style="210" customWidth="1"/>
    <col min="14099" max="14099" width="5.5" style="210" customWidth="1"/>
    <col min="14100" max="14101" width="6.33203125" style="210" customWidth="1"/>
    <col min="14102" max="14103" width="5.1640625" style="210" customWidth="1"/>
    <col min="14104" max="14104" width="4.83203125" style="210" customWidth="1"/>
    <col min="14105" max="14105" width="0.33203125" style="210" customWidth="1"/>
    <col min="14106" max="14106" width="5.6640625" style="210" customWidth="1"/>
    <col min="14107" max="14108" width="5" style="210" customWidth="1"/>
    <col min="14109" max="14109" width="4.5" style="210" customWidth="1"/>
    <col min="14110" max="14114" width="3.5" style="210" customWidth="1"/>
    <col min="14115" max="14115" width="5.6640625" style="210" customWidth="1"/>
    <col min="14116" max="14116" width="5" style="210" customWidth="1"/>
    <col min="14117" max="14118" width="5.6640625" style="210" customWidth="1"/>
    <col min="14119" max="14120" width="5" style="210" customWidth="1"/>
    <col min="14121" max="14121" width="4.33203125" style="210" customWidth="1"/>
    <col min="14122" max="14125" width="5" style="210" customWidth="1"/>
    <col min="14126" max="14130" width="3.33203125" style="210" customWidth="1"/>
    <col min="14131" max="14131" width="5.6640625" style="210" customWidth="1"/>
    <col min="14132" max="14132" width="6.1640625" style="210" customWidth="1"/>
    <col min="14133" max="14336" width="9.33203125" style="210"/>
    <col min="14337" max="14337" width="2.1640625" style="210" customWidth="1"/>
    <col min="14338" max="14338" width="3" style="210" customWidth="1"/>
    <col min="14339" max="14339" width="6.1640625" style="210" customWidth="1"/>
    <col min="14340" max="14342" width="6.83203125" style="210" customWidth="1"/>
    <col min="14343" max="14344" width="6.1640625" style="210" customWidth="1"/>
    <col min="14345" max="14345" width="6.33203125" style="210" customWidth="1"/>
    <col min="14346" max="14347" width="5" style="210" customWidth="1"/>
    <col min="14348" max="14348" width="4.83203125" style="210" customWidth="1"/>
    <col min="14349" max="14353" width="4.5" style="210" customWidth="1"/>
    <col min="14354" max="14354" width="5.6640625" style="210" customWidth="1"/>
    <col min="14355" max="14355" width="5.5" style="210" customWidth="1"/>
    <col min="14356" max="14357" width="6.33203125" style="210" customWidth="1"/>
    <col min="14358" max="14359" width="5.1640625" style="210" customWidth="1"/>
    <col min="14360" max="14360" width="4.83203125" style="210" customWidth="1"/>
    <col min="14361" max="14361" width="0.33203125" style="210" customWidth="1"/>
    <col min="14362" max="14362" width="5.6640625" style="210" customWidth="1"/>
    <col min="14363" max="14364" width="5" style="210" customWidth="1"/>
    <col min="14365" max="14365" width="4.5" style="210" customWidth="1"/>
    <col min="14366" max="14370" width="3.5" style="210" customWidth="1"/>
    <col min="14371" max="14371" width="5.6640625" style="210" customWidth="1"/>
    <col min="14372" max="14372" width="5" style="210" customWidth="1"/>
    <col min="14373" max="14374" width="5.6640625" style="210" customWidth="1"/>
    <col min="14375" max="14376" width="5" style="210" customWidth="1"/>
    <col min="14377" max="14377" width="4.33203125" style="210" customWidth="1"/>
    <col min="14378" max="14381" width="5" style="210" customWidth="1"/>
    <col min="14382" max="14386" width="3.33203125" style="210" customWidth="1"/>
    <col min="14387" max="14387" width="5.6640625" style="210" customWidth="1"/>
    <col min="14388" max="14388" width="6.1640625" style="210" customWidth="1"/>
    <col min="14389" max="14592" width="9.33203125" style="210"/>
    <col min="14593" max="14593" width="2.1640625" style="210" customWidth="1"/>
    <col min="14594" max="14594" width="3" style="210" customWidth="1"/>
    <col min="14595" max="14595" width="6.1640625" style="210" customWidth="1"/>
    <col min="14596" max="14598" width="6.83203125" style="210" customWidth="1"/>
    <col min="14599" max="14600" width="6.1640625" style="210" customWidth="1"/>
    <col min="14601" max="14601" width="6.33203125" style="210" customWidth="1"/>
    <col min="14602" max="14603" width="5" style="210" customWidth="1"/>
    <col min="14604" max="14604" width="4.83203125" style="210" customWidth="1"/>
    <col min="14605" max="14609" width="4.5" style="210" customWidth="1"/>
    <col min="14610" max="14610" width="5.6640625" style="210" customWidth="1"/>
    <col min="14611" max="14611" width="5.5" style="210" customWidth="1"/>
    <col min="14612" max="14613" width="6.33203125" style="210" customWidth="1"/>
    <col min="14614" max="14615" width="5.1640625" style="210" customWidth="1"/>
    <col min="14616" max="14616" width="4.83203125" style="210" customWidth="1"/>
    <col min="14617" max="14617" width="0.33203125" style="210" customWidth="1"/>
    <col min="14618" max="14618" width="5.6640625" style="210" customWidth="1"/>
    <col min="14619" max="14620" width="5" style="210" customWidth="1"/>
    <col min="14621" max="14621" width="4.5" style="210" customWidth="1"/>
    <col min="14622" max="14626" width="3.5" style="210" customWidth="1"/>
    <col min="14627" max="14627" width="5.6640625" style="210" customWidth="1"/>
    <col min="14628" max="14628" width="5" style="210" customWidth="1"/>
    <col min="14629" max="14630" width="5.6640625" style="210" customWidth="1"/>
    <col min="14631" max="14632" width="5" style="210" customWidth="1"/>
    <col min="14633" max="14633" width="4.33203125" style="210" customWidth="1"/>
    <col min="14634" max="14637" width="5" style="210" customWidth="1"/>
    <col min="14638" max="14642" width="3.33203125" style="210" customWidth="1"/>
    <col min="14643" max="14643" width="5.6640625" style="210" customWidth="1"/>
    <col min="14644" max="14644" width="6.1640625" style="210" customWidth="1"/>
    <col min="14645" max="14848" width="9.33203125" style="210"/>
    <col min="14849" max="14849" width="2.1640625" style="210" customWidth="1"/>
    <col min="14850" max="14850" width="3" style="210" customWidth="1"/>
    <col min="14851" max="14851" width="6.1640625" style="210" customWidth="1"/>
    <col min="14852" max="14854" width="6.83203125" style="210" customWidth="1"/>
    <col min="14855" max="14856" width="6.1640625" style="210" customWidth="1"/>
    <col min="14857" max="14857" width="6.33203125" style="210" customWidth="1"/>
    <col min="14858" max="14859" width="5" style="210" customWidth="1"/>
    <col min="14860" max="14860" width="4.83203125" style="210" customWidth="1"/>
    <col min="14861" max="14865" width="4.5" style="210" customWidth="1"/>
    <col min="14866" max="14866" width="5.6640625" style="210" customWidth="1"/>
    <col min="14867" max="14867" width="5.5" style="210" customWidth="1"/>
    <col min="14868" max="14869" width="6.33203125" style="210" customWidth="1"/>
    <col min="14870" max="14871" width="5.1640625" style="210" customWidth="1"/>
    <col min="14872" max="14872" width="4.83203125" style="210" customWidth="1"/>
    <col min="14873" max="14873" width="0.33203125" style="210" customWidth="1"/>
    <col min="14874" max="14874" width="5.6640625" style="210" customWidth="1"/>
    <col min="14875" max="14876" width="5" style="210" customWidth="1"/>
    <col min="14877" max="14877" width="4.5" style="210" customWidth="1"/>
    <col min="14878" max="14882" width="3.5" style="210" customWidth="1"/>
    <col min="14883" max="14883" width="5.6640625" style="210" customWidth="1"/>
    <col min="14884" max="14884" width="5" style="210" customWidth="1"/>
    <col min="14885" max="14886" width="5.6640625" style="210" customWidth="1"/>
    <col min="14887" max="14888" width="5" style="210" customWidth="1"/>
    <col min="14889" max="14889" width="4.33203125" style="210" customWidth="1"/>
    <col min="14890" max="14893" width="5" style="210" customWidth="1"/>
    <col min="14894" max="14898" width="3.33203125" style="210" customWidth="1"/>
    <col min="14899" max="14899" width="5.6640625" style="210" customWidth="1"/>
    <col min="14900" max="14900" width="6.1640625" style="210" customWidth="1"/>
    <col min="14901" max="15104" width="9.33203125" style="210"/>
    <col min="15105" max="15105" width="2.1640625" style="210" customWidth="1"/>
    <col min="15106" max="15106" width="3" style="210" customWidth="1"/>
    <col min="15107" max="15107" width="6.1640625" style="210" customWidth="1"/>
    <col min="15108" max="15110" width="6.83203125" style="210" customWidth="1"/>
    <col min="15111" max="15112" width="6.1640625" style="210" customWidth="1"/>
    <col min="15113" max="15113" width="6.33203125" style="210" customWidth="1"/>
    <col min="15114" max="15115" width="5" style="210" customWidth="1"/>
    <col min="15116" max="15116" width="4.83203125" style="210" customWidth="1"/>
    <col min="15117" max="15121" width="4.5" style="210" customWidth="1"/>
    <col min="15122" max="15122" width="5.6640625" style="210" customWidth="1"/>
    <col min="15123" max="15123" width="5.5" style="210" customWidth="1"/>
    <col min="15124" max="15125" width="6.33203125" style="210" customWidth="1"/>
    <col min="15126" max="15127" width="5.1640625" style="210" customWidth="1"/>
    <col min="15128" max="15128" width="4.83203125" style="210" customWidth="1"/>
    <col min="15129" max="15129" width="0.33203125" style="210" customWidth="1"/>
    <col min="15130" max="15130" width="5.6640625" style="210" customWidth="1"/>
    <col min="15131" max="15132" width="5" style="210" customWidth="1"/>
    <col min="15133" max="15133" width="4.5" style="210" customWidth="1"/>
    <col min="15134" max="15138" width="3.5" style="210" customWidth="1"/>
    <col min="15139" max="15139" width="5.6640625" style="210" customWidth="1"/>
    <col min="15140" max="15140" width="5" style="210" customWidth="1"/>
    <col min="15141" max="15142" width="5.6640625" style="210" customWidth="1"/>
    <col min="15143" max="15144" width="5" style="210" customWidth="1"/>
    <col min="15145" max="15145" width="4.33203125" style="210" customWidth="1"/>
    <col min="15146" max="15149" width="5" style="210" customWidth="1"/>
    <col min="15150" max="15154" width="3.33203125" style="210" customWidth="1"/>
    <col min="15155" max="15155" width="5.6640625" style="210" customWidth="1"/>
    <col min="15156" max="15156" width="6.1640625" style="210" customWidth="1"/>
    <col min="15157" max="15360" width="9.33203125" style="210"/>
    <col min="15361" max="15361" width="2.1640625" style="210" customWidth="1"/>
    <col min="15362" max="15362" width="3" style="210" customWidth="1"/>
    <col min="15363" max="15363" width="6.1640625" style="210" customWidth="1"/>
    <col min="15364" max="15366" width="6.83203125" style="210" customWidth="1"/>
    <col min="15367" max="15368" width="6.1640625" style="210" customWidth="1"/>
    <col min="15369" max="15369" width="6.33203125" style="210" customWidth="1"/>
    <col min="15370" max="15371" width="5" style="210" customWidth="1"/>
    <col min="15372" max="15372" width="4.83203125" style="210" customWidth="1"/>
    <col min="15373" max="15377" width="4.5" style="210" customWidth="1"/>
    <col min="15378" max="15378" width="5.6640625" style="210" customWidth="1"/>
    <col min="15379" max="15379" width="5.5" style="210" customWidth="1"/>
    <col min="15380" max="15381" width="6.33203125" style="210" customWidth="1"/>
    <col min="15382" max="15383" width="5.1640625" style="210" customWidth="1"/>
    <col min="15384" max="15384" width="4.83203125" style="210" customWidth="1"/>
    <col min="15385" max="15385" width="0.33203125" style="210" customWidth="1"/>
    <col min="15386" max="15386" width="5.6640625" style="210" customWidth="1"/>
    <col min="15387" max="15388" width="5" style="210" customWidth="1"/>
    <col min="15389" max="15389" width="4.5" style="210" customWidth="1"/>
    <col min="15390" max="15394" width="3.5" style="210" customWidth="1"/>
    <col min="15395" max="15395" width="5.6640625" style="210" customWidth="1"/>
    <col min="15396" max="15396" width="5" style="210" customWidth="1"/>
    <col min="15397" max="15398" width="5.6640625" style="210" customWidth="1"/>
    <col min="15399" max="15400" width="5" style="210" customWidth="1"/>
    <col min="15401" max="15401" width="4.33203125" style="210" customWidth="1"/>
    <col min="15402" max="15405" width="5" style="210" customWidth="1"/>
    <col min="15406" max="15410" width="3.33203125" style="210" customWidth="1"/>
    <col min="15411" max="15411" width="5.6640625" style="210" customWidth="1"/>
    <col min="15412" max="15412" width="6.1640625" style="210" customWidth="1"/>
    <col min="15413" max="15616" width="9.33203125" style="210"/>
    <col min="15617" max="15617" width="2.1640625" style="210" customWidth="1"/>
    <col min="15618" max="15618" width="3" style="210" customWidth="1"/>
    <col min="15619" max="15619" width="6.1640625" style="210" customWidth="1"/>
    <col min="15620" max="15622" width="6.83203125" style="210" customWidth="1"/>
    <col min="15623" max="15624" width="6.1640625" style="210" customWidth="1"/>
    <col min="15625" max="15625" width="6.33203125" style="210" customWidth="1"/>
    <col min="15626" max="15627" width="5" style="210" customWidth="1"/>
    <col min="15628" max="15628" width="4.83203125" style="210" customWidth="1"/>
    <col min="15629" max="15633" width="4.5" style="210" customWidth="1"/>
    <col min="15634" max="15634" width="5.6640625" style="210" customWidth="1"/>
    <col min="15635" max="15635" width="5.5" style="210" customWidth="1"/>
    <col min="15636" max="15637" width="6.33203125" style="210" customWidth="1"/>
    <col min="15638" max="15639" width="5.1640625" style="210" customWidth="1"/>
    <col min="15640" max="15640" width="4.83203125" style="210" customWidth="1"/>
    <col min="15641" max="15641" width="0.33203125" style="210" customWidth="1"/>
    <col min="15642" max="15642" width="5.6640625" style="210" customWidth="1"/>
    <col min="15643" max="15644" width="5" style="210" customWidth="1"/>
    <col min="15645" max="15645" width="4.5" style="210" customWidth="1"/>
    <col min="15646" max="15650" width="3.5" style="210" customWidth="1"/>
    <col min="15651" max="15651" width="5.6640625" style="210" customWidth="1"/>
    <col min="15652" max="15652" width="5" style="210" customWidth="1"/>
    <col min="15653" max="15654" width="5.6640625" style="210" customWidth="1"/>
    <col min="15655" max="15656" width="5" style="210" customWidth="1"/>
    <col min="15657" max="15657" width="4.33203125" style="210" customWidth="1"/>
    <col min="15658" max="15661" width="5" style="210" customWidth="1"/>
    <col min="15662" max="15666" width="3.33203125" style="210" customWidth="1"/>
    <col min="15667" max="15667" width="5.6640625" style="210" customWidth="1"/>
    <col min="15668" max="15668" width="6.1640625" style="210" customWidth="1"/>
    <col min="15669" max="15872" width="9.33203125" style="210"/>
    <col min="15873" max="15873" width="2.1640625" style="210" customWidth="1"/>
    <col min="15874" max="15874" width="3" style="210" customWidth="1"/>
    <col min="15875" max="15875" width="6.1640625" style="210" customWidth="1"/>
    <col min="15876" max="15878" width="6.83203125" style="210" customWidth="1"/>
    <col min="15879" max="15880" width="6.1640625" style="210" customWidth="1"/>
    <col min="15881" max="15881" width="6.33203125" style="210" customWidth="1"/>
    <col min="15882" max="15883" width="5" style="210" customWidth="1"/>
    <col min="15884" max="15884" width="4.83203125" style="210" customWidth="1"/>
    <col min="15885" max="15889" width="4.5" style="210" customWidth="1"/>
    <col min="15890" max="15890" width="5.6640625" style="210" customWidth="1"/>
    <col min="15891" max="15891" width="5.5" style="210" customWidth="1"/>
    <col min="15892" max="15893" width="6.33203125" style="210" customWidth="1"/>
    <col min="15894" max="15895" width="5.1640625" style="210" customWidth="1"/>
    <col min="15896" max="15896" width="4.83203125" style="210" customWidth="1"/>
    <col min="15897" max="15897" width="0.33203125" style="210" customWidth="1"/>
    <col min="15898" max="15898" width="5.6640625" style="210" customWidth="1"/>
    <col min="15899" max="15900" width="5" style="210" customWidth="1"/>
    <col min="15901" max="15901" width="4.5" style="210" customWidth="1"/>
    <col min="15902" max="15906" width="3.5" style="210" customWidth="1"/>
    <col min="15907" max="15907" width="5.6640625" style="210" customWidth="1"/>
    <col min="15908" max="15908" width="5" style="210" customWidth="1"/>
    <col min="15909" max="15910" width="5.6640625" style="210" customWidth="1"/>
    <col min="15911" max="15912" width="5" style="210" customWidth="1"/>
    <col min="15913" max="15913" width="4.33203125" style="210" customWidth="1"/>
    <col min="15914" max="15917" width="5" style="210" customWidth="1"/>
    <col min="15918" max="15922" width="3.33203125" style="210" customWidth="1"/>
    <col min="15923" max="15923" width="5.6640625" style="210" customWidth="1"/>
    <col min="15924" max="15924" width="6.1640625" style="210" customWidth="1"/>
    <col min="15925" max="16128" width="9.33203125" style="210"/>
    <col min="16129" max="16129" width="2.1640625" style="210" customWidth="1"/>
    <col min="16130" max="16130" width="3" style="210" customWidth="1"/>
    <col min="16131" max="16131" width="6.1640625" style="210" customWidth="1"/>
    <col min="16132" max="16134" width="6.83203125" style="210" customWidth="1"/>
    <col min="16135" max="16136" width="6.1640625" style="210" customWidth="1"/>
    <col min="16137" max="16137" width="6.33203125" style="210" customWidth="1"/>
    <col min="16138" max="16139" width="5" style="210" customWidth="1"/>
    <col min="16140" max="16140" width="4.83203125" style="210" customWidth="1"/>
    <col min="16141" max="16145" width="4.5" style="210" customWidth="1"/>
    <col min="16146" max="16146" width="5.6640625" style="210" customWidth="1"/>
    <col min="16147" max="16147" width="5.5" style="210" customWidth="1"/>
    <col min="16148" max="16149" width="6.33203125" style="210" customWidth="1"/>
    <col min="16150" max="16151" width="5.1640625" style="210" customWidth="1"/>
    <col min="16152" max="16152" width="4.83203125" style="210" customWidth="1"/>
    <col min="16153" max="16153" width="0.33203125" style="210" customWidth="1"/>
    <col min="16154" max="16154" width="5.6640625" style="210" customWidth="1"/>
    <col min="16155" max="16156" width="5" style="210" customWidth="1"/>
    <col min="16157" max="16157" width="4.5" style="210" customWidth="1"/>
    <col min="16158" max="16162" width="3.5" style="210" customWidth="1"/>
    <col min="16163" max="16163" width="5.6640625" style="210" customWidth="1"/>
    <col min="16164" max="16164" width="5" style="210" customWidth="1"/>
    <col min="16165" max="16166" width="5.6640625" style="210" customWidth="1"/>
    <col min="16167" max="16168" width="5" style="210" customWidth="1"/>
    <col min="16169" max="16169" width="4.33203125" style="210" customWidth="1"/>
    <col min="16170" max="16173" width="5" style="210" customWidth="1"/>
    <col min="16174" max="16178" width="3.33203125" style="210" customWidth="1"/>
    <col min="16179" max="16179" width="5.6640625" style="210" customWidth="1"/>
    <col min="16180" max="16180" width="6.1640625" style="210" customWidth="1"/>
    <col min="16181" max="16384" width="9.33203125" style="210"/>
  </cols>
  <sheetData>
    <row r="2" spans="2:52" s="60" customFormat="1" ht="28.5" customHeight="1">
      <c r="B2" s="537" t="s">
        <v>239</v>
      </c>
      <c r="C2" s="700"/>
      <c r="D2" s="700"/>
      <c r="E2" s="700"/>
      <c r="F2" s="700"/>
      <c r="G2" s="700"/>
      <c r="H2" s="700"/>
      <c r="I2" s="700"/>
      <c r="J2" s="700"/>
      <c r="K2" s="700"/>
      <c r="L2" s="700"/>
      <c r="M2" s="700"/>
      <c r="N2" s="700"/>
      <c r="O2" s="700"/>
      <c r="P2" s="700"/>
      <c r="Q2" s="700"/>
      <c r="R2" s="700"/>
      <c r="S2" s="700"/>
      <c r="T2" s="700"/>
      <c r="U2" s="700"/>
      <c r="V2" s="700"/>
      <c r="W2" s="700"/>
      <c r="X2" s="700"/>
      <c r="Y2" s="265"/>
      <c r="Z2" s="87"/>
      <c r="AA2" s="87"/>
      <c r="AB2" s="88"/>
      <c r="AC2" s="88"/>
      <c r="AD2" s="88"/>
      <c r="AE2" s="88"/>
      <c r="AF2" s="88"/>
      <c r="AG2" s="88"/>
      <c r="AH2" s="88"/>
      <c r="AI2" s="88"/>
      <c r="AJ2" s="88"/>
      <c r="AK2" s="88"/>
      <c r="AL2" s="88"/>
      <c r="AM2" s="88"/>
      <c r="AN2" s="88"/>
      <c r="AO2" s="88"/>
      <c r="AP2" s="88"/>
      <c r="AQ2" s="88"/>
      <c r="AR2" s="88"/>
      <c r="AS2" s="88"/>
      <c r="AT2" s="88"/>
      <c r="AU2" s="88"/>
      <c r="AV2" s="88"/>
      <c r="AW2" s="88"/>
      <c r="AX2" s="88"/>
      <c r="AY2" s="88"/>
      <c r="AZ2" s="88"/>
    </row>
    <row r="3" spans="2:52" ht="19.5" customHeight="1" thickBot="1">
      <c r="B3" s="211" t="s">
        <v>520</v>
      </c>
      <c r="C3" s="212"/>
      <c r="D3" s="212"/>
      <c r="E3" s="212"/>
      <c r="F3" s="212"/>
      <c r="G3" s="212"/>
      <c r="H3" s="212"/>
      <c r="I3" s="212"/>
      <c r="J3" s="212"/>
      <c r="K3" s="212"/>
      <c r="L3" s="212"/>
      <c r="M3" s="212"/>
      <c r="N3" s="212"/>
      <c r="O3" s="212"/>
      <c r="P3" s="212"/>
      <c r="Q3" s="212"/>
      <c r="R3" s="212"/>
      <c r="S3" s="212"/>
      <c r="T3" s="212"/>
      <c r="U3" s="212"/>
      <c r="V3" s="212"/>
      <c r="W3" s="212"/>
      <c r="X3" s="212"/>
      <c r="Y3" s="215"/>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40" t="s">
        <v>185</v>
      </c>
    </row>
    <row r="4" spans="2:52" s="271" customFormat="1" ht="14.25" customHeight="1">
      <c r="B4" s="701" t="s">
        <v>521</v>
      </c>
      <c r="C4" s="702"/>
      <c r="D4" s="705" t="s">
        <v>76</v>
      </c>
      <c r="E4" s="706"/>
      <c r="F4" s="706"/>
      <c r="G4" s="706"/>
      <c r="H4" s="706"/>
      <c r="I4" s="706"/>
      <c r="J4" s="706"/>
      <c r="K4" s="706"/>
      <c r="L4" s="706"/>
      <c r="M4" s="706"/>
      <c r="N4" s="706"/>
      <c r="O4" s="706"/>
      <c r="P4" s="706"/>
      <c r="Q4" s="706"/>
      <c r="R4" s="706"/>
      <c r="S4" s="706"/>
      <c r="T4" s="266"/>
      <c r="U4" s="267"/>
      <c r="V4" s="267"/>
      <c r="W4" s="267"/>
      <c r="X4" s="267"/>
      <c r="Y4" s="268"/>
      <c r="Z4" s="269" t="s">
        <v>240</v>
      </c>
      <c r="AA4" s="269"/>
      <c r="AB4" s="269"/>
      <c r="AC4" s="269"/>
      <c r="AD4" s="269"/>
      <c r="AE4" s="269"/>
      <c r="AF4" s="269"/>
      <c r="AG4" s="269"/>
      <c r="AH4" s="269"/>
      <c r="AI4" s="269"/>
      <c r="AJ4" s="270"/>
      <c r="AK4" s="706" t="s">
        <v>78</v>
      </c>
      <c r="AL4" s="706"/>
      <c r="AM4" s="706"/>
      <c r="AN4" s="706"/>
      <c r="AO4" s="706"/>
      <c r="AP4" s="706"/>
      <c r="AQ4" s="706"/>
      <c r="AR4" s="706"/>
      <c r="AS4" s="706"/>
      <c r="AT4" s="706"/>
      <c r="AU4" s="706"/>
      <c r="AV4" s="706"/>
      <c r="AW4" s="706"/>
      <c r="AX4" s="706"/>
      <c r="AY4" s="706"/>
      <c r="AZ4" s="706"/>
    </row>
    <row r="5" spans="2:52" s="271" customFormat="1" ht="11.25" customHeight="1">
      <c r="B5" s="703"/>
      <c r="C5" s="698"/>
      <c r="D5" s="272"/>
      <c r="E5" s="681" t="s">
        <v>522</v>
      </c>
      <c r="F5" s="273" t="s">
        <v>241</v>
      </c>
      <c r="G5" s="273" t="s">
        <v>241</v>
      </c>
      <c r="H5" s="692" t="s">
        <v>189</v>
      </c>
      <c r="I5" s="707" t="s">
        <v>242</v>
      </c>
      <c r="J5" s="677" t="s">
        <v>243</v>
      </c>
      <c r="K5" s="680" t="s">
        <v>244</v>
      </c>
      <c r="L5" s="683" t="s">
        <v>245</v>
      </c>
      <c r="M5" s="689" t="s">
        <v>523</v>
      </c>
      <c r="N5" s="690"/>
      <c r="O5" s="690"/>
      <c r="P5" s="690"/>
      <c r="Q5" s="691"/>
      <c r="R5" s="681" t="s">
        <v>524</v>
      </c>
      <c r="S5" s="272"/>
      <c r="T5" s="274"/>
      <c r="U5" s="694" t="s">
        <v>522</v>
      </c>
      <c r="V5" s="273" t="s">
        <v>241</v>
      </c>
      <c r="W5" s="273" t="s">
        <v>241</v>
      </c>
      <c r="X5" s="696" t="s">
        <v>189</v>
      </c>
      <c r="Y5" s="275"/>
      <c r="Z5" s="698" t="s">
        <v>242</v>
      </c>
      <c r="AA5" s="677" t="s">
        <v>243</v>
      </c>
      <c r="AB5" s="681" t="s">
        <v>244</v>
      </c>
      <c r="AC5" s="684" t="s">
        <v>245</v>
      </c>
      <c r="AD5" s="689" t="s">
        <v>523</v>
      </c>
      <c r="AE5" s="690"/>
      <c r="AF5" s="690"/>
      <c r="AG5" s="690"/>
      <c r="AH5" s="691"/>
      <c r="AI5" s="681" t="s">
        <v>524</v>
      </c>
      <c r="AJ5" s="272"/>
      <c r="AK5" s="276"/>
      <c r="AL5" s="680" t="s">
        <v>522</v>
      </c>
      <c r="AM5" s="273" t="s">
        <v>241</v>
      </c>
      <c r="AN5" s="273" t="s">
        <v>241</v>
      </c>
      <c r="AO5" s="692" t="s">
        <v>189</v>
      </c>
      <c r="AP5" s="673" t="s">
        <v>242</v>
      </c>
      <c r="AQ5" s="677" t="s">
        <v>243</v>
      </c>
      <c r="AR5" s="680" t="s">
        <v>244</v>
      </c>
      <c r="AS5" s="683" t="s">
        <v>245</v>
      </c>
      <c r="AT5" s="686" t="s">
        <v>523</v>
      </c>
      <c r="AU5" s="687"/>
      <c r="AV5" s="687"/>
      <c r="AW5" s="687"/>
      <c r="AX5" s="688"/>
      <c r="AY5" s="680" t="s">
        <v>525</v>
      </c>
      <c r="AZ5" s="277"/>
    </row>
    <row r="6" spans="2:52" s="271" customFormat="1" ht="11.25" customHeight="1">
      <c r="B6" s="703"/>
      <c r="C6" s="698"/>
      <c r="D6" s="667" t="s">
        <v>43</v>
      </c>
      <c r="E6" s="681"/>
      <c r="F6" s="278" t="s">
        <v>246</v>
      </c>
      <c r="G6" s="278" t="s">
        <v>247</v>
      </c>
      <c r="H6" s="693"/>
      <c r="I6" s="667"/>
      <c r="J6" s="678"/>
      <c r="K6" s="681"/>
      <c r="L6" s="684"/>
      <c r="M6" s="668" t="s">
        <v>526</v>
      </c>
      <c r="N6" s="669"/>
      <c r="O6" s="669"/>
      <c r="P6" s="669"/>
      <c r="Q6" s="670"/>
      <c r="R6" s="681"/>
      <c r="S6" s="278" t="s">
        <v>196</v>
      </c>
      <c r="T6" s="671" t="s">
        <v>43</v>
      </c>
      <c r="U6" s="695"/>
      <c r="V6" s="278" t="s">
        <v>246</v>
      </c>
      <c r="W6" s="278" t="s">
        <v>247</v>
      </c>
      <c r="X6" s="697"/>
      <c r="Y6" s="275"/>
      <c r="Z6" s="698"/>
      <c r="AA6" s="678"/>
      <c r="AB6" s="681"/>
      <c r="AC6" s="684"/>
      <c r="AD6" s="668" t="s">
        <v>526</v>
      </c>
      <c r="AE6" s="669"/>
      <c r="AF6" s="669"/>
      <c r="AG6" s="669"/>
      <c r="AH6" s="670"/>
      <c r="AI6" s="681"/>
      <c r="AJ6" s="278" t="s">
        <v>196</v>
      </c>
      <c r="AK6" s="672" t="s">
        <v>43</v>
      </c>
      <c r="AL6" s="681"/>
      <c r="AM6" s="278" t="s">
        <v>246</v>
      </c>
      <c r="AN6" s="278" t="s">
        <v>247</v>
      </c>
      <c r="AO6" s="693"/>
      <c r="AP6" s="676"/>
      <c r="AQ6" s="678"/>
      <c r="AR6" s="681"/>
      <c r="AS6" s="684"/>
      <c r="AT6" s="668" t="s">
        <v>526</v>
      </c>
      <c r="AU6" s="669"/>
      <c r="AV6" s="669"/>
      <c r="AW6" s="669"/>
      <c r="AX6" s="670"/>
      <c r="AY6" s="681"/>
      <c r="AZ6" s="278" t="s">
        <v>196</v>
      </c>
    </row>
    <row r="7" spans="2:52" s="271" customFormat="1" ht="11.25" customHeight="1">
      <c r="B7" s="703"/>
      <c r="C7" s="698"/>
      <c r="D7" s="667"/>
      <c r="E7" s="681"/>
      <c r="F7" s="278" t="s">
        <v>248</v>
      </c>
      <c r="G7" s="278" t="s">
        <v>249</v>
      </c>
      <c r="H7" s="693"/>
      <c r="I7" s="667"/>
      <c r="J7" s="678"/>
      <c r="K7" s="681"/>
      <c r="L7" s="684"/>
      <c r="M7" s="673" t="s">
        <v>43</v>
      </c>
      <c r="N7" s="273" t="s">
        <v>201</v>
      </c>
      <c r="O7" s="273" t="s">
        <v>202</v>
      </c>
      <c r="P7" s="273" t="s">
        <v>203</v>
      </c>
      <c r="Q7" s="273" t="s">
        <v>204</v>
      </c>
      <c r="R7" s="681"/>
      <c r="S7" s="272"/>
      <c r="T7" s="671"/>
      <c r="U7" s="695"/>
      <c r="V7" s="278" t="s">
        <v>248</v>
      </c>
      <c r="W7" s="278" t="s">
        <v>249</v>
      </c>
      <c r="X7" s="697"/>
      <c r="Y7" s="275"/>
      <c r="Z7" s="698"/>
      <c r="AA7" s="678"/>
      <c r="AB7" s="681"/>
      <c r="AC7" s="684"/>
      <c r="AD7" s="673" t="s">
        <v>43</v>
      </c>
      <c r="AE7" s="273" t="s">
        <v>201</v>
      </c>
      <c r="AF7" s="273" t="s">
        <v>202</v>
      </c>
      <c r="AG7" s="273" t="s">
        <v>203</v>
      </c>
      <c r="AH7" s="279" t="s">
        <v>204</v>
      </c>
      <c r="AI7" s="681"/>
      <c r="AJ7" s="272"/>
      <c r="AK7" s="672"/>
      <c r="AL7" s="681"/>
      <c r="AM7" s="278" t="s">
        <v>248</v>
      </c>
      <c r="AN7" s="278" t="s">
        <v>249</v>
      </c>
      <c r="AO7" s="693"/>
      <c r="AP7" s="676"/>
      <c r="AQ7" s="678"/>
      <c r="AR7" s="681"/>
      <c r="AS7" s="684"/>
      <c r="AT7" s="673" t="s">
        <v>43</v>
      </c>
      <c r="AU7" s="273" t="s">
        <v>201</v>
      </c>
      <c r="AV7" s="273" t="s">
        <v>202</v>
      </c>
      <c r="AW7" s="273" t="s">
        <v>203</v>
      </c>
      <c r="AX7" s="273" t="s">
        <v>204</v>
      </c>
      <c r="AY7" s="681"/>
      <c r="AZ7" s="278"/>
    </row>
    <row r="8" spans="2:52" s="271" customFormat="1" ht="11.25" customHeight="1">
      <c r="B8" s="704"/>
      <c r="C8" s="699"/>
      <c r="D8" s="280"/>
      <c r="E8" s="280" t="s">
        <v>201</v>
      </c>
      <c r="F8" s="281" t="s">
        <v>202</v>
      </c>
      <c r="G8" s="281" t="s">
        <v>203</v>
      </c>
      <c r="H8" s="281" t="s">
        <v>204</v>
      </c>
      <c r="I8" s="708"/>
      <c r="J8" s="679"/>
      <c r="K8" s="682"/>
      <c r="L8" s="685"/>
      <c r="M8" s="674"/>
      <c r="N8" s="282" t="s">
        <v>250</v>
      </c>
      <c r="O8" s="282" t="s">
        <v>250</v>
      </c>
      <c r="P8" s="282" t="s">
        <v>250</v>
      </c>
      <c r="Q8" s="282" t="s">
        <v>251</v>
      </c>
      <c r="R8" s="283" t="s">
        <v>205</v>
      </c>
      <c r="S8" s="280" t="s">
        <v>205</v>
      </c>
      <c r="T8" s="284"/>
      <c r="U8" s="285" t="s">
        <v>201</v>
      </c>
      <c r="V8" s="281" t="s">
        <v>202</v>
      </c>
      <c r="W8" s="281" t="s">
        <v>203</v>
      </c>
      <c r="X8" s="286" t="s">
        <v>204</v>
      </c>
      <c r="Y8" s="287"/>
      <c r="Z8" s="699"/>
      <c r="AA8" s="679"/>
      <c r="AB8" s="682"/>
      <c r="AC8" s="685"/>
      <c r="AD8" s="674"/>
      <c r="AE8" s="282" t="s">
        <v>250</v>
      </c>
      <c r="AF8" s="282" t="s">
        <v>250</v>
      </c>
      <c r="AG8" s="282" t="s">
        <v>250</v>
      </c>
      <c r="AH8" s="288" t="s">
        <v>251</v>
      </c>
      <c r="AI8" s="289" t="s">
        <v>205</v>
      </c>
      <c r="AJ8" s="290" t="s">
        <v>205</v>
      </c>
      <c r="AK8" s="291"/>
      <c r="AL8" s="290" t="s">
        <v>201</v>
      </c>
      <c r="AM8" s="281" t="s">
        <v>202</v>
      </c>
      <c r="AN8" s="281" t="s">
        <v>203</v>
      </c>
      <c r="AO8" s="281" t="s">
        <v>204</v>
      </c>
      <c r="AP8" s="674"/>
      <c r="AQ8" s="679"/>
      <c r="AR8" s="682"/>
      <c r="AS8" s="685"/>
      <c r="AT8" s="675"/>
      <c r="AU8" s="281" t="s">
        <v>250</v>
      </c>
      <c r="AV8" s="281" t="s">
        <v>250</v>
      </c>
      <c r="AW8" s="281" t="s">
        <v>250</v>
      </c>
      <c r="AX8" s="281" t="s">
        <v>251</v>
      </c>
      <c r="AY8" s="289" t="s">
        <v>205</v>
      </c>
      <c r="AZ8" s="290" t="s">
        <v>205</v>
      </c>
    </row>
    <row r="9" spans="2:52" s="297" customFormat="1" ht="12.75" customHeight="1">
      <c r="B9" s="292"/>
      <c r="C9" s="293"/>
      <c r="D9" s="272"/>
      <c r="E9" s="268"/>
      <c r="F9" s="268"/>
      <c r="G9" s="268"/>
      <c r="H9" s="268"/>
      <c r="I9" s="268"/>
      <c r="J9" s="268"/>
      <c r="K9" s="268"/>
      <c r="L9" s="268"/>
      <c r="M9" s="268"/>
      <c r="N9" s="268"/>
      <c r="O9" s="268"/>
      <c r="P9" s="268"/>
      <c r="Q9" s="268"/>
      <c r="R9" s="294"/>
      <c r="S9" s="294"/>
      <c r="T9" s="295"/>
      <c r="U9" s="271"/>
      <c r="V9" s="271"/>
      <c r="W9" s="271"/>
      <c r="X9" s="271"/>
      <c r="Y9" s="268"/>
      <c r="Z9" s="271"/>
      <c r="AA9" s="271"/>
      <c r="AB9" s="271"/>
      <c r="AC9" s="271"/>
      <c r="AD9" s="271"/>
      <c r="AE9" s="271"/>
      <c r="AF9" s="271"/>
      <c r="AG9" s="271"/>
      <c r="AH9" s="271"/>
      <c r="AI9" s="296"/>
      <c r="AJ9" s="296"/>
      <c r="AK9" s="295"/>
      <c r="AL9" s="271"/>
      <c r="AM9" s="271"/>
      <c r="AN9" s="271"/>
      <c r="AO9" s="271"/>
      <c r="AP9" s="271"/>
      <c r="AQ9" s="271"/>
      <c r="AR9" s="271"/>
      <c r="AS9" s="271"/>
      <c r="AT9" s="271"/>
      <c r="AU9" s="271"/>
      <c r="AV9" s="271"/>
      <c r="AW9" s="271"/>
      <c r="AX9" s="271"/>
      <c r="AY9" s="296"/>
      <c r="AZ9" s="296"/>
    </row>
    <row r="10" spans="2:52" s="302" customFormat="1" ht="19.5" customHeight="1">
      <c r="B10" s="664" t="s">
        <v>527</v>
      </c>
      <c r="C10" s="665"/>
      <c r="D10" s="298">
        <v>6785</v>
      </c>
      <c r="E10" s="298">
        <v>3595</v>
      </c>
      <c r="F10" s="298">
        <v>1102</v>
      </c>
      <c r="G10" s="298">
        <v>303</v>
      </c>
      <c r="H10" s="298">
        <v>124</v>
      </c>
      <c r="I10" s="298">
        <v>1370</v>
      </c>
      <c r="J10" s="298">
        <v>45</v>
      </c>
      <c r="K10" s="298">
        <v>246</v>
      </c>
      <c r="L10" s="298" t="s">
        <v>144</v>
      </c>
      <c r="M10" s="298">
        <v>7</v>
      </c>
      <c r="N10" s="298" t="s">
        <v>144</v>
      </c>
      <c r="O10" s="298">
        <v>1</v>
      </c>
      <c r="P10" s="298">
        <v>6</v>
      </c>
      <c r="Q10" s="298" t="s">
        <v>144</v>
      </c>
      <c r="R10" s="299">
        <v>52.984524686809102</v>
      </c>
      <c r="S10" s="299">
        <v>20.294767870302099</v>
      </c>
      <c r="T10" s="298">
        <v>3468</v>
      </c>
      <c r="U10" s="298">
        <v>1682</v>
      </c>
      <c r="V10" s="298">
        <v>463</v>
      </c>
      <c r="W10" s="298">
        <v>205</v>
      </c>
      <c r="X10" s="298">
        <v>99</v>
      </c>
      <c r="Y10" s="298"/>
      <c r="Z10" s="298">
        <v>895</v>
      </c>
      <c r="AA10" s="298">
        <v>23</v>
      </c>
      <c r="AB10" s="298">
        <v>101</v>
      </c>
      <c r="AC10" s="298" t="s">
        <v>144</v>
      </c>
      <c r="AD10" s="298">
        <v>1</v>
      </c>
      <c r="AE10" s="298" t="s">
        <v>144</v>
      </c>
      <c r="AF10" s="298" t="s">
        <v>144</v>
      </c>
      <c r="AG10" s="298" t="s">
        <v>144</v>
      </c>
      <c r="AH10" s="298" t="s">
        <v>144</v>
      </c>
      <c r="AI10" s="300">
        <v>48.500576701268699</v>
      </c>
      <c r="AJ10" s="300">
        <v>25.836216839677</v>
      </c>
      <c r="AK10" s="298">
        <v>3317</v>
      </c>
      <c r="AL10" s="298">
        <v>1913</v>
      </c>
      <c r="AM10" s="298">
        <v>639</v>
      </c>
      <c r="AN10" s="298">
        <v>98</v>
      </c>
      <c r="AO10" s="298">
        <v>25</v>
      </c>
      <c r="AP10" s="298">
        <v>475</v>
      </c>
      <c r="AQ10" s="298">
        <v>22</v>
      </c>
      <c r="AR10" s="298">
        <v>145</v>
      </c>
      <c r="AS10" s="298" t="s">
        <v>144</v>
      </c>
      <c r="AT10" s="298">
        <v>6</v>
      </c>
      <c r="AU10" s="298" t="s">
        <v>144</v>
      </c>
      <c r="AV10" s="298">
        <v>1</v>
      </c>
      <c r="AW10" s="298">
        <v>5</v>
      </c>
      <c r="AX10" s="298" t="s">
        <v>144</v>
      </c>
      <c r="AY10" s="301">
        <v>57.672595719023199</v>
      </c>
      <c r="AZ10" s="301">
        <v>14.501055170334601</v>
      </c>
    </row>
    <row r="11" spans="2:52" s="302" customFormat="1" ht="15" customHeight="1">
      <c r="B11" s="303"/>
      <c r="C11" s="304"/>
      <c r="D11" s="298"/>
      <c r="E11" s="298"/>
      <c r="F11" s="298"/>
      <c r="G11" s="298"/>
      <c r="H11" s="298"/>
      <c r="I11" s="298"/>
      <c r="J11" s="298"/>
      <c r="K11" s="298"/>
      <c r="L11" s="298"/>
      <c r="M11" s="298"/>
      <c r="N11" s="298"/>
      <c r="O11" s="298"/>
      <c r="P11" s="298"/>
      <c r="Q11" s="298"/>
      <c r="R11" s="299"/>
      <c r="S11" s="299"/>
      <c r="T11" s="298"/>
      <c r="U11" s="298"/>
      <c r="V11" s="298"/>
      <c r="W11" s="298"/>
      <c r="X11" s="298"/>
      <c r="Y11" s="298"/>
      <c r="Z11" s="298"/>
      <c r="AA11" s="298"/>
      <c r="AB11" s="298"/>
      <c r="AC11" s="298"/>
      <c r="AD11" s="298"/>
      <c r="AE11" s="298"/>
      <c r="AF11" s="298"/>
      <c r="AG11" s="298"/>
      <c r="AH11" s="298"/>
      <c r="AI11" s="300"/>
      <c r="AJ11" s="300"/>
      <c r="AK11" s="298"/>
      <c r="AL11" s="298"/>
      <c r="AM11" s="298"/>
      <c r="AN11" s="298"/>
      <c r="AO11" s="298"/>
      <c r="AP11" s="298"/>
      <c r="AQ11" s="298"/>
      <c r="AR11" s="298"/>
      <c r="AS11" s="298"/>
      <c r="AT11" s="298"/>
      <c r="AU11" s="298"/>
      <c r="AV11" s="298"/>
      <c r="AW11" s="298"/>
      <c r="AX11" s="298"/>
      <c r="AY11" s="301"/>
      <c r="AZ11" s="301"/>
    </row>
    <row r="12" spans="2:52" s="302" customFormat="1" ht="19.5" customHeight="1">
      <c r="B12" s="666" t="s">
        <v>252</v>
      </c>
      <c r="C12" s="665"/>
      <c r="D12" s="298">
        <v>6655</v>
      </c>
      <c r="E12" s="298">
        <v>3303</v>
      </c>
      <c r="F12" s="298">
        <v>1095</v>
      </c>
      <c r="G12" s="298">
        <v>369</v>
      </c>
      <c r="H12" s="298">
        <v>86</v>
      </c>
      <c r="I12" s="298">
        <v>1507</v>
      </c>
      <c r="J12" s="298">
        <v>94</v>
      </c>
      <c r="K12" s="298">
        <v>191</v>
      </c>
      <c r="L12" s="298">
        <v>10</v>
      </c>
      <c r="M12" s="298">
        <v>5</v>
      </c>
      <c r="N12" s="298" t="s">
        <v>144</v>
      </c>
      <c r="O12" s="298">
        <v>1</v>
      </c>
      <c r="P12" s="298">
        <v>4</v>
      </c>
      <c r="Q12" s="298" t="s">
        <v>144</v>
      </c>
      <c r="R12" s="299">
        <v>49.631855747558227</v>
      </c>
      <c r="S12" s="299">
        <v>22.719759579263712</v>
      </c>
      <c r="T12" s="298">
        <v>3365</v>
      </c>
      <c r="U12" s="298">
        <v>1526</v>
      </c>
      <c r="V12" s="298">
        <v>406</v>
      </c>
      <c r="W12" s="298">
        <v>246</v>
      </c>
      <c r="X12" s="298">
        <v>73</v>
      </c>
      <c r="Y12" s="298"/>
      <c r="Z12" s="298">
        <v>990</v>
      </c>
      <c r="AA12" s="298">
        <v>30</v>
      </c>
      <c r="AB12" s="298">
        <v>87</v>
      </c>
      <c r="AC12" s="298">
        <v>7</v>
      </c>
      <c r="AD12" s="298" t="s">
        <v>144</v>
      </c>
      <c r="AE12" s="298" t="s">
        <v>144</v>
      </c>
      <c r="AF12" s="298" t="s">
        <v>144</v>
      </c>
      <c r="AG12" s="298" t="s">
        <v>144</v>
      </c>
      <c r="AH12" s="298" t="s">
        <v>144</v>
      </c>
      <c r="AI12" s="300">
        <v>45.34918276374443</v>
      </c>
      <c r="AJ12" s="300">
        <v>29.420505200594356</v>
      </c>
      <c r="AK12" s="298">
        <v>3290</v>
      </c>
      <c r="AL12" s="298">
        <v>1777</v>
      </c>
      <c r="AM12" s="298">
        <v>689</v>
      </c>
      <c r="AN12" s="298">
        <v>123</v>
      </c>
      <c r="AO12" s="298">
        <v>13</v>
      </c>
      <c r="AP12" s="298">
        <v>517</v>
      </c>
      <c r="AQ12" s="298">
        <v>64</v>
      </c>
      <c r="AR12" s="298">
        <v>104</v>
      </c>
      <c r="AS12" s="298">
        <v>3</v>
      </c>
      <c r="AT12" s="298">
        <v>5</v>
      </c>
      <c r="AU12" s="298" t="s">
        <v>144</v>
      </c>
      <c r="AV12" s="298">
        <v>1</v>
      </c>
      <c r="AW12" s="298">
        <v>4</v>
      </c>
      <c r="AX12" s="298" t="s">
        <v>144</v>
      </c>
      <c r="AY12" s="301">
        <v>54.012158054711243</v>
      </c>
      <c r="AZ12" s="301">
        <v>15.866261398176293</v>
      </c>
    </row>
    <row r="13" spans="2:52" s="302" customFormat="1" ht="12.75" customHeight="1">
      <c r="B13" s="303"/>
      <c r="C13" s="304"/>
      <c r="D13" s="298"/>
      <c r="E13" s="298"/>
      <c r="F13" s="298"/>
      <c r="G13" s="298"/>
      <c r="H13" s="298"/>
      <c r="I13" s="298"/>
      <c r="J13" s="298"/>
      <c r="K13" s="298"/>
      <c r="L13" s="298"/>
      <c r="M13" s="298"/>
      <c r="N13" s="298"/>
      <c r="O13" s="298"/>
      <c r="P13" s="298"/>
      <c r="Q13" s="298"/>
      <c r="R13" s="299"/>
      <c r="S13" s="299"/>
      <c r="T13" s="298"/>
      <c r="U13" s="298"/>
      <c r="V13" s="298"/>
      <c r="W13" s="298"/>
      <c r="X13" s="298"/>
      <c r="Y13" s="298"/>
      <c r="Z13" s="298"/>
      <c r="AA13" s="298"/>
      <c r="AB13" s="298"/>
      <c r="AC13" s="298"/>
      <c r="AD13" s="298"/>
      <c r="AE13" s="298"/>
      <c r="AF13" s="298"/>
      <c r="AG13" s="298"/>
      <c r="AH13" s="298"/>
      <c r="AI13" s="300"/>
      <c r="AJ13" s="300"/>
      <c r="AK13" s="298"/>
      <c r="AL13" s="298"/>
      <c r="AM13" s="298"/>
      <c r="AN13" s="298"/>
      <c r="AO13" s="298"/>
      <c r="AP13" s="298"/>
      <c r="AQ13" s="298"/>
      <c r="AR13" s="298"/>
      <c r="AS13" s="298"/>
      <c r="AT13" s="298"/>
      <c r="AU13" s="298"/>
      <c r="AV13" s="298"/>
      <c r="AW13" s="298"/>
      <c r="AX13" s="298"/>
      <c r="AY13" s="301"/>
      <c r="AZ13" s="301"/>
    </row>
    <row r="14" spans="2:52" s="302" customFormat="1" ht="19.5" customHeight="1">
      <c r="B14" s="666" t="s">
        <v>466</v>
      </c>
      <c r="C14" s="665"/>
      <c r="D14" s="298">
        <v>6672</v>
      </c>
      <c r="E14" s="298">
        <v>3362</v>
      </c>
      <c r="F14" s="298">
        <v>1152</v>
      </c>
      <c r="G14" s="298">
        <v>313</v>
      </c>
      <c r="H14" s="298">
        <v>93</v>
      </c>
      <c r="I14" s="298">
        <v>1444</v>
      </c>
      <c r="J14" s="298">
        <v>69</v>
      </c>
      <c r="K14" s="298">
        <v>239</v>
      </c>
      <c r="L14" s="298" t="s">
        <v>144</v>
      </c>
      <c r="M14" s="298">
        <v>2</v>
      </c>
      <c r="N14" s="298" t="s">
        <v>144</v>
      </c>
      <c r="O14" s="298">
        <v>1</v>
      </c>
      <c r="P14" s="298">
        <v>1</v>
      </c>
      <c r="Q14" s="298" t="s">
        <v>144</v>
      </c>
      <c r="R14" s="305">
        <v>50.389688249400479</v>
      </c>
      <c r="S14" s="305">
        <v>21.6726618705036</v>
      </c>
      <c r="T14" s="298">
        <v>3356</v>
      </c>
      <c r="U14" s="298">
        <v>1574</v>
      </c>
      <c r="V14" s="298">
        <v>440</v>
      </c>
      <c r="W14" s="298">
        <v>209</v>
      </c>
      <c r="X14" s="298">
        <v>74</v>
      </c>
      <c r="Y14" s="298"/>
      <c r="Z14" s="298">
        <v>919</v>
      </c>
      <c r="AA14" s="298">
        <v>30</v>
      </c>
      <c r="AB14" s="298">
        <v>110</v>
      </c>
      <c r="AC14" s="298" t="s">
        <v>144</v>
      </c>
      <c r="AD14" s="298" t="s">
        <v>144</v>
      </c>
      <c r="AE14" s="298" t="s">
        <v>144</v>
      </c>
      <c r="AF14" s="298" t="s">
        <v>144</v>
      </c>
      <c r="AG14" s="298" t="s">
        <v>144</v>
      </c>
      <c r="AH14" s="298" t="s">
        <v>144</v>
      </c>
      <c r="AI14" s="306">
        <v>46.901072705601912</v>
      </c>
      <c r="AJ14" s="306">
        <v>27.383790226460071</v>
      </c>
      <c r="AK14" s="298">
        <v>3316</v>
      </c>
      <c r="AL14" s="298">
        <v>1788</v>
      </c>
      <c r="AM14" s="298">
        <v>712</v>
      </c>
      <c r="AN14" s="298">
        <v>104</v>
      </c>
      <c r="AO14" s="298">
        <v>19</v>
      </c>
      <c r="AP14" s="298">
        <v>525</v>
      </c>
      <c r="AQ14" s="298">
        <v>39</v>
      </c>
      <c r="AR14" s="298">
        <v>129</v>
      </c>
      <c r="AS14" s="298" t="s">
        <v>144</v>
      </c>
      <c r="AT14" s="298">
        <v>2</v>
      </c>
      <c r="AU14" s="298" t="s">
        <v>144</v>
      </c>
      <c r="AV14" s="298">
        <v>1</v>
      </c>
      <c r="AW14" s="298">
        <v>1</v>
      </c>
      <c r="AX14" s="298" t="s">
        <v>144</v>
      </c>
      <c r="AY14" s="307">
        <v>53.920386007237632</v>
      </c>
      <c r="AZ14" s="307">
        <v>15.892641737032569</v>
      </c>
    </row>
    <row r="15" spans="2:52" s="302" customFormat="1" ht="12.75" customHeight="1">
      <c r="B15" s="271"/>
      <c r="C15" s="271"/>
      <c r="D15" s="308"/>
      <c r="E15" s="298"/>
      <c r="F15" s="298"/>
      <c r="G15" s="298"/>
      <c r="H15" s="298"/>
      <c r="I15" s="298"/>
      <c r="J15" s="298"/>
      <c r="K15" s="298"/>
      <c r="L15" s="298"/>
      <c r="M15" s="298"/>
      <c r="N15" s="298"/>
      <c r="O15" s="298"/>
      <c r="P15" s="298"/>
      <c r="Q15" s="298"/>
      <c r="R15" s="305"/>
      <c r="S15" s="305"/>
      <c r="T15" s="298"/>
      <c r="U15" s="298"/>
      <c r="V15" s="298"/>
      <c r="W15" s="298"/>
      <c r="X15" s="298"/>
      <c r="Y15" s="298"/>
      <c r="Z15" s="298"/>
      <c r="AA15" s="298"/>
      <c r="AB15" s="298"/>
      <c r="AC15" s="298"/>
      <c r="AD15" s="298"/>
      <c r="AE15" s="298"/>
      <c r="AF15" s="298"/>
      <c r="AG15" s="298"/>
      <c r="AH15" s="298"/>
      <c r="AI15" s="306"/>
      <c r="AJ15" s="306"/>
      <c r="AK15" s="298"/>
      <c r="AL15" s="298"/>
      <c r="AM15" s="298"/>
      <c r="AN15" s="298"/>
      <c r="AO15" s="298"/>
      <c r="AP15" s="298"/>
      <c r="AQ15" s="298"/>
      <c r="AR15" s="298"/>
      <c r="AS15" s="298"/>
      <c r="AT15" s="298"/>
      <c r="AU15" s="298"/>
      <c r="AV15" s="298"/>
      <c r="AW15" s="298"/>
      <c r="AX15" s="298"/>
      <c r="AY15" s="307"/>
      <c r="AZ15" s="307"/>
    </row>
    <row r="16" spans="2:52" s="297" customFormat="1" ht="19.5" customHeight="1">
      <c r="B16" s="268"/>
      <c r="C16" s="271" t="s">
        <v>136</v>
      </c>
      <c r="D16" s="309">
        <v>4597</v>
      </c>
      <c r="E16" s="298">
        <v>2833</v>
      </c>
      <c r="F16" s="298">
        <v>803</v>
      </c>
      <c r="G16" s="298">
        <v>278</v>
      </c>
      <c r="H16" s="298">
        <v>40</v>
      </c>
      <c r="I16" s="298">
        <v>447</v>
      </c>
      <c r="J16" s="298">
        <v>36</v>
      </c>
      <c r="K16" s="298">
        <v>160</v>
      </c>
      <c r="L16" s="298" t="s">
        <v>52</v>
      </c>
      <c r="M16" s="298">
        <v>1</v>
      </c>
      <c r="N16" s="298" t="s">
        <v>52</v>
      </c>
      <c r="O16" s="298" t="s">
        <v>52</v>
      </c>
      <c r="P16" s="298">
        <v>1</v>
      </c>
      <c r="Q16" s="298" t="s">
        <v>144</v>
      </c>
      <c r="R16" s="305">
        <v>61.627148140091357</v>
      </c>
      <c r="S16" s="305">
        <v>9.745486186643463</v>
      </c>
      <c r="T16" s="298">
        <v>2186</v>
      </c>
      <c r="U16" s="298">
        <v>1324</v>
      </c>
      <c r="V16" s="298">
        <v>278</v>
      </c>
      <c r="W16" s="298">
        <v>193</v>
      </c>
      <c r="X16" s="298">
        <v>30</v>
      </c>
      <c r="Y16" s="298"/>
      <c r="Z16" s="298">
        <v>267</v>
      </c>
      <c r="AA16" s="298">
        <v>17</v>
      </c>
      <c r="AB16" s="298">
        <v>77</v>
      </c>
      <c r="AC16" s="298" t="s">
        <v>144</v>
      </c>
      <c r="AD16" s="298" t="s">
        <v>144</v>
      </c>
      <c r="AE16" s="298" t="s">
        <v>144</v>
      </c>
      <c r="AF16" s="298" t="s">
        <v>144</v>
      </c>
      <c r="AG16" s="298" t="s">
        <v>144</v>
      </c>
      <c r="AH16" s="298" t="s">
        <v>144</v>
      </c>
      <c r="AI16" s="306">
        <v>60.567246111619397</v>
      </c>
      <c r="AJ16" s="306">
        <v>12.214089661482159</v>
      </c>
      <c r="AK16" s="298">
        <v>2411</v>
      </c>
      <c r="AL16" s="298">
        <v>1509</v>
      </c>
      <c r="AM16" s="298">
        <v>525</v>
      </c>
      <c r="AN16" s="298">
        <v>85</v>
      </c>
      <c r="AO16" s="298">
        <v>10</v>
      </c>
      <c r="AP16" s="298">
        <v>180</v>
      </c>
      <c r="AQ16" s="298">
        <v>19</v>
      </c>
      <c r="AR16" s="298">
        <v>83</v>
      </c>
      <c r="AS16" s="298" t="s">
        <v>144</v>
      </c>
      <c r="AT16" s="298">
        <v>1</v>
      </c>
      <c r="AU16" s="298" t="s">
        <v>144</v>
      </c>
      <c r="AV16" s="298" t="s">
        <v>144</v>
      </c>
      <c r="AW16" s="298">
        <v>1</v>
      </c>
      <c r="AX16" s="298" t="s">
        <v>144</v>
      </c>
      <c r="AY16" s="307">
        <v>62.588137702198253</v>
      </c>
      <c r="AZ16" s="307">
        <v>7.5072583990045629</v>
      </c>
    </row>
    <row r="17" spans="2:52" s="297" customFormat="1" ht="19.5" customHeight="1">
      <c r="B17" s="268"/>
      <c r="C17" s="271" t="s">
        <v>137</v>
      </c>
      <c r="D17" s="309">
        <v>183</v>
      </c>
      <c r="E17" s="298">
        <v>14</v>
      </c>
      <c r="F17" s="298">
        <v>41</v>
      </c>
      <c r="G17" s="298" t="s">
        <v>52</v>
      </c>
      <c r="H17" s="298">
        <v>14</v>
      </c>
      <c r="I17" s="298">
        <v>87</v>
      </c>
      <c r="J17" s="298">
        <v>2</v>
      </c>
      <c r="K17" s="298">
        <v>25</v>
      </c>
      <c r="L17" s="298" t="s">
        <v>52</v>
      </c>
      <c r="M17" s="298" t="s">
        <v>52</v>
      </c>
      <c r="N17" s="298" t="s">
        <v>52</v>
      </c>
      <c r="O17" s="298" t="s">
        <v>52</v>
      </c>
      <c r="P17" s="298" t="s">
        <v>52</v>
      </c>
      <c r="Q17" s="298" t="s">
        <v>52</v>
      </c>
      <c r="R17" s="305">
        <v>7.6502732240437163</v>
      </c>
      <c r="S17" s="305">
        <v>47.540983606557376</v>
      </c>
      <c r="T17" s="298">
        <v>115</v>
      </c>
      <c r="U17" s="298">
        <v>8</v>
      </c>
      <c r="V17" s="298">
        <v>25</v>
      </c>
      <c r="W17" s="298" t="s">
        <v>52</v>
      </c>
      <c r="X17" s="298">
        <v>12</v>
      </c>
      <c r="Y17" s="298"/>
      <c r="Z17" s="298">
        <v>60</v>
      </c>
      <c r="AA17" s="298" t="s">
        <v>144</v>
      </c>
      <c r="AB17" s="298">
        <v>10</v>
      </c>
      <c r="AC17" s="298" t="s">
        <v>144</v>
      </c>
      <c r="AD17" s="298" t="s">
        <v>144</v>
      </c>
      <c r="AE17" s="298" t="s">
        <v>144</v>
      </c>
      <c r="AF17" s="298" t="s">
        <v>144</v>
      </c>
      <c r="AG17" s="298" t="s">
        <v>144</v>
      </c>
      <c r="AH17" s="298" t="s">
        <v>144</v>
      </c>
      <c r="AI17" s="306">
        <v>6.9565217391304346</v>
      </c>
      <c r="AJ17" s="306">
        <v>52.173913043478258</v>
      </c>
      <c r="AK17" s="298">
        <v>68</v>
      </c>
      <c r="AL17" s="298">
        <v>6</v>
      </c>
      <c r="AM17" s="298">
        <v>16</v>
      </c>
      <c r="AN17" s="298" t="s">
        <v>144</v>
      </c>
      <c r="AO17" s="298">
        <v>2</v>
      </c>
      <c r="AP17" s="298">
        <v>27</v>
      </c>
      <c r="AQ17" s="298">
        <v>2</v>
      </c>
      <c r="AR17" s="298">
        <v>15</v>
      </c>
      <c r="AS17" s="298" t="s">
        <v>144</v>
      </c>
      <c r="AT17" s="298" t="s">
        <v>144</v>
      </c>
      <c r="AU17" s="298" t="s">
        <v>144</v>
      </c>
      <c r="AV17" s="298" t="s">
        <v>144</v>
      </c>
      <c r="AW17" s="298" t="s">
        <v>144</v>
      </c>
      <c r="AX17" s="298" t="s">
        <v>144</v>
      </c>
      <c r="AY17" s="307">
        <v>8.8235294117647065</v>
      </c>
      <c r="AZ17" s="307">
        <v>39.705882352941174</v>
      </c>
    </row>
    <row r="18" spans="2:52" s="297" customFormat="1" ht="19.5" customHeight="1">
      <c r="B18" s="268"/>
      <c r="C18" s="271" t="s">
        <v>138</v>
      </c>
      <c r="D18" s="309">
        <v>586</v>
      </c>
      <c r="E18" s="298">
        <v>86</v>
      </c>
      <c r="F18" s="298">
        <v>73</v>
      </c>
      <c r="G18" s="298" t="s">
        <v>52</v>
      </c>
      <c r="H18" s="298">
        <v>13</v>
      </c>
      <c r="I18" s="298">
        <v>394</v>
      </c>
      <c r="J18" s="298">
        <v>10</v>
      </c>
      <c r="K18" s="298">
        <v>10</v>
      </c>
      <c r="L18" s="298" t="s">
        <v>52</v>
      </c>
      <c r="M18" s="298" t="s">
        <v>52</v>
      </c>
      <c r="N18" s="298" t="s">
        <v>52</v>
      </c>
      <c r="O18" s="298" t="s">
        <v>52</v>
      </c>
      <c r="P18" s="298" t="s">
        <v>52</v>
      </c>
      <c r="Q18" s="298" t="s">
        <v>52</v>
      </c>
      <c r="R18" s="305">
        <v>14.675767918088736</v>
      </c>
      <c r="S18" s="305">
        <v>67.235494880546071</v>
      </c>
      <c r="T18" s="298">
        <v>543</v>
      </c>
      <c r="U18" s="298">
        <v>84</v>
      </c>
      <c r="V18" s="298">
        <v>58</v>
      </c>
      <c r="W18" s="298" t="s">
        <v>52</v>
      </c>
      <c r="X18" s="298">
        <v>12</v>
      </c>
      <c r="Y18" s="298"/>
      <c r="Z18" s="298">
        <v>370</v>
      </c>
      <c r="AA18" s="298">
        <v>10</v>
      </c>
      <c r="AB18" s="298">
        <v>9</v>
      </c>
      <c r="AC18" s="298" t="s">
        <v>144</v>
      </c>
      <c r="AD18" s="298" t="s">
        <v>144</v>
      </c>
      <c r="AE18" s="298" t="s">
        <v>144</v>
      </c>
      <c r="AF18" s="298" t="s">
        <v>144</v>
      </c>
      <c r="AG18" s="298" t="s">
        <v>144</v>
      </c>
      <c r="AH18" s="298" t="s">
        <v>144</v>
      </c>
      <c r="AI18" s="306">
        <v>15.469613259668508</v>
      </c>
      <c r="AJ18" s="306">
        <v>68.139963167587482</v>
      </c>
      <c r="AK18" s="298">
        <v>43</v>
      </c>
      <c r="AL18" s="298">
        <v>2</v>
      </c>
      <c r="AM18" s="298">
        <v>15</v>
      </c>
      <c r="AN18" s="298" t="s">
        <v>144</v>
      </c>
      <c r="AO18" s="298">
        <v>1</v>
      </c>
      <c r="AP18" s="298">
        <v>24</v>
      </c>
      <c r="AQ18" s="298" t="s">
        <v>144</v>
      </c>
      <c r="AR18" s="298">
        <v>1</v>
      </c>
      <c r="AS18" s="298" t="s">
        <v>144</v>
      </c>
      <c r="AT18" s="298" t="s">
        <v>144</v>
      </c>
      <c r="AU18" s="298" t="s">
        <v>144</v>
      </c>
      <c r="AV18" s="298" t="s">
        <v>144</v>
      </c>
      <c r="AW18" s="298" t="s">
        <v>144</v>
      </c>
      <c r="AX18" s="298" t="s">
        <v>144</v>
      </c>
      <c r="AY18" s="307">
        <v>4.6511627906976747</v>
      </c>
      <c r="AZ18" s="307">
        <v>55.813953488372093</v>
      </c>
    </row>
    <row r="19" spans="2:52" s="297" customFormat="1" ht="19.5" customHeight="1">
      <c r="B19" s="268"/>
      <c r="C19" s="271" t="s">
        <v>224</v>
      </c>
      <c r="D19" s="309">
        <v>575</v>
      </c>
      <c r="E19" s="298">
        <v>121</v>
      </c>
      <c r="F19" s="298">
        <v>127</v>
      </c>
      <c r="G19" s="298">
        <v>1</v>
      </c>
      <c r="H19" s="298">
        <v>11</v>
      </c>
      <c r="I19" s="298">
        <v>290</v>
      </c>
      <c r="J19" s="298">
        <v>2</v>
      </c>
      <c r="K19" s="298">
        <v>23</v>
      </c>
      <c r="L19" s="298" t="s">
        <v>52</v>
      </c>
      <c r="M19" s="298" t="s">
        <v>52</v>
      </c>
      <c r="N19" s="298" t="s">
        <v>52</v>
      </c>
      <c r="O19" s="298" t="s">
        <v>52</v>
      </c>
      <c r="P19" s="298" t="s">
        <v>52</v>
      </c>
      <c r="Q19" s="298" t="s">
        <v>52</v>
      </c>
      <c r="R19" s="305">
        <v>21.043478260869566</v>
      </c>
      <c r="S19" s="305">
        <v>50.434782608695649</v>
      </c>
      <c r="T19" s="298">
        <v>206</v>
      </c>
      <c r="U19" s="298">
        <v>40</v>
      </c>
      <c r="V19" s="298">
        <v>36</v>
      </c>
      <c r="W19" s="298" t="s">
        <v>52</v>
      </c>
      <c r="X19" s="298">
        <v>8</v>
      </c>
      <c r="Y19" s="298"/>
      <c r="Z19" s="298">
        <v>116</v>
      </c>
      <c r="AA19" s="298" t="s">
        <v>144</v>
      </c>
      <c r="AB19" s="298">
        <v>6</v>
      </c>
      <c r="AC19" s="298" t="s">
        <v>144</v>
      </c>
      <c r="AD19" s="298" t="s">
        <v>144</v>
      </c>
      <c r="AE19" s="298" t="s">
        <v>144</v>
      </c>
      <c r="AF19" s="298" t="s">
        <v>144</v>
      </c>
      <c r="AG19" s="298" t="s">
        <v>144</v>
      </c>
      <c r="AH19" s="298" t="s">
        <v>144</v>
      </c>
      <c r="AI19" s="306">
        <v>19.417475728155338</v>
      </c>
      <c r="AJ19" s="306">
        <v>56.310679611650485</v>
      </c>
      <c r="AK19" s="298">
        <v>369</v>
      </c>
      <c r="AL19" s="298">
        <v>81</v>
      </c>
      <c r="AM19" s="298">
        <v>91</v>
      </c>
      <c r="AN19" s="298">
        <v>1</v>
      </c>
      <c r="AO19" s="298">
        <v>3</v>
      </c>
      <c r="AP19" s="298">
        <v>174</v>
      </c>
      <c r="AQ19" s="298">
        <v>2</v>
      </c>
      <c r="AR19" s="298">
        <v>17</v>
      </c>
      <c r="AS19" s="298" t="s">
        <v>144</v>
      </c>
      <c r="AT19" s="298" t="s">
        <v>144</v>
      </c>
      <c r="AU19" s="298" t="s">
        <v>144</v>
      </c>
      <c r="AV19" s="298" t="s">
        <v>144</v>
      </c>
      <c r="AW19" s="298" t="s">
        <v>144</v>
      </c>
      <c r="AX19" s="298" t="s">
        <v>144</v>
      </c>
      <c r="AY19" s="307">
        <v>21.951219512195124</v>
      </c>
      <c r="AZ19" s="307">
        <v>47.154471544715449</v>
      </c>
    </row>
    <row r="20" spans="2:52" s="297" customFormat="1" ht="19.5" customHeight="1">
      <c r="B20" s="268" t="s">
        <v>43</v>
      </c>
      <c r="C20" s="271" t="s">
        <v>234</v>
      </c>
      <c r="D20" s="309">
        <v>26</v>
      </c>
      <c r="E20" s="298">
        <v>7</v>
      </c>
      <c r="F20" s="298">
        <v>4</v>
      </c>
      <c r="G20" s="298" t="s">
        <v>52</v>
      </c>
      <c r="H20" s="298">
        <v>6</v>
      </c>
      <c r="I20" s="298">
        <v>7</v>
      </c>
      <c r="J20" s="298" t="s">
        <v>52</v>
      </c>
      <c r="K20" s="298">
        <v>2</v>
      </c>
      <c r="L20" s="298" t="s">
        <v>52</v>
      </c>
      <c r="M20" s="298" t="s">
        <v>52</v>
      </c>
      <c r="N20" s="298" t="s">
        <v>52</v>
      </c>
      <c r="O20" s="298" t="s">
        <v>52</v>
      </c>
      <c r="P20" s="298" t="s">
        <v>52</v>
      </c>
      <c r="Q20" s="298" t="s">
        <v>52</v>
      </c>
      <c r="R20" s="305">
        <v>26.923076923076923</v>
      </c>
      <c r="S20" s="305">
        <v>26.923076923076923</v>
      </c>
      <c r="T20" s="298">
        <v>24</v>
      </c>
      <c r="U20" s="298">
        <v>6</v>
      </c>
      <c r="V20" s="298">
        <v>3</v>
      </c>
      <c r="W20" s="298" t="s">
        <v>52</v>
      </c>
      <c r="X20" s="298">
        <v>6</v>
      </c>
      <c r="Y20" s="298"/>
      <c r="Z20" s="298">
        <v>7</v>
      </c>
      <c r="AA20" s="298" t="s">
        <v>144</v>
      </c>
      <c r="AB20" s="298">
        <v>2</v>
      </c>
      <c r="AC20" s="298" t="s">
        <v>144</v>
      </c>
      <c r="AD20" s="298" t="s">
        <v>144</v>
      </c>
      <c r="AE20" s="298" t="s">
        <v>144</v>
      </c>
      <c r="AF20" s="298" t="s">
        <v>144</v>
      </c>
      <c r="AG20" s="298" t="s">
        <v>144</v>
      </c>
      <c r="AH20" s="298" t="s">
        <v>144</v>
      </c>
      <c r="AI20" s="306">
        <v>25</v>
      </c>
      <c r="AJ20" s="306">
        <v>29.166666666666668</v>
      </c>
      <c r="AK20" s="298">
        <v>2</v>
      </c>
      <c r="AL20" s="298">
        <v>1</v>
      </c>
      <c r="AM20" s="298">
        <v>1</v>
      </c>
      <c r="AN20" s="298" t="s">
        <v>144</v>
      </c>
      <c r="AO20" s="298" t="s">
        <v>144</v>
      </c>
      <c r="AP20" s="298" t="s">
        <v>144</v>
      </c>
      <c r="AQ20" s="298" t="s">
        <v>144</v>
      </c>
      <c r="AR20" s="298" t="s">
        <v>144</v>
      </c>
      <c r="AS20" s="298" t="s">
        <v>144</v>
      </c>
      <c r="AT20" s="298" t="s">
        <v>144</v>
      </c>
      <c r="AU20" s="298" t="s">
        <v>144</v>
      </c>
      <c r="AV20" s="298" t="s">
        <v>144</v>
      </c>
      <c r="AW20" s="298" t="s">
        <v>144</v>
      </c>
      <c r="AX20" s="298" t="s">
        <v>144</v>
      </c>
      <c r="AY20" s="307">
        <v>50</v>
      </c>
      <c r="AZ20" s="307" t="s">
        <v>144</v>
      </c>
    </row>
    <row r="21" spans="2:52" s="297" customFormat="1" ht="19.5" customHeight="1">
      <c r="B21" s="268"/>
      <c r="C21" s="271" t="s">
        <v>235</v>
      </c>
      <c r="D21" s="309">
        <v>87</v>
      </c>
      <c r="E21" s="298">
        <v>14</v>
      </c>
      <c r="F21" s="298">
        <v>18</v>
      </c>
      <c r="G21" s="298" t="s">
        <v>52</v>
      </c>
      <c r="H21" s="298">
        <v>1</v>
      </c>
      <c r="I21" s="298">
        <v>53</v>
      </c>
      <c r="J21" s="298" t="s">
        <v>52</v>
      </c>
      <c r="K21" s="298">
        <v>1</v>
      </c>
      <c r="L21" s="298" t="s">
        <v>52</v>
      </c>
      <c r="M21" s="298" t="s">
        <v>52</v>
      </c>
      <c r="N21" s="298" t="s">
        <v>52</v>
      </c>
      <c r="O21" s="298" t="s">
        <v>52</v>
      </c>
      <c r="P21" s="298" t="s">
        <v>52</v>
      </c>
      <c r="Q21" s="298" t="s">
        <v>52</v>
      </c>
      <c r="R21" s="305">
        <v>16.091954022988507</v>
      </c>
      <c r="S21" s="305">
        <v>60.919540229885058</v>
      </c>
      <c r="T21" s="298">
        <v>29</v>
      </c>
      <c r="U21" s="298">
        <v>4</v>
      </c>
      <c r="V21" s="298">
        <v>2</v>
      </c>
      <c r="W21" s="298" t="s">
        <v>52</v>
      </c>
      <c r="X21" s="298">
        <v>1</v>
      </c>
      <c r="Y21" s="298"/>
      <c r="Z21" s="298">
        <v>22</v>
      </c>
      <c r="AA21" s="298" t="s">
        <v>144</v>
      </c>
      <c r="AB21" s="298" t="s">
        <v>144</v>
      </c>
      <c r="AC21" s="298" t="s">
        <v>144</v>
      </c>
      <c r="AD21" s="298" t="s">
        <v>144</v>
      </c>
      <c r="AE21" s="298" t="s">
        <v>144</v>
      </c>
      <c r="AF21" s="298" t="s">
        <v>144</v>
      </c>
      <c r="AG21" s="298" t="s">
        <v>144</v>
      </c>
      <c r="AH21" s="298" t="s">
        <v>144</v>
      </c>
      <c r="AI21" s="306">
        <v>13.793103448275861</v>
      </c>
      <c r="AJ21" s="306">
        <v>75.862068965517238</v>
      </c>
      <c r="AK21" s="298">
        <v>58</v>
      </c>
      <c r="AL21" s="298">
        <v>10</v>
      </c>
      <c r="AM21" s="298">
        <v>16</v>
      </c>
      <c r="AN21" s="298" t="s">
        <v>144</v>
      </c>
      <c r="AO21" s="298" t="s">
        <v>144</v>
      </c>
      <c r="AP21" s="298">
        <v>31</v>
      </c>
      <c r="AQ21" s="298" t="s">
        <v>144</v>
      </c>
      <c r="AR21" s="298">
        <v>1</v>
      </c>
      <c r="AS21" s="298" t="s">
        <v>144</v>
      </c>
      <c r="AT21" s="298" t="s">
        <v>144</v>
      </c>
      <c r="AU21" s="298" t="s">
        <v>144</v>
      </c>
      <c r="AV21" s="298" t="s">
        <v>144</v>
      </c>
      <c r="AW21" s="298" t="s">
        <v>144</v>
      </c>
      <c r="AX21" s="298" t="s">
        <v>144</v>
      </c>
      <c r="AY21" s="307">
        <v>17.241379310344829</v>
      </c>
      <c r="AZ21" s="307">
        <v>53.448275862068961</v>
      </c>
    </row>
    <row r="22" spans="2:52" s="297" customFormat="1" ht="19.5" customHeight="1">
      <c r="B22" s="268"/>
      <c r="C22" s="271" t="s">
        <v>236</v>
      </c>
      <c r="D22" s="309">
        <v>38</v>
      </c>
      <c r="E22" s="298">
        <v>37</v>
      </c>
      <c r="F22" s="298" t="s">
        <v>52</v>
      </c>
      <c r="G22" s="298" t="s">
        <v>52</v>
      </c>
      <c r="H22" s="298" t="s">
        <v>52</v>
      </c>
      <c r="I22" s="298">
        <v>1</v>
      </c>
      <c r="J22" s="298" t="s">
        <v>52</v>
      </c>
      <c r="K22" s="298" t="s">
        <v>52</v>
      </c>
      <c r="L22" s="298" t="s">
        <v>52</v>
      </c>
      <c r="M22" s="298" t="s">
        <v>52</v>
      </c>
      <c r="N22" s="298" t="s">
        <v>52</v>
      </c>
      <c r="O22" s="298" t="s">
        <v>52</v>
      </c>
      <c r="P22" s="298" t="s">
        <v>52</v>
      </c>
      <c r="Q22" s="298" t="s">
        <v>52</v>
      </c>
      <c r="R22" s="305">
        <v>97.368421052631575</v>
      </c>
      <c r="S22" s="305">
        <v>2.6315789473684208</v>
      </c>
      <c r="T22" s="298">
        <v>2</v>
      </c>
      <c r="U22" s="298">
        <v>1</v>
      </c>
      <c r="V22" s="298" t="s">
        <v>52</v>
      </c>
      <c r="W22" s="298" t="s">
        <v>52</v>
      </c>
      <c r="X22" s="298" t="s">
        <v>52</v>
      </c>
      <c r="Y22" s="298"/>
      <c r="Z22" s="298">
        <v>1</v>
      </c>
      <c r="AA22" s="298" t="s">
        <v>144</v>
      </c>
      <c r="AB22" s="298" t="s">
        <v>144</v>
      </c>
      <c r="AC22" s="298" t="s">
        <v>144</v>
      </c>
      <c r="AD22" s="298" t="s">
        <v>144</v>
      </c>
      <c r="AE22" s="298" t="s">
        <v>144</v>
      </c>
      <c r="AF22" s="298" t="s">
        <v>144</v>
      </c>
      <c r="AG22" s="298" t="s">
        <v>144</v>
      </c>
      <c r="AH22" s="298" t="s">
        <v>144</v>
      </c>
      <c r="AI22" s="306">
        <v>50</v>
      </c>
      <c r="AJ22" s="306">
        <v>50</v>
      </c>
      <c r="AK22" s="298">
        <v>36</v>
      </c>
      <c r="AL22" s="298">
        <v>36</v>
      </c>
      <c r="AM22" s="298" t="s">
        <v>144</v>
      </c>
      <c r="AN22" s="298" t="s">
        <v>144</v>
      </c>
      <c r="AO22" s="298" t="s">
        <v>144</v>
      </c>
      <c r="AP22" s="298" t="s">
        <v>144</v>
      </c>
      <c r="AQ22" s="298" t="s">
        <v>144</v>
      </c>
      <c r="AR22" s="298" t="s">
        <v>144</v>
      </c>
      <c r="AS22" s="298" t="s">
        <v>144</v>
      </c>
      <c r="AT22" s="298" t="s">
        <v>144</v>
      </c>
      <c r="AU22" s="298" t="s">
        <v>144</v>
      </c>
      <c r="AV22" s="298" t="s">
        <v>144</v>
      </c>
      <c r="AW22" s="298" t="s">
        <v>144</v>
      </c>
      <c r="AX22" s="298" t="s">
        <v>144</v>
      </c>
      <c r="AY22" s="307">
        <v>100</v>
      </c>
      <c r="AZ22" s="307" t="s">
        <v>144</v>
      </c>
    </row>
    <row r="23" spans="2:52" s="297" customFormat="1" ht="19.5" customHeight="1">
      <c r="B23" s="268"/>
      <c r="C23" s="271" t="s">
        <v>150</v>
      </c>
      <c r="D23" s="309">
        <v>35</v>
      </c>
      <c r="E23" s="298">
        <v>8</v>
      </c>
      <c r="F23" s="298">
        <v>6</v>
      </c>
      <c r="G23" s="298">
        <v>1</v>
      </c>
      <c r="H23" s="298">
        <v>1</v>
      </c>
      <c r="I23" s="298">
        <v>15</v>
      </c>
      <c r="J23" s="298" t="s">
        <v>470</v>
      </c>
      <c r="K23" s="298">
        <v>4</v>
      </c>
      <c r="L23" s="298" t="s">
        <v>470</v>
      </c>
      <c r="M23" s="298" t="s">
        <v>470</v>
      </c>
      <c r="N23" s="298" t="s">
        <v>470</v>
      </c>
      <c r="O23" s="298" t="s">
        <v>470</v>
      </c>
      <c r="P23" s="298" t="s">
        <v>470</v>
      </c>
      <c r="Q23" s="298" t="s">
        <v>470</v>
      </c>
      <c r="R23" s="305">
        <v>22.857142857142858</v>
      </c>
      <c r="S23" s="305">
        <v>42.857142857142854</v>
      </c>
      <c r="T23" s="298">
        <v>14</v>
      </c>
      <c r="U23" s="298">
        <v>4</v>
      </c>
      <c r="V23" s="298">
        <v>4</v>
      </c>
      <c r="W23" s="298">
        <v>1</v>
      </c>
      <c r="X23" s="298">
        <v>1</v>
      </c>
      <c r="Y23" s="298"/>
      <c r="Z23" s="298">
        <v>4</v>
      </c>
      <c r="AA23" s="298" t="s">
        <v>144</v>
      </c>
      <c r="AB23" s="298" t="s">
        <v>144</v>
      </c>
      <c r="AC23" s="298" t="s">
        <v>144</v>
      </c>
      <c r="AD23" s="298" t="s">
        <v>144</v>
      </c>
      <c r="AE23" s="298" t="s">
        <v>144</v>
      </c>
      <c r="AF23" s="298" t="s">
        <v>144</v>
      </c>
      <c r="AG23" s="298" t="s">
        <v>144</v>
      </c>
      <c r="AH23" s="298" t="s">
        <v>144</v>
      </c>
      <c r="AI23" s="306">
        <v>28.571428571428569</v>
      </c>
      <c r="AJ23" s="306">
        <v>28.571428571428569</v>
      </c>
      <c r="AK23" s="298">
        <v>21</v>
      </c>
      <c r="AL23" s="298">
        <v>4</v>
      </c>
      <c r="AM23" s="298">
        <v>2</v>
      </c>
      <c r="AN23" s="298" t="s">
        <v>144</v>
      </c>
      <c r="AO23" s="298" t="s">
        <v>144</v>
      </c>
      <c r="AP23" s="298">
        <v>11</v>
      </c>
      <c r="AQ23" s="298" t="s">
        <v>144</v>
      </c>
      <c r="AR23" s="298">
        <v>4</v>
      </c>
      <c r="AS23" s="298" t="s">
        <v>144</v>
      </c>
      <c r="AT23" s="298" t="s">
        <v>144</v>
      </c>
      <c r="AU23" s="298" t="s">
        <v>144</v>
      </c>
      <c r="AV23" s="298" t="s">
        <v>144</v>
      </c>
      <c r="AW23" s="298" t="s">
        <v>144</v>
      </c>
      <c r="AX23" s="298" t="s">
        <v>144</v>
      </c>
      <c r="AY23" s="307">
        <v>19.047619047619047</v>
      </c>
      <c r="AZ23" s="307">
        <v>52.380952380952387</v>
      </c>
    </row>
    <row r="24" spans="2:52" s="297" customFormat="1" ht="19.5" customHeight="1">
      <c r="B24" s="268"/>
      <c r="C24" s="271" t="s">
        <v>253</v>
      </c>
      <c r="D24" s="309">
        <v>223</v>
      </c>
      <c r="E24" s="298">
        <v>163</v>
      </c>
      <c r="F24" s="298">
        <v>16</v>
      </c>
      <c r="G24" s="298">
        <v>30</v>
      </c>
      <c r="H24" s="298" t="s">
        <v>528</v>
      </c>
      <c r="I24" s="298">
        <v>11</v>
      </c>
      <c r="J24" s="298" t="s">
        <v>528</v>
      </c>
      <c r="K24" s="298">
        <v>3</v>
      </c>
      <c r="L24" s="298" t="s">
        <v>528</v>
      </c>
      <c r="M24" s="298" t="s">
        <v>528</v>
      </c>
      <c r="N24" s="298" t="s">
        <v>528</v>
      </c>
      <c r="O24" s="298" t="s">
        <v>528</v>
      </c>
      <c r="P24" s="298" t="s">
        <v>528</v>
      </c>
      <c r="Q24" s="298" t="s">
        <v>528</v>
      </c>
      <c r="R24" s="305">
        <v>73.094170403587441</v>
      </c>
      <c r="S24" s="305">
        <v>4.9327354260089686</v>
      </c>
      <c r="T24" s="298">
        <v>95</v>
      </c>
      <c r="U24" s="298">
        <v>70</v>
      </c>
      <c r="V24" s="298">
        <v>5</v>
      </c>
      <c r="W24" s="298">
        <v>15</v>
      </c>
      <c r="X24" s="298" t="s">
        <v>528</v>
      </c>
      <c r="Y24" s="298"/>
      <c r="Z24" s="298">
        <v>3</v>
      </c>
      <c r="AA24" s="298" t="s">
        <v>144</v>
      </c>
      <c r="AB24" s="298">
        <v>2</v>
      </c>
      <c r="AC24" s="298" t="s">
        <v>144</v>
      </c>
      <c r="AD24" s="298" t="s">
        <v>144</v>
      </c>
      <c r="AE24" s="298" t="s">
        <v>144</v>
      </c>
      <c r="AF24" s="298" t="s">
        <v>144</v>
      </c>
      <c r="AG24" s="298" t="s">
        <v>144</v>
      </c>
      <c r="AH24" s="298" t="s">
        <v>144</v>
      </c>
      <c r="AI24" s="306">
        <v>73.68421052631578</v>
      </c>
      <c r="AJ24" s="306">
        <v>3.1578947368421053</v>
      </c>
      <c r="AK24" s="298">
        <v>128</v>
      </c>
      <c r="AL24" s="298">
        <v>93</v>
      </c>
      <c r="AM24" s="298">
        <v>11</v>
      </c>
      <c r="AN24" s="298">
        <v>15</v>
      </c>
      <c r="AO24" s="298" t="s">
        <v>144</v>
      </c>
      <c r="AP24" s="298">
        <v>8</v>
      </c>
      <c r="AQ24" s="298" t="s">
        <v>144</v>
      </c>
      <c r="AR24" s="298">
        <v>1</v>
      </c>
      <c r="AS24" s="298" t="s">
        <v>144</v>
      </c>
      <c r="AT24" s="298" t="s">
        <v>144</v>
      </c>
      <c r="AU24" s="298" t="s">
        <v>144</v>
      </c>
      <c r="AV24" s="298" t="s">
        <v>144</v>
      </c>
      <c r="AW24" s="298" t="s">
        <v>144</v>
      </c>
      <c r="AX24" s="298" t="s">
        <v>144</v>
      </c>
      <c r="AY24" s="307">
        <v>72.65625</v>
      </c>
      <c r="AZ24" s="307">
        <v>6.25</v>
      </c>
    </row>
    <row r="25" spans="2:52" s="297" customFormat="1" ht="19.5" customHeight="1">
      <c r="B25" s="268"/>
      <c r="C25" s="271" t="s">
        <v>254</v>
      </c>
      <c r="D25" s="309">
        <v>322</v>
      </c>
      <c r="E25" s="298">
        <v>79</v>
      </c>
      <c r="F25" s="298">
        <v>64</v>
      </c>
      <c r="G25" s="298">
        <v>3</v>
      </c>
      <c r="H25" s="298">
        <v>7</v>
      </c>
      <c r="I25" s="298">
        <v>139</v>
      </c>
      <c r="J25" s="298">
        <v>19</v>
      </c>
      <c r="K25" s="298">
        <v>11</v>
      </c>
      <c r="L25" s="298" t="s">
        <v>528</v>
      </c>
      <c r="M25" s="298">
        <v>1</v>
      </c>
      <c r="N25" s="298" t="s">
        <v>528</v>
      </c>
      <c r="O25" s="298">
        <v>1</v>
      </c>
      <c r="P25" s="298" t="s">
        <v>528</v>
      </c>
      <c r="Q25" s="298" t="s">
        <v>528</v>
      </c>
      <c r="R25" s="305">
        <v>24.534161490683228</v>
      </c>
      <c r="S25" s="305">
        <v>43.478260869565219</v>
      </c>
      <c r="T25" s="298">
        <v>142</v>
      </c>
      <c r="U25" s="298">
        <v>33</v>
      </c>
      <c r="V25" s="298">
        <v>29</v>
      </c>
      <c r="W25" s="298" t="s">
        <v>528</v>
      </c>
      <c r="X25" s="298">
        <v>4</v>
      </c>
      <c r="Y25" s="298"/>
      <c r="Z25" s="298">
        <v>69</v>
      </c>
      <c r="AA25" s="298">
        <v>3</v>
      </c>
      <c r="AB25" s="298">
        <v>4</v>
      </c>
      <c r="AC25" s="298" t="s">
        <v>144</v>
      </c>
      <c r="AD25" s="298" t="s">
        <v>144</v>
      </c>
      <c r="AE25" s="298" t="s">
        <v>144</v>
      </c>
      <c r="AF25" s="298" t="s">
        <v>144</v>
      </c>
      <c r="AG25" s="298" t="s">
        <v>144</v>
      </c>
      <c r="AH25" s="298" t="s">
        <v>144</v>
      </c>
      <c r="AI25" s="306">
        <v>23.239436619718308</v>
      </c>
      <c r="AJ25" s="306">
        <v>48.591549295774648</v>
      </c>
      <c r="AK25" s="298">
        <v>180</v>
      </c>
      <c r="AL25" s="298">
        <v>46</v>
      </c>
      <c r="AM25" s="298">
        <v>35</v>
      </c>
      <c r="AN25" s="298">
        <v>3</v>
      </c>
      <c r="AO25" s="298">
        <v>3</v>
      </c>
      <c r="AP25" s="298">
        <v>70</v>
      </c>
      <c r="AQ25" s="298">
        <v>16</v>
      </c>
      <c r="AR25" s="298">
        <v>7</v>
      </c>
      <c r="AS25" s="298" t="s">
        <v>144</v>
      </c>
      <c r="AT25" s="298">
        <v>1</v>
      </c>
      <c r="AU25" s="298" t="s">
        <v>144</v>
      </c>
      <c r="AV25" s="298">
        <v>1</v>
      </c>
      <c r="AW25" s="298" t="s">
        <v>144</v>
      </c>
      <c r="AX25" s="298" t="s">
        <v>144</v>
      </c>
      <c r="AY25" s="307">
        <v>25.555555555555554</v>
      </c>
      <c r="AZ25" s="307">
        <v>39.444444444444443</v>
      </c>
    </row>
    <row r="26" spans="2:52" s="297" customFormat="1" ht="12.75" customHeight="1">
      <c r="B26" s="271"/>
      <c r="C26" s="271"/>
      <c r="D26" s="309"/>
      <c r="E26" s="298"/>
      <c r="F26" s="298"/>
      <c r="G26" s="298"/>
      <c r="H26" s="298"/>
      <c r="I26" s="298"/>
      <c r="J26" s="298"/>
      <c r="K26" s="298"/>
      <c r="L26" s="298"/>
      <c r="M26" s="298"/>
      <c r="N26" s="298"/>
      <c r="O26" s="298"/>
      <c r="P26" s="298"/>
      <c r="Q26" s="298"/>
      <c r="R26" s="305"/>
      <c r="S26" s="305"/>
      <c r="T26" s="298"/>
      <c r="U26" s="298"/>
      <c r="V26" s="298"/>
      <c r="W26" s="298"/>
      <c r="X26" s="298"/>
      <c r="Y26" s="298"/>
      <c r="Z26" s="298"/>
      <c r="AA26" s="298"/>
      <c r="AB26" s="298"/>
      <c r="AC26" s="298"/>
      <c r="AD26" s="298"/>
      <c r="AE26" s="298"/>
      <c r="AF26" s="298"/>
      <c r="AG26" s="298"/>
      <c r="AH26" s="298"/>
      <c r="AI26" s="306"/>
      <c r="AJ26" s="306"/>
      <c r="AK26" s="298"/>
      <c r="AL26" s="298"/>
      <c r="AM26" s="298"/>
      <c r="AN26" s="298"/>
      <c r="AO26" s="298"/>
      <c r="AP26" s="298"/>
      <c r="AQ26" s="298"/>
      <c r="AR26" s="298"/>
      <c r="AS26" s="298"/>
      <c r="AT26" s="298"/>
      <c r="AU26" s="298"/>
      <c r="AV26" s="298"/>
      <c r="AW26" s="298"/>
      <c r="AX26" s="298"/>
      <c r="AY26" s="307"/>
      <c r="AZ26" s="307"/>
    </row>
    <row r="27" spans="2:52" s="297" customFormat="1" ht="19.5" customHeight="1">
      <c r="B27" s="271"/>
      <c r="C27" s="271" t="s">
        <v>43</v>
      </c>
      <c r="D27" s="309">
        <v>6559</v>
      </c>
      <c r="E27" s="298">
        <v>3352</v>
      </c>
      <c r="F27" s="298">
        <v>1140</v>
      </c>
      <c r="G27" s="298">
        <v>313</v>
      </c>
      <c r="H27" s="298">
        <v>88</v>
      </c>
      <c r="I27" s="298">
        <v>1410</v>
      </c>
      <c r="J27" s="298">
        <v>50</v>
      </c>
      <c r="K27" s="298">
        <v>206</v>
      </c>
      <c r="L27" s="298" t="s">
        <v>528</v>
      </c>
      <c r="M27" s="298">
        <v>2</v>
      </c>
      <c r="N27" s="298" t="s">
        <v>528</v>
      </c>
      <c r="O27" s="298">
        <v>1</v>
      </c>
      <c r="P27" s="298">
        <v>1</v>
      </c>
      <c r="Q27" s="298" t="s">
        <v>528</v>
      </c>
      <c r="R27" s="305">
        <v>51.10535142552218</v>
      </c>
      <c r="S27" s="305">
        <v>21.52767190120445</v>
      </c>
      <c r="T27" s="298">
        <v>3298</v>
      </c>
      <c r="U27" s="298">
        <v>1570</v>
      </c>
      <c r="V27" s="298">
        <v>436</v>
      </c>
      <c r="W27" s="298">
        <v>209</v>
      </c>
      <c r="X27" s="298">
        <v>70</v>
      </c>
      <c r="Y27" s="298"/>
      <c r="Z27" s="298">
        <v>898</v>
      </c>
      <c r="AA27" s="298">
        <v>16</v>
      </c>
      <c r="AB27" s="298">
        <v>99</v>
      </c>
      <c r="AC27" s="298" t="s">
        <v>144</v>
      </c>
      <c r="AD27" s="298" t="s">
        <v>144</v>
      </c>
      <c r="AE27" s="298" t="s">
        <v>144</v>
      </c>
      <c r="AF27" s="298" t="s">
        <v>144</v>
      </c>
      <c r="AG27" s="298" t="s">
        <v>144</v>
      </c>
      <c r="AH27" s="298" t="s">
        <v>144</v>
      </c>
      <c r="AI27" s="306">
        <v>47.604608853850813</v>
      </c>
      <c r="AJ27" s="306">
        <v>27.228623408126136</v>
      </c>
      <c r="AK27" s="298">
        <v>3261</v>
      </c>
      <c r="AL27" s="298">
        <v>1782</v>
      </c>
      <c r="AM27" s="298">
        <v>704</v>
      </c>
      <c r="AN27" s="298">
        <v>104</v>
      </c>
      <c r="AO27" s="298">
        <v>18</v>
      </c>
      <c r="AP27" s="298">
        <v>512</v>
      </c>
      <c r="AQ27" s="298">
        <v>34</v>
      </c>
      <c r="AR27" s="298">
        <v>107</v>
      </c>
      <c r="AS27" s="298" t="s">
        <v>144</v>
      </c>
      <c r="AT27" s="298">
        <v>2</v>
      </c>
      <c r="AU27" s="298" t="s">
        <v>144</v>
      </c>
      <c r="AV27" s="298">
        <v>1</v>
      </c>
      <c r="AW27" s="298">
        <v>1</v>
      </c>
      <c r="AX27" s="298" t="s">
        <v>144</v>
      </c>
      <c r="AY27" s="307">
        <v>54.645814167433301</v>
      </c>
      <c r="AZ27" s="307">
        <v>15.762036185219259</v>
      </c>
    </row>
    <row r="28" spans="2:52" s="297" customFormat="1" ht="19.5" customHeight="1">
      <c r="B28" s="271"/>
      <c r="C28" s="271" t="s">
        <v>136</v>
      </c>
      <c r="D28" s="309">
        <v>4500</v>
      </c>
      <c r="E28" s="298">
        <v>2823</v>
      </c>
      <c r="F28" s="298">
        <v>793</v>
      </c>
      <c r="G28" s="298">
        <v>278</v>
      </c>
      <c r="H28" s="298">
        <v>37</v>
      </c>
      <c r="I28" s="298">
        <v>417</v>
      </c>
      <c r="J28" s="298">
        <v>23</v>
      </c>
      <c r="K28" s="298">
        <v>129</v>
      </c>
      <c r="L28" s="298" t="s">
        <v>528</v>
      </c>
      <c r="M28" s="298">
        <v>1</v>
      </c>
      <c r="N28" s="298" t="s">
        <v>528</v>
      </c>
      <c r="O28" s="298" t="s">
        <v>528</v>
      </c>
      <c r="P28" s="298">
        <v>1</v>
      </c>
      <c r="Q28" s="298" t="s">
        <v>528</v>
      </c>
      <c r="R28" s="305">
        <v>62.733333333333327</v>
      </c>
      <c r="S28" s="305">
        <v>9.2888888888888879</v>
      </c>
      <c r="T28" s="298">
        <v>2143</v>
      </c>
      <c r="U28" s="298">
        <v>1320</v>
      </c>
      <c r="V28" s="298">
        <v>276</v>
      </c>
      <c r="W28" s="298">
        <v>193</v>
      </c>
      <c r="X28" s="298">
        <v>28</v>
      </c>
      <c r="Y28" s="298"/>
      <c r="Z28" s="298">
        <v>249</v>
      </c>
      <c r="AA28" s="298">
        <v>9</v>
      </c>
      <c r="AB28" s="298">
        <v>68</v>
      </c>
      <c r="AC28" s="298" t="s">
        <v>144</v>
      </c>
      <c r="AD28" s="298" t="s">
        <v>144</v>
      </c>
      <c r="AE28" s="298" t="s">
        <v>144</v>
      </c>
      <c r="AF28" s="298" t="s">
        <v>144</v>
      </c>
      <c r="AG28" s="298" t="s">
        <v>144</v>
      </c>
      <c r="AH28" s="298" t="s">
        <v>144</v>
      </c>
      <c r="AI28" s="306">
        <v>61.595893607092854</v>
      </c>
      <c r="AJ28" s="306">
        <v>11.619225384974335</v>
      </c>
      <c r="AK28" s="298">
        <v>2357</v>
      </c>
      <c r="AL28" s="298">
        <v>1503</v>
      </c>
      <c r="AM28" s="298">
        <v>517</v>
      </c>
      <c r="AN28" s="298">
        <v>85</v>
      </c>
      <c r="AO28" s="298">
        <v>9</v>
      </c>
      <c r="AP28" s="298">
        <v>168</v>
      </c>
      <c r="AQ28" s="298">
        <v>14</v>
      </c>
      <c r="AR28" s="298">
        <v>61</v>
      </c>
      <c r="AS28" s="298" t="s">
        <v>144</v>
      </c>
      <c r="AT28" s="298">
        <v>1</v>
      </c>
      <c r="AU28" s="298" t="s">
        <v>144</v>
      </c>
      <c r="AV28" s="298" t="s">
        <v>144</v>
      </c>
      <c r="AW28" s="298">
        <v>1</v>
      </c>
      <c r="AX28" s="298" t="s">
        <v>144</v>
      </c>
      <c r="AY28" s="307">
        <v>63.767501060670341</v>
      </c>
      <c r="AZ28" s="307">
        <v>7.1701315231226133</v>
      </c>
    </row>
    <row r="29" spans="2:52" s="297" customFormat="1" ht="19.5" customHeight="1">
      <c r="B29" s="271"/>
      <c r="C29" s="271" t="s">
        <v>137</v>
      </c>
      <c r="D29" s="309">
        <v>183</v>
      </c>
      <c r="E29" s="298">
        <v>14</v>
      </c>
      <c r="F29" s="298">
        <v>41</v>
      </c>
      <c r="G29" s="298" t="s">
        <v>528</v>
      </c>
      <c r="H29" s="298">
        <v>14</v>
      </c>
      <c r="I29" s="298">
        <v>87</v>
      </c>
      <c r="J29" s="298">
        <v>2</v>
      </c>
      <c r="K29" s="298">
        <v>25</v>
      </c>
      <c r="L29" s="298" t="s">
        <v>528</v>
      </c>
      <c r="M29" s="298" t="s">
        <v>528</v>
      </c>
      <c r="N29" s="298" t="s">
        <v>528</v>
      </c>
      <c r="O29" s="298" t="s">
        <v>528</v>
      </c>
      <c r="P29" s="298" t="s">
        <v>528</v>
      </c>
      <c r="Q29" s="298" t="s">
        <v>528</v>
      </c>
      <c r="R29" s="305">
        <v>7.6502732240437163</v>
      </c>
      <c r="S29" s="305">
        <v>47.540983606557376</v>
      </c>
      <c r="T29" s="298">
        <v>115</v>
      </c>
      <c r="U29" s="298">
        <v>8</v>
      </c>
      <c r="V29" s="298">
        <v>25</v>
      </c>
      <c r="W29" s="298" t="s">
        <v>528</v>
      </c>
      <c r="X29" s="298">
        <v>12</v>
      </c>
      <c r="Y29" s="298"/>
      <c r="Z29" s="298">
        <v>60</v>
      </c>
      <c r="AA29" s="298" t="s">
        <v>144</v>
      </c>
      <c r="AB29" s="298">
        <v>10</v>
      </c>
      <c r="AC29" s="298" t="s">
        <v>144</v>
      </c>
      <c r="AD29" s="298" t="s">
        <v>144</v>
      </c>
      <c r="AE29" s="298" t="s">
        <v>144</v>
      </c>
      <c r="AF29" s="298" t="s">
        <v>144</v>
      </c>
      <c r="AG29" s="298" t="s">
        <v>144</v>
      </c>
      <c r="AH29" s="298" t="s">
        <v>144</v>
      </c>
      <c r="AI29" s="306">
        <v>6.9565217391304346</v>
      </c>
      <c r="AJ29" s="306">
        <v>52.173913043478258</v>
      </c>
      <c r="AK29" s="298">
        <v>68</v>
      </c>
      <c r="AL29" s="298">
        <v>6</v>
      </c>
      <c r="AM29" s="298">
        <v>16</v>
      </c>
      <c r="AN29" s="298" t="s">
        <v>144</v>
      </c>
      <c r="AO29" s="298">
        <v>2</v>
      </c>
      <c r="AP29" s="298">
        <v>27</v>
      </c>
      <c r="AQ29" s="298">
        <v>2</v>
      </c>
      <c r="AR29" s="298">
        <v>15</v>
      </c>
      <c r="AS29" s="298" t="s">
        <v>144</v>
      </c>
      <c r="AT29" s="298" t="s">
        <v>144</v>
      </c>
      <c r="AU29" s="298" t="s">
        <v>144</v>
      </c>
      <c r="AV29" s="298" t="s">
        <v>144</v>
      </c>
      <c r="AW29" s="298" t="s">
        <v>144</v>
      </c>
      <c r="AX29" s="298" t="s">
        <v>144</v>
      </c>
      <c r="AY29" s="307">
        <v>8.8235294117647065</v>
      </c>
      <c r="AZ29" s="307">
        <v>39.705882352941174</v>
      </c>
    </row>
    <row r="30" spans="2:52" s="297" customFormat="1" ht="19.5" customHeight="1">
      <c r="B30" s="271" t="s">
        <v>255</v>
      </c>
      <c r="C30" s="271" t="s">
        <v>138</v>
      </c>
      <c r="D30" s="309">
        <v>570</v>
      </c>
      <c r="E30" s="298">
        <v>86</v>
      </c>
      <c r="F30" s="298">
        <v>71</v>
      </c>
      <c r="G30" s="298" t="s">
        <v>528</v>
      </c>
      <c r="H30" s="298">
        <v>11</v>
      </c>
      <c r="I30" s="298">
        <v>390</v>
      </c>
      <c r="J30" s="298">
        <v>4</v>
      </c>
      <c r="K30" s="298">
        <v>8</v>
      </c>
      <c r="L30" s="298" t="s">
        <v>528</v>
      </c>
      <c r="M30" s="298" t="s">
        <v>528</v>
      </c>
      <c r="N30" s="298" t="s">
        <v>528</v>
      </c>
      <c r="O30" s="298" t="s">
        <v>528</v>
      </c>
      <c r="P30" s="298" t="s">
        <v>528</v>
      </c>
      <c r="Q30" s="298" t="s">
        <v>528</v>
      </c>
      <c r="R30" s="305">
        <v>15.087719298245613</v>
      </c>
      <c r="S30" s="305">
        <v>68.421052631578945</v>
      </c>
      <c r="T30" s="298">
        <v>528</v>
      </c>
      <c r="U30" s="298">
        <v>84</v>
      </c>
      <c r="V30" s="298">
        <v>56</v>
      </c>
      <c r="W30" s="298" t="s">
        <v>528</v>
      </c>
      <c r="X30" s="298">
        <v>10</v>
      </c>
      <c r="Y30" s="298"/>
      <c r="Z30" s="298">
        <v>367</v>
      </c>
      <c r="AA30" s="298">
        <v>4</v>
      </c>
      <c r="AB30" s="298">
        <v>7</v>
      </c>
      <c r="AC30" s="298" t="s">
        <v>144</v>
      </c>
      <c r="AD30" s="298" t="s">
        <v>144</v>
      </c>
      <c r="AE30" s="298" t="s">
        <v>144</v>
      </c>
      <c r="AF30" s="298" t="s">
        <v>144</v>
      </c>
      <c r="AG30" s="298" t="s">
        <v>144</v>
      </c>
      <c r="AH30" s="298" t="s">
        <v>144</v>
      </c>
      <c r="AI30" s="306">
        <v>15.909090909090908</v>
      </c>
      <c r="AJ30" s="306">
        <v>69.507575757575751</v>
      </c>
      <c r="AK30" s="298">
        <v>42</v>
      </c>
      <c r="AL30" s="298">
        <v>2</v>
      </c>
      <c r="AM30" s="298">
        <v>15</v>
      </c>
      <c r="AN30" s="298" t="s">
        <v>144</v>
      </c>
      <c r="AO30" s="298">
        <v>1</v>
      </c>
      <c r="AP30" s="298">
        <v>23</v>
      </c>
      <c r="AQ30" s="298" t="s">
        <v>144</v>
      </c>
      <c r="AR30" s="298">
        <v>1</v>
      </c>
      <c r="AS30" s="298" t="s">
        <v>144</v>
      </c>
      <c r="AT30" s="298" t="s">
        <v>144</v>
      </c>
      <c r="AU30" s="298" t="s">
        <v>144</v>
      </c>
      <c r="AV30" s="298" t="s">
        <v>144</v>
      </c>
      <c r="AW30" s="298" t="s">
        <v>144</v>
      </c>
      <c r="AX30" s="298" t="s">
        <v>144</v>
      </c>
      <c r="AY30" s="307">
        <v>4.7619047619047619</v>
      </c>
      <c r="AZ30" s="307">
        <v>54.761904761904766</v>
      </c>
    </row>
    <row r="31" spans="2:52" s="297" customFormat="1" ht="19.5" customHeight="1">
      <c r="B31" s="271" t="s">
        <v>256</v>
      </c>
      <c r="C31" s="271" t="s">
        <v>224</v>
      </c>
      <c r="D31" s="309">
        <v>575</v>
      </c>
      <c r="E31" s="298">
        <v>121</v>
      </c>
      <c r="F31" s="298">
        <v>127</v>
      </c>
      <c r="G31" s="298">
        <v>1</v>
      </c>
      <c r="H31" s="298">
        <v>11</v>
      </c>
      <c r="I31" s="298">
        <v>290</v>
      </c>
      <c r="J31" s="298">
        <v>2</v>
      </c>
      <c r="K31" s="298">
        <v>23</v>
      </c>
      <c r="L31" s="298" t="s">
        <v>528</v>
      </c>
      <c r="M31" s="298" t="s">
        <v>528</v>
      </c>
      <c r="N31" s="298" t="s">
        <v>528</v>
      </c>
      <c r="O31" s="298" t="s">
        <v>528</v>
      </c>
      <c r="P31" s="298" t="s">
        <v>528</v>
      </c>
      <c r="Q31" s="298" t="s">
        <v>528</v>
      </c>
      <c r="R31" s="305">
        <v>21.043478260869566</v>
      </c>
      <c r="S31" s="305">
        <v>50.434782608695649</v>
      </c>
      <c r="T31" s="298">
        <v>206</v>
      </c>
      <c r="U31" s="298">
        <v>40</v>
      </c>
      <c r="V31" s="298">
        <v>36</v>
      </c>
      <c r="W31" s="298" t="s">
        <v>528</v>
      </c>
      <c r="X31" s="298">
        <v>8</v>
      </c>
      <c r="Y31" s="298"/>
      <c r="Z31" s="298">
        <v>116</v>
      </c>
      <c r="AA31" s="298" t="s">
        <v>144</v>
      </c>
      <c r="AB31" s="298">
        <v>6</v>
      </c>
      <c r="AC31" s="298" t="s">
        <v>144</v>
      </c>
      <c r="AD31" s="298" t="s">
        <v>144</v>
      </c>
      <c r="AE31" s="298" t="s">
        <v>144</v>
      </c>
      <c r="AF31" s="298" t="s">
        <v>144</v>
      </c>
      <c r="AG31" s="298" t="s">
        <v>144</v>
      </c>
      <c r="AH31" s="298" t="s">
        <v>144</v>
      </c>
      <c r="AI31" s="306">
        <v>19.417475728155338</v>
      </c>
      <c r="AJ31" s="306">
        <v>56.310679611650485</v>
      </c>
      <c r="AK31" s="298">
        <v>369</v>
      </c>
      <c r="AL31" s="298">
        <v>81</v>
      </c>
      <c r="AM31" s="298">
        <v>91</v>
      </c>
      <c r="AN31" s="298">
        <v>1</v>
      </c>
      <c r="AO31" s="298">
        <v>3</v>
      </c>
      <c r="AP31" s="298">
        <v>174</v>
      </c>
      <c r="AQ31" s="298">
        <v>2</v>
      </c>
      <c r="AR31" s="298">
        <v>17</v>
      </c>
      <c r="AS31" s="298" t="s">
        <v>144</v>
      </c>
      <c r="AT31" s="298" t="s">
        <v>144</v>
      </c>
      <c r="AU31" s="298" t="s">
        <v>144</v>
      </c>
      <c r="AV31" s="298" t="s">
        <v>144</v>
      </c>
      <c r="AW31" s="298" t="s">
        <v>144</v>
      </c>
      <c r="AX31" s="298" t="s">
        <v>144</v>
      </c>
      <c r="AY31" s="307">
        <v>21.951219512195124</v>
      </c>
      <c r="AZ31" s="307">
        <v>47.154471544715449</v>
      </c>
    </row>
    <row r="32" spans="2:52" s="297" customFormat="1" ht="19.5" customHeight="1">
      <c r="B32" s="271" t="s">
        <v>257</v>
      </c>
      <c r="C32" s="271" t="s">
        <v>234</v>
      </c>
      <c r="D32" s="309">
        <v>26</v>
      </c>
      <c r="E32" s="298">
        <v>7</v>
      </c>
      <c r="F32" s="298">
        <v>4</v>
      </c>
      <c r="G32" s="298" t="s">
        <v>528</v>
      </c>
      <c r="H32" s="298">
        <v>6</v>
      </c>
      <c r="I32" s="298">
        <v>7</v>
      </c>
      <c r="J32" s="298" t="s">
        <v>528</v>
      </c>
      <c r="K32" s="298">
        <v>2</v>
      </c>
      <c r="L32" s="298" t="s">
        <v>528</v>
      </c>
      <c r="M32" s="298" t="s">
        <v>528</v>
      </c>
      <c r="N32" s="298" t="s">
        <v>528</v>
      </c>
      <c r="O32" s="298" t="s">
        <v>528</v>
      </c>
      <c r="P32" s="298" t="s">
        <v>528</v>
      </c>
      <c r="Q32" s="298" t="s">
        <v>528</v>
      </c>
      <c r="R32" s="305">
        <v>26.923076923076923</v>
      </c>
      <c r="S32" s="305">
        <v>26.923076923076923</v>
      </c>
      <c r="T32" s="298">
        <v>24</v>
      </c>
      <c r="U32" s="298">
        <v>6</v>
      </c>
      <c r="V32" s="298">
        <v>3</v>
      </c>
      <c r="W32" s="298" t="s">
        <v>528</v>
      </c>
      <c r="X32" s="298">
        <v>6</v>
      </c>
      <c r="Y32" s="298"/>
      <c r="Z32" s="298">
        <v>7</v>
      </c>
      <c r="AA32" s="298" t="s">
        <v>144</v>
      </c>
      <c r="AB32" s="298">
        <v>2</v>
      </c>
      <c r="AC32" s="298" t="s">
        <v>144</v>
      </c>
      <c r="AD32" s="298" t="s">
        <v>144</v>
      </c>
      <c r="AE32" s="298" t="s">
        <v>144</v>
      </c>
      <c r="AF32" s="298" t="s">
        <v>144</v>
      </c>
      <c r="AG32" s="298" t="s">
        <v>144</v>
      </c>
      <c r="AH32" s="298" t="s">
        <v>144</v>
      </c>
      <c r="AI32" s="306">
        <v>25</v>
      </c>
      <c r="AJ32" s="306">
        <v>29.166666666666668</v>
      </c>
      <c r="AK32" s="298">
        <v>2</v>
      </c>
      <c r="AL32" s="298">
        <v>1</v>
      </c>
      <c r="AM32" s="298">
        <v>1</v>
      </c>
      <c r="AN32" s="298" t="s">
        <v>144</v>
      </c>
      <c r="AO32" s="298" t="s">
        <v>144</v>
      </c>
      <c r="AP32" s="298" t="s">
        <v>144</v>
      </c>
      <c r="AQ32" s="298" t="s">
        <v>144</v>
      </c>
      <c r="AR32" s="298" t="s">
        <v>144</v>
      </c>
      <c r="AS32" s="298" t="s">
        <v>144</v>
      </c>
      <c r="AT32" s="298" t="s">
        <v>144</v>
      </c>
      <c r="AU32" s="298" t="s">
        <v>144</v>
      </c>
      <c r="AV32" s="298" t="s">
        <v>144</v>
      </c>
      <c r="AW32" s="298" t="s">
        <v>144</v>
      </c>
      <c r="AX32" s="298" t="s">
        <v>144</v>
      </c>
      <c r="AY32" s="307">
        <v>50</v>
      </c>
      <c r="AZ32" s="307" t="s">
        <v>144</v>
      </c>
    </row>
    <row r="33" spans="2:52" s="297" customFormat="1" ht="19.5" customHeight="1">
      <c r="B33" s="271"/>
      <c r="C33" s="271" t="s">
        <v>235</v>
      </c>
      <c r="D33" s="309">
        <v>87</v>
      </c>
      <c r="E33" s="298">
        <v>14</v>
      </c>
      <c r="F33" s="298">
        <v>18</v>
      </c>
      <c r="G33" s="298" t="s">
        <v>528</v>
      </c>
      <c r="H33" s="298">
        <v>1</v>
      </c>
      <c r="I33" s="298">
        <v>53</v>
      </c>
      <c r="J33" s="298" t="s">
        <v>528</v>
      </c>
      <c r="K33" s="298">
        <v>1</v>
      </c>
      <c r="L33" s="298" t="s">
        <v>528</v>
      </c>
      <c r="M33" s="298" t="s">
        <v>528</v>
      </c>
      <c r="N33" s="298" t="s">
        <v>528</v>
      </c>
      <c r="O33" s="298" t="s">
        <v>528</v>
      </c>
      <c r="P33" s="298" t="s">
        <v>528</v>
      </c>
      <c r="Q33" s="298" t="s">
        <v>528</v>
      </c>
      <c r="R33" s="305">
        <v>16.091954022988507</v>
      </c>
      <c r="S33" s="305">
        <v>60.919540229885058</v>
      </c>
      <c r="T33" s="298">
        <v>29</v>
      </c>
      <c r="U33" s="298">
        <v>4</v>
      </c>
      <c r="V33" s="298">
        <v>2</v>
      </c>
      <c r="W33" s="298" t="s">
        <v>528</v>
      </c>
      <c r="X33" s="298">
        <v>1</v>
      </c>
      <c r="Y33" s="298"/>
      <c r="Z33" s="298">
        <v>22</v>
      </c>
      <c r="AA33" s="298" t="s">
        <v>144</v>
      </c>
      <c r="AB33" s="298" t="s">
        <v>144</v>
      </c>
      <c r="AC33" s="298" t="s">
        <v>144</v>
      </c>
      <c r="AD33" s="298" t="s">
        <v>144</v>
      </c>
      <c r="AE33" s="298" t="s">
        <v>144</v>
      </c>
      <c r="AF33" s="298" t="s">
        <v>144</v>
      </c>
      <c r="AG33" s="298" t="s">
        <v>144</v>
      </c>
      <c r="AH33" s="298" t="s">
        <v>144</v>
      </c>
      <c r="AI33" s="306">
        <v>13.793103448275861</v>
      </c>
      <c r="AJ33" s="306">
        <v>75.862068965517238</v>
      </c>
      <c r="AK33" s="298">
        <v>58</v>
      </c>
      <c r="AL33" s="298">
        <v>10</v>
      </c>
      <c r="AM33" s="298">
        <v>16</v>
      </c>
      <c r="AN33" s="298" t="s">
        <v>144</v>
      </c>
      <c r="AO33" s="298" t="s">
        <v>144</v>
      </c>
      <c r="AP33" s="298">
        <v>31</v>
      </c>
      <c r="AQ33" s="298" t="s">
        <v>144</v>
      </c>
      <c r="AR33" s="298">
        <v>1</v>
      </c>
      <c r="AS33" s="298" t="s">
        <v>144</v>
      </c>
      <c r="AT33" s="298" t="s">
        <v>144</v>
      </c>
      <c r="AU33" s="298" t="s">
        <v>144</v>
      </c>
      <c r="AV33" s="298" t="s">
        <v>144</v>
      </c>
      <c r="AW33" s="298" t="s">
        <v>144</v>
      </c>
      <c r="AX33" s="298" t="s">
        <v>144</v>
      </c>
      <c r="AY33" s="307">
        <v>17.241379310344829</v>
      </c>
      <c r="AZ33" s="307">
        <v>53.448275862068961</v>
      </c>
    </row>
    <row r="34" spans="2:52" s="297" customFormat="1" ht="19.5" customHeight="1">
      <c r="B34" s="271"/>
      <c r="C34" s="271" t="s">
        <v>236</v>
      </c>
      <c r="D34" s="309">
        <v>38</v>
      </c>
      <c r="E34" s="298">
        <v>37</v>
      </c>
      <c r="F34" s="298" t="s">
        <v>528</v>
      </c>
      <c r="G34" s="298" t="s">
        <v>528</v>
      </c>
      <c r="H34" s="298" t="s">
        <v>528</v>
      </c>
      <c r="I34" s="298">
        <v>1</v>
      </c>
      <c r="J34" s="298" t="s">
        <v>528</v>
      </c>
      <c r="K34" s="298" t="s">
        <v>528</v>
      </c>
      <c r="L34" s="298" t="s">
        <v>528</v>
      </c>
      <c r="M34" s="298" t="s">
        <v>528</v>
      </c>
      <c r="N34" s="298" t="s">
        <v>528</v>
      </c>
      <c r="O34" s="298" t="s">
        <v>528</v>
      </c>
      <c r="P34" s="298" t="s">
        <v>528</v>
      </c>
      <c r="Q34" s="298" t="s">
        <v>528</v>
      </c>
      <c r="R34" s="305">
        <v>97.368421052631575</v>
      </c>
      <c r="S34" s="305">
        <v>2.6315789473684208</v>
      </c>
      <c r="T34" s="298">
        <v>2</v>
      </c>
      <c r="U34" s="298">
        <v>1</v>
      </c>
      <c r="V34" s="298" t="s">
        <v>528</v>
      </c>
      <c r="W34" s="298" t="s">
        <v>528</v>
      </c>
      <c r="X34" s="298" t="s">
        <v>528</v>
      </c>
      <c r="Y34" s="298"/>
      <c r="Z34" s="298">
        <v>1</v>
      </c>
      <c r="AA34" s="298" t="s">
        <v>144</v>
      </c>
      <c r="AB34" s="298" t="s">
        <v>144</v>
      </c>
      <c r="AC34" s="298" t="s">
        <v>144</v>
      </c>
      <c r="AD34" s="298" t="s">
        <v>144</v>
      </c>
      <c r="AE34" s="298" t="s">
        <v>144</v>
      </c>
      <c r="AF34" s="298" t="s">
        <v>144</v>
      </c>
      <c r="AG34" s="298" t="s">
        <v>144</v>
      </c>
      <c r="AH34" s="298" t="s">
        <v>144</v>
      </c>
      <c r="AI34" s="306">
        <v>50</v>
      </c>
      <c r="AJ34" s="306">
        <v>50</v>
      </c>
      <c r="AK34" s="298">
        <v>36</v>
      </c>
      <c r="AL34" s="298">
        <v>36</v>
      </c>
      <c r="AM34" s="298" t="s">
        <v>144</v>
      </c>
      <c r="AN34" s="298" t="s">
        <v>144</v>
      </c>
      <c r="AO34" s="298" t="s">
        <v>144</v>
      </c>
      <c r="AP34" s="298" t="s">
        <v>144</v>
      </c>
      <c r="AQ34" s="298" t="s">
        <v>144</v>
      </c>
      <c r="AR34" s="298" t="s">
        <v>144</v>
      </c>
      <c r="AS34" s="298" t="s">
        <v>144</v>
      </c>
      <c r="AT34" s="298" t="s">
        <v>144</v>
      </c>
      <c r="AU34" s="298" t="s">
        <v>144</v>
      </c>
      <c r="AV34" s="298" t="s">
        <v>144</v>
      </c>
      <c r="AW34" s="298" t="s">
        <v>144</v>
      </c>
      <c r="AX34" s="298" t="s">
        <v>144</v>
      </c>
      <c r="AY34" s="307">
        <v>100</v>
      </c>
      <c r="AZ34" s="307" t="s">
        <v>144</v>
      </c>
    </row>
    <row r="35" spans="2:52" s="297" customFormat="1" ht="19.5" customHeight="1">
      <c r="B35" s="271"/>
      <c r="C35" s="271" t="s">
        <v>150</v>
      </c>
      <c r="D35" s="309">
        <v>35</v>
      </c>
      <c r="E35" s="298">
        <v>8</v>
      </c>
      <c r="F35" s="298">
        <v>6</v>
      </c>
      <c r="G35" s="298">
        <v>1</v>
      </c>
      <c r="H35" s="298">
        <v>1</v>
      </c>
      <c r="I35" s="298">
        <v>15</v>
      </c>
      <c r="J35" s="298" t="s">
        <v>470</v>
      </c>
      <c r="K35" s="298">
        <v>4</v>
      </c>
      <c r="L35" s="298" t="s">
        <v>470</v>
      </c>
      <c r="M35" s="298" t="s">
        <v>470</v>
      </c>
      <c r="N35" s="298" t="s">
        <v>470</v>
      </c>
      <c r="O35" s="298" t="s">
        <v>470</v>
      </c>
      <c r="P35" s="298" t="s">
        <v>470</v>
      </c>
      <c r="Q35" s="298" t="s">
        <v>470</v>
      </c>
      <c r="R35" s="305">
        <v>22.857142857142858</v>
      </c>
      <c r="S35" s="305">
        <v>42.857142857142854</v>
      </c>
      <c r="T35" s="298">
        <v>14</v>
      </c>
      <c r="U35" s="298">
        <v>4</v>
      </c>
      <c r="V35" s="298">
        <v>4</v>
      </c>
      <c r="W35" s="298">
        <v>1</v>
      </c>
      <c r="X35" s="298">
        <v>1</v>
      </c>
      <c r="Y35" s="298"/>
      <c r="Z35" s="298">
        <v>4</v>
      </c>
      <c r="AA35" s="298" t="s">
        <v>144</v>
      </c>
      <c r="AB35" s="298" t="s">
        <v>144</v>
      </c>
      <c r="AC35" s="298" t="s">
        <v>144</v>
      </c>
      <c r="AD35" s="298" t="s">
        <v>144</v>
      </c>
      <c r="AE35" s="298" t="s">
        <v>144</v>
      </c>
      <c r="AF35" s="298" t="s">
        <v>144</v>
      </c>
      <c r="AG35" s="298" t="s">
        <v>144</v>
      </c>
      <c r="AH35" s="298" t="s">
        <v>144</v>
      </c>
      <c r="AI35" s="306">
        <v>28.571428571428569</v>
      </c>
      <c r="AJ35" s="306">
        <v>28.571428571428569</v>
      </c>
      <c r="AK35" s="298">
        <v>21</v>
      </c>
      <c r="AL35" s="298">
        <v>4</v>
      </c>
      <c r="AM35" s="298">
        <v>2</v>
      </c>
      <c r="AN35" s="298" t="s">
        <v>144</v>
      </c>
      <c r="AO35" s="298" t="s">
        <v>144</v>
      </c>
      <c r="AP35" s="298">
        <v>11</v>
      </c>
      <c r="AQ35" s="298" t="s">
        <v>144</v>
      </c>
      <c r="AR35" s="298">
        <v>4</v>
      </c>
      <c r="AS35" s="298" t="s">
        <v>144</v>
      </c>
      <c r="AT35" s="298" t="s">
        <v>144</v>
      </c>
      <c r="AU35" s="298" t="s">
        <v>144</v>
      </c>
      <c r="AV35" s="298" t="s">
        <v>144</v>
      </c>
      <c r="AW35" s="298" t="s">
        <v>144</v>
      </c>
      <c r="AX35" s="298" t="s">
        <v>144</v>
      </c>
      <c r="AY35" s="307">
        <v>19.047619047619047</v>
      </c>
      <c r="AZ35" s="307">
        <v>52.380952380952387</v>
      </c>
    </row>
    <row r="36" spans="2:52" s="297" customFormat="1" ht="19.5" customHeight="1">
      <c r="B36" s="271"/>
      <c r="C36" s="271" t="s">
        <v>253</v>
      </c>
      <c r="D36" s="309">
        <v>223</v>
      </c>
      <c r="E36" s="298">
        <v>163</v>
      </c>
      <c r="F36" s="298">
        <v>16</v>
      </c>
      <c r="G36" s="298">
        <v>30</v>
      </c>
      <c r="H36" s="298" t="s">
        <v>528</v>
      </c>
      <c r="I36" s="298">
        <v>11</v>
      </c>
      <c r="J36" s="298" t="s">
        <v>528</v>
      </c>
      <c r="K36" s="298">
        <v>3</v>
      </c>
      <c r="L36" s="298" t="s">
        <v>528</v>
      </c>
      <c r="M36" s="298" t="s">
        <v>528</v>
      </c>
      <c r="N36" s="298" t="s">
        <v>528</v>
      </c>
      <c r="O36" s="298" t="s">
        <v>528</v>
      </c>
      <c r="P36" s="298" t="s">
        <v>528</v>
      </c>
      <c r="Q36" s="298" t="s">
        <v>528</v>
      </c>
      <c r="R36" s="305">
        <v>73.094170403587441</v>
      </c>
      <c r="S36" s="305">
        <v>4.9327354260089686</v>
      </c>
      <c r="T36" s="298">
        <v>95</v>
      </c>
      <c r="U36" s="298">
        <v>70</v>
      </c>
      <c r="V36" s="298">
        <v>5</v>
      </c>
      <c r="W36" s="298">
        <v>15</v>
      </c>
      <c r="X36" s="298" t="s">
        <v>528</v>
      </c>
      <c r="Y36" s="298"/>
      <c r="Z36" s="298">
        <v>3</v>
      </c>
      <c r="AA36" s="298" t="s">
        <v>144</v>
      </c>
      <c r="AB36" s="298">
        <v>2</v>
      </c>
      <c r="AC36" s="298" t="s">
        <v>144</v>
      </c>
      <c r="AD36" s="298" t="s">
        <v>144</v>
      </c>
      <c r="AE36" s="298" t="s">
        <v>144</v>
      </c>
      <c r="AF36" s="298" t="s">
        <v>144</v>
      </c>
      <c r="AG36" s="298" t="s">
        <v>144</v>
      </c>
      <c r="AH36" s="298" t="s">
        <v>144</v>
      </c>
      <c r="AI36" s="306">
        <v>73.68421052631578</v>
      </c>
      <c r="AJ36" s="306">
        <v>3.1578947368421053</v>
      </c>
      <c r="AK36" s="298">
        <v>128</v>
      </c>
      <c r="AL36" s="298">
        <v>93</v>
      </c>
      <c r="AM36" s="298">
        <v>11</v>
      </c>
      <c r="AN36" s="298">
        <v>15</v>
      </c>
      <c r="AO36" s="298" t="s">
        <v>144</v>
      </c>
      <c r="AP36" s="298">
        <v>8</v>
      </c>
      <c r="AQ36" s="298" t="s">
        <v>144</v>
      </c>
      <c r="AR36" s="298">
        <v>1</v>
      </c>
      <c r="AS36" s="298" t="s">
        <v>144</v>
      </c>
      <c r="AT36" s="298" t="s">
        <v>144</v>
      </c>
      <c r="AU36" s="298" t="s">
        <v>144</v>
      </c>
      <c r="AV36" s="298" t="s">
        <v>144</v>
      </c>
      <c r="AW36" s="298" t="s">
        <v>144</v>
      </c>
      <c r="AX36" s="298" t="s">
        <v>144</v>
      </c>
      <c r="AY36" s="307">
        <v>72.65625</v>
      </c>
      <c r="AZ36" s="307">
        <v>6.25</v>
      </c>
    </row>
    <row r="37" spans="2:52" s="297" customFormat="1" ht="19.5" customHeight="1">
      <c r="B37" s="271"/>
      <c r="C37" s="271" t="s">
        <v>254</v>
      </c>
      <c r="D37" s="309">
        <v>322</v>
      </c>
      <c r="E37" s="298">
        <v>79</v>
      </c>
      <c r="F37" s="298">
        <v>64</v>
      </c>
      <c r="G37" s="298">
        <v>3</v>
      </c>
      <c r="H37" s="298">
        <v>7</v>
      </c>
      <c r="I37" s="298">
        <v>139</v>
      </c>
      <c r="J37" s="298">
        <v>19</v>
      </c>
      <c r="K37" s="298">
        <v>11</v>
      </c>
      <c r="L37" s="298" t="s">
        <v>528</v>
      </c>
      <c r="M37" s="298">
        <v>1</v>
      </c>
      <c r="N37" s="298" t="s">
        <v>528</v>
      </c>
      <c r="O37" s="298">
        <v>1</v>
      </c>
      <c r="P37" s="298" t="s">
        <v>528</v>
      </c>
      <c r="Q37" s="298" t="s">
        <v>528</v>
      </c>
      <c r="R37" s="305">
        <v>24.534161490683228</v>
      </c>
      <c r="S37" s="305">
        <v>43.478260869565219</v>
      </c>
      <c r="T37" s="298">
        <v>142</v>
      </c>
      <c r="U37" s="298">
        <v>33</v>
      </c>
      <c r="V37" s="298">
        <v>29</v>
      </c>
      <c r="W37" s="298" t="s">
        <v>528</v>
      </c>
      <c r="X37" s="298">
        <v>4</v>
      </c>
      <c r="Y37" s="298"/>
      <c r="Z37" s="298">
        <v>69</v>
      </c>
      <c r="AA37" s="298">
        <v>3</v>
      </c>
      <c r="AB37" s="298">
        <v>4</v>
      </c>
      <c r="AC37" s="298" t="s">
        <v>144</v>
      </c>
      <c r="AD37" s="298" t="s">
        <v>144</v>
      </c>
      <c r="AE37" s="298" t="s">
        <v>144</v>
      </c>
      <c r="AF37" s="298" t="s">
        <v>144</v>
      </c>
      <c r="AG37" s="298" t="s">
        <v>144</v>
      </c>
      <c r="AH37" s="298" t="s">
        <v>144</v>
      </c>
      <c r="AI37" s="306">
        <v>23.239436619718308</v>
      </c>
      <c r="AJ37" s="306">
        <v>48.591549295774648</v>
      </c>
      <c r="AK37" s="298">
        <v>180</v>
      </c>
      <c r="AL37" s="298">
        <v>46</v>
      </c>
      <c r="AM37" s="298">
        <v>35</v>
      </c>
      <c r="AN37" s="298">
        <v>3</v>
      </c>
      <c r="AO37" s="298">
        <v>3</v>
      </c>
      <c r="AP37" s="298">
        <v>70</v>
      </c>
      <c r="AQ37" s="298">
        <v>16</v>
      </c>
      <c r="AR37" s="298">
        <v>7</v>
      </c>
      <c r="AS37" s="298" t="s">
        <v>144</v>
      </c>
      <c r="AT37" s="298">
        <v>1</v>
      </c>
      <c r="AU37" s="298" t="s">
        <v>144</v>
      </c>
      <c r="AV37" s="298">
        <v>1</v>
      </c>
      <c r="AW37" s="298" t="s">
        <v>144</v>
      </c>
      <c r="AX37" s="298" t="s">
        <v>144</v>
      </c>
      <c r="AY37" s="307">
        <v>25.555555555555554</v>
      </c>
      <c r="AZ37" s="307">
        <v>39.444444444444443</v>
      </c>
    </row>
    <row r="38" spans="2:52" s="297" customFormat="1" ht="12.75" customHeight="1">
      <c r="B38" s="271"/>
      <c r="C38" s="271"/>
      <c r="D38" s="309"/>
      <c r="E38" s="298"/>
      <c r="F38" s="298"/>
      <c r="G38" s="298"/>
      <c r="H38" s="298"/>
      <c r="I38" s="298"/>
      <c r="J38" s="298"/>
      <c r="K38" s="298"/>
      <c r="L38" s="298"/>
      <c r="M38" s="298"/>
      <c r="N38" s="298"/>
      <c r="O38" s="298"/>
      <c r="P38" s="298"/>
      <c r="Q38" s="298"/>
      <c r="R38" s="305"/>
      <c r="S38" s="305"/>
      <c r="T38" s="298"/>
      <c r="U38" s="298"/>
      <c r="V38" s="298"/>
      <c r="W38" s="298"/>
      <c r="X38" s="298"/>
      <c r="Y38" s="298"/>
      <c r="Z38" s="298"/>
      <c r="AA38" s="298"/>
      <c r="AB38" s="298"/>
      <c r="AC38" s="298"/>
      <c r="AD38" s="298"/>
      <c r="AE38" s="298"/>
      <c r="AF38" s="298"/>
      <c r="AG38" s="298"/>
      <c r="AH38" s="298"/>
      <c r="AI38" s="306"/>
      <c r="AJ38" s="306"/>
      <c r="AK38" s="298"/>
      <c r="AL38" s="298"/>
      <c r="AM38" s="298"/>
      <c r="AN38" s="298"/>
      <c r="AO38" s="298"/>
      <c r="AP38" s="298"/>
      <c r="AQ38" s="298"/>
      <c r="AR38" s="298"/>
      <c r="AS38" s="298"/>
      <c r="AT38" s="298"/>
      <c r="AU38" s="298"/>
      <c r="AV38" s="298"/>
      <c r="AW38" s="298"/>
      <c r="AX38" s="298"/>
      <c r="AY38" s="307"/>
      <c r="AZ38" s="307"/>
    </row>
    <row r="39" spans="2:52" s="297" customFormat="1" ht="19.5" customHeight="1">
      <c r="B39" s="271" t="s">
        <v>258</v>
      </c>
      <c r="C39" s="271" t="s">
        <v>43</v>
      </c>
      <c r="D39" s="309">
        <v>113</v>
      </c>
      <c r="E39" s="298">
        <v>10</v>
      </c>
      <c r="F39" s="298">
        <v>12</v>
      </c>
      <c r="G39" s="298" t="s">
        <v>529</v>
      </c>
      <c r="H39" s="298">
        <v>5</v>
      </c>
      <c r="I39" s="298">
        <v>34</v>
      </c>
      <c r="J39" s="298">
        <v>19</v>
      </c>
      <c r="K39" s="298">
        <v>33</v>
      </c>
      <c r="L39" s="298" t="s">
        <v>529</v>
      </c>
      <c r="M39" s="298" t="s">
        <v>529</v>
      </c>
      <c r="N39" s="298" t="s">
        <v>529</v>
      </c>
      <c r="O39" s="298" t="s">
        <v>529</v>
      </c>
      <c r="P39" s="298" t="s">
        <v>529</v>
      </c>
      <c r="Q39" s="298" t="s">
        <v>529</v>
      </c>
      <c r="R39" s="305">
        <v>8.8495575221238933</v>
      </c>
      <c r="S39" s="305">
        <v>30.088495575221241</v>
      </c>
      <c r="T39" s="298">
        <v>58</v>
      </c>
      <c r="U39" s="298">
        <v>4</v>
      </c>
      <c r="V39" s="298">
        <v>4</v>
      </c>
      <c r="W39" s="298" t="s">
        <v>529</v>
      </c>
      <c r="X39" s="298">
        <v>4</v>
      </c>
      <c r="Y39" s="298"/>
      <c r="Z39" s="298">
        <v>21</v>
      </c>
      <c r="AA39" s="298">
        <v>14</v>
      </c>
      <c r="AB39" s="298">
        <v>11</v>
      </c>
      <c r="AC39" s="298" t="s">
        <v>144</v>
      </c>
      <c r="AD39" s="298" t="s">
        <v>144</v>
      </c>
      <c r="AE39" s="298" t="s">
        <v>144</v>
      </c>
      <c r="AF39" s="298" t="s">
        <v>144</v>
      </c>
      <c r="AG39" s="298" t="s">
        <v>144</v>
      </c>
      <c r="AH39" s="298" t="s">
        <v>144</v>
      </c>
      <c r="AI39" s="306">
        <v>6.8965517241379306</v>
      </c>
      <c r="AJ39" s="306">
        <v>36.206896551724135</v>
      </c>
      <c r="AK39" s="298">
        <v>55</v>
      </c>
      <c r="AL39" s="298">
        <v>6</v>
      </c>
      <c r="AM39" s="298">
        <v>8</v>
      </c>
      <c r="AN39" s="298" t="s">
        <v>144</v>
      </c>
      <c r="AO39" s="298">
        <v>1</v>
      </c>
      <c r="AP39" s="298">
        <v>13</v>
      </c>
      <c r="AQ39" s="298">
        <v>5</v>
      </c>
      <c r="AR39" s="298">
        <v>22</v>
      </c>
      <c r="AS39" s="298" t="s">
        <v>144</v>
      </c>
      <c r="AT39" s="298" t="s">
        <v>144</v>
      </c>
      <c r="AU39" s="298" t="s">
        <v>144</v>
      </c>
      <c r="AV39" s="298" t="s">
        <v>144</v>
      </c>
      <c r="AW39" s="298" t="s">
        <v>144</v>
      </c>
      <c r="AX39" s="298" t="s">
        <v>144</v>
      </c>
      <c r="AY39" s="307">
        <v>10.909090909090908</v>
      </c>
      <c r="AZ39" s="307">
        <v>23.636363636363637</v>
      </c>
    </row>
    <row r="40" spans="2:52" s="297" customFormat="1" ht="19.5" customHeight="1">
      <c r="B40" s="271" t="s">
        <v>259</v>
      </c>
      <c r="C40" s="271" t="s">
        <v>136</v>
      </c>
      <c r="D40" s="309">
        <v>97</v>
      </c>
      <c r="E40" s="298">
        <v>10</v>
      </c>
      <c r="F40" s="298">
        <v>10</v>
      </c>
      <c r="G40" s="298" t="s">
        <v>530</v>
      </c>
      <c r="H40" s="298">
        <v>3</v>
      </c>
      <c r="I40" s="298">
        <v>30</v>
      </c>
      <c r="J40" s="298">
        <v>13</v>
      </c>
      <c r="K40" s="298">
        <v>31</v>
      </c>
      <c r="L40" s="298" t="s">
        <v>530</v>
      </c>
      <c r="M40" s="298" t="s">
        <v>530</v>
      </c>
      <c r="N40" s="298" t="s">
        <v>530</v>
      </c>
      <c r="O40" s="298" t="s">
        <v>530</v>
      </c>
      <c r="P40" s="298" t="s">
        <v>530</v>
      </c>
      <c r="Q40" s="298" t="s">
        <v>530</v>
      </c>
      <c r="R40" s="305">
        <v>10.309278350515463</v>
      </c>
      <c r="S40" s="305">
        <v>30.927835051546392</v>
      </c>
      <c r="T40" s="298">
        <v>43</v>
      </c>
      <c r="U40" s="298">
        <v>4</v>
      </c>
      <c r="V40" s="298">
        <v>2</v>
      </c>
      <c r="W40" s="298" t="s">
        <v>530</v>
      </c>
      <c r="X40" s="298">
        <v>2</v>
      </c>
      <c r="Y40" s="298"/>
      <c r="Z40" s="298">
        <v>18</v>
      </c>
      <c r="AA40" s="298">
        <v>8</v>
      </c>
      <c r="AB40" s="298">
        <v>9</v>
      </c>
      <c r="AC40" s="298" t="s">
        <v>144</v>
      </c>
      <c r="AD40" s="298" t="s">
        <v>144</v>
      </c>
      <c r="AE40" s="298" t="s">
        <v>144</v>
      </c>
      <c r="AF40" s="298" t="s">
        <v>144</v>
      </c>
      <c r="AG40" s="298" t="s">
        <v>144</v>
      </c>
      <c r="AH40" s="298" t="s">
        <v>144</v>
      </c>
      <c r="AI40" s="306">
        <v>9.3023255813953494</v>
      </c>
      <c r="AJ40" s="306">
        <v>41.860465116279073</v>
      </c>
      <c r="AK40" s="298">
        <v>54</v>
      </c>
      <c r="AL40" s="298">
        <v>6</v>
      </c>
      <c r="AM40" s="298">
        <v>8</v>
      </c>
      <c r="AN40" s="298" t="s">
        <v>144</v>
      </c>
      <c r="AO40" s="298">
        <v>1</v>
      </c>
      <c r="AP40" s="298">
        <v>12</v>
      </c>
      <c r="AQ40" s="298">
        <v>5</v>
      </c>
      <c r="AR40" s="298">
        <v>22</v>
      </c>
      <c r="AS40" s="298" t="s">
        <v>144</v>
      </c>
      <c r="AT40" s="298" t="s">
        <v>144</v>
      </c>
      <c r="AU40" s="298" t="s">
        <v>144</v>
      </c>
      <c r="AV40" s="298" t="s">
        <v>144</v>
      </c>
      <c r="AW40" s="298" t="s">
        <v>144</v>
      </c>
      <c r="AX40" s="298" t="s">
        <v>144</v>
      </c>
      <c r="AY40" s="307">
        <v>11.111111111111111</v>
      </c>
      <c r="AZ40" s="307">
        <v>22.222222222222221</v>
      </c>
    </row>
    <row r="41" spans="2:52" s="297" customFormat="1" ht="19.5" customHeight="1">
      <c r="B41" s="268" t="s">
        <v>257</v>
      </c>
      <c r="C41" s="268" t="s">
        <v>138</v>
      </c>
      <c r="D41" s="309">
        <v>16</v>
      </c>
      <c r="E41" s="298" t="s">
        <v>530</v>
      </c>
      <c r="F41" s="298">
        <v>2</v>
      </c>
      <c r="G41" s="298" t="s">
        <v>530</v>
      </c>
      <c r="H41" s="298">
        <v>2</v>
      </c>
      <c r="I41" s="298">
        <v>4</v>
      </c>
      <c r="J41" s="298">
        <v>6</v>
      </c>
      <c r="K41" s="298">
        <v>2</v>
      </c>
      <c r="L41" s="298" t="s">
        <v>530</v>
      </c>
      <c r="M41" s="298" t="s">
        <v>530</v>
      </c>
      <c r="N41" s="298" t="s">
        <v>530</v>
      </c>
      <c r="O41" s="298" t="s">
        <v>530</v>
      </c>
      <c r="P41" s="298" t="s">
        <v>530</v>
      </c>
      <c r="Q41" s="298" t="s">
        <v>530</v>
      </c>
      <c r="R41" s="298" t="s">
        <v>530</v>
      </c>
      <c r="S41" s="305">
        <v>25</v>
      </c>
      <c r="T41" s="298">
        <v>15</v>
      </c>
      <c r="U41" s="298" t="s">
        <v>530</v>
      </c>
      <c r="V41" s="298">
        <v>2</v>
      </c>
      <c r="W41" s="298" t="s">
        <v>530</v>
      </c>
      <c r="X41" s="298">
        <v>2</v>
      </c>
      <c r="Y41" s="298"/>
      <c r="Z41" s="298">
        <v>3</v>
      </c>
      <c r="AA41" s="298">
        <v>6</v>
      </c>
      <c r="AB41" s="298">
        <v>2</v>
      </c>
      <c r="AC41" s="298" t="s">
        <v>144</v>
      </c>
      <c r="AD41" s="298" t="s">
        <v>144</v>
      </c>
      <c r="AE41" s="298" t="s">
        <v>144</v>
      </c>
      <c r="AF41" s="298" t="s">
        <v>144</v>
      </c>
      <c r="AG41" s="298" t="s">
        <v>144</v>
      </c>
      <c r="AH41" s="298" t="s">
        <v>144</v>
      </c>
      <c r="AI41" s="310" t="s">
        <v>144</v>
      </c>
      <c r="AJ41" s="306">
        <v>20</v>
      </c>
      <c r="AK41" s="298">
        <v>1</v>
      </c>
      <c r="AL41" s="298" t="s">
        <v>144</v>
      </c>
      <c r="AM41" s="298" t="s">
        <v>144</v>
      </c>
      <c r="AN41" s="298" t="s">
        <v>144</v>
      </c>
      <c r="AO41" s="298" t="s">
        <v>144</v>
      </c>
      <c r="AP41" s="298">
        <v>1</v>
      </c>
      <c r="AQ41" s="298" t="s">
        <v>144</v>
      </c>
      <c r="AR41" s="298" t="s">
        <v>144</v>
      </c>
      <c r="AS41" s="298" t="s">
        <v>144</v>
      </c>
      <c r="AT41" s="298" t="s">
        <v>144</v>
      </c>
      <c r="AU41" s="298" t="s">
        <v>144</v>
      </c>
      <c r="AV41" s="298" t="s">
        <v>144</v>
      </c>
      <c r="AW41" s="298" t="s">
        <v>144</v>
      </c>
      <c r="AX41" s="298" t="s">
        <v>144</v>
      </c>
      <c r="AY41" s="307" t="s">
        <v>144</v>
      </c>
      <c r="AZ41" s="307">
        <v>100</v>
      </c>
    </row>
    <row r="42" spans="2:52" s="297" customFormat="1" ht="12.75" customHeight="1" thickBot="1">
      <c r="B42" s="311"/>
      <c r="C42" s="311"/>
      <c r="D42" s="312"/>
      <c r="E42" s="313"/>
      <c r="F42" s="313"/>
      <c r="G42" s="313"/>
      <c r="H42" s="313"/>
      <c r="I42" s="313"/>
      <c r="J42" s="313"/>
      <c r="K42" s="313"/>
      <c r="L42" s="313"/>
      <c r="M42" s="313"/>
      <c r="N42" s="313"/>
      <c r="O42" s="313"/>
      <c r="P42" s="313"/>
      <c r="Q42" s="314"/>
      <c r="R42" s="315"/>
      <c r="S42" s="315"/>
      <c r="T42" s="313"/>
      <c r="U42" s="313"/>
      <c r="V42" s="313"/>
      <c r="W42" s="313"/>
      <c r="X42" s="313"/>
      <c r="Y42" s="316"/>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8"/>
      <c r="AZ42" s="318"/>
    </row>
    <row r="43" spans="2:52" s="297" customFormat="1" ht="16.5" customHeight="1">
      <c r="B43" s="115" t="s">
        <v>260</v>
      </c>
      <c r="C43" s="271"/>
      <c r="D43" s="271"/>
      <c r="E43" s="271"/>
      <c r="F43" s="271"/>
      <c r="G43" s="271"/>
      <c r="H43" s="271"/>
      <c r="I43" s="271"/>
      <c r="J43" s="271"/>
      <c r="K43" s="271"/>
      <c r="L43" s="271"/>
      <c r="M43" s="271"/>
      <c r="N43" s="271"/>
      <c r="O43" s="271"/>
      <c r="P43" s="271"/>
      <c r="Q43" s="271"/>
      <c r="R43" s="319"/>
      <c r="S43" s="319"/>
      <c r="T43" s="271"/>
      <c r="U43" s="271"/>
      <c r="V43" s="271"/>
      <c r="W43" s="271"/>
      <c r="X43" s="271"/>
      <c r="Y43" s="268"/>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row>
    <row r="44" spans="2:52" s="297" customFormat="1" ht="16.5" customHeight="1">
      <c r="B44" s="320" t="s">
        <v>261</v>
      </c>
      <c r="C44" s="321"/>
      <c r="D44" s="321"/>
      <c r="E44" s="321"/>
      <c r="F44" s="321"/>
      <c r="G44" s="321"/>
      <c r="H44" s="321"/>
      <c r="I44" s="321"/>
      <c r="J44" s="321"/>
      <c r="K44" s="321"/>
      <c r="L44" s="322"/>
      <c r="M44" s="322"/>
      <c r="N44" s="322"/>
      <c r="O44" s="322"/>
      <c r="P44" s="322"/>
      <c r="Q44" s="322"/>
      <c r="R44" s="322"/>
      <c r="S44" s="322"/>
      <c r="T44" s="322"/>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row>
    <row r="45" spans="2:52" ht="16.5" customHeight="1">
      <c r="B45" s="320" t="s">
        <v>262</v>
      </c>
    </row>
    <row r="46" spans="2:52" ht="8.1" customHeight="1"/>
    <row r="47" spans="2:52" ht="8.1" customHeight="1"/>
    <row r="48" spans="2:52"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12.75"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sheetData>
  <mergeCells count="40">
    <mergeCell ref="AK4:AZ4"/>
    <mergeCell ref="E5:E7"/>
    <mergeCell ref="H5:H7"/>
    <mergeCell ref="I5:I8"/>
    <mergeCell ref="J5:J8"/>
    <mergeCell ref="K5:K8"/>
    <mergeCell ref="L5:L8"/>
    <mergeCell ref="Z5:Z8"/>
    <mergeCell ref="AA5:AA8"/>
    <mergeCell ref="B2:X2"/>
    <mergeCell ref="B4:C8"/>
    <mergeCell ref="D4:S4"/>
    <mergeCell ref="AY5:AY7"/>
    <mergeCell ref="AB5:AB8"/>
    <mergeCell ref="AC5:AC8"/>
    <mergeCell ref="AD5:AH5"/>
    <mergeCell ref="AI5:AI7"/>
    <mergeCell ref="AL5:AL7"/>
    <mergeCell ref="AO5:AO7"/>
    <mergeCell ref="T6:T7"/>
    <mergeCell ref="AD6:AH6"/>
    <mergeCell ref="AK6:AK7"/>
    <mergeCell ref="AT6:AX6"/>
    <mergeCell ref="M7:M8"/>
    <mergeCell ref="AD7:AD8"/>
    <mergeCell ref="AT7:AT8"/>
    <mergeCell ref="AP5:AP8"/>
    <mergeCell ref="AQ5:AQ8"/>
    <mergeCell ref="AR5:AR8"/>
    <mergeCell ref="AS5:AS8"/>
    <mergeCell ref="AT5:AX5"/>
    <mergeCell ref="M5:Q5"/>
    <mergeCell ref="R5:R7"/>
    <mergeCell ref="U5:U7"/>
    <mergeCell ref="X5:X7"/>
    <mergeCell ref="B10:C10"/>
    <mergeCell ref="B12:C12"/>
    <mergeCell ref="B14:C14"/>
    <mergeCell ref="D6:D7"/>
    <mergeCell ref="M6:Q6"/>
  </mergeCells>
  <phoneticPr fontId="1"/>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in="1" max="4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41"/>
  <sheetViews>
    <sheetView view="pageBreakPreview" zoomScaleNormal="100" zoomScaleSheetLayoutView="100" workbookViewId="0"/>
  </sheetViews>
  <sheetFormatPr defaultColWidth="16" defaultRowHeight="10.5"/>
  <cols>
    <col min="1" max="1" width="0.6640625" style="324" customWidth="1"/>
    <col min="2" max="3" width="4.1640625" style="324" customWidth="1"/>
    <col min="4" max="4" width="8.83203125" style="324" customWidth="1"/>
    <col min="5" max="7" width="10.83203125" style="324" customWidth="1"/>
    <col min="8" max="8" width="10.83203125" style="359" customWidth="1"/>
    <col min="9" max="14" width="10.83203125" style="324" customWidth="1"/>
    <col min="15" max="15" width="11" style="359" customWidth="1"/>
    <col min="16" max="21" width="11" style="324" customWidth="1"/>
    <col min="22" max="22" width="11" style="359" customWidth="1"/>
    <col min="23" max="25" width="11" style="324" customWidth="1"/>
    <col min="26" max="26" width="16" style="327"/>
    <col min="27" max="256" width="16" style="324"/>
    <col min="257" max="257" width="0.6640625" style="324" customWidth="1"/>
    <col min="258" max="259" width="4.1640625" style="324" customWidth="1"/>
    <col min="260" max="260" width="8.83203125" style="324" customWidth="1"/>
    <col min="261" max="270" width="10.83203125" style="324" customWidth="1"/>
    <col min="271" max="281" width="11" style="324" customWidth="1"/>
    <col min="282" max="512" width="16" style="324"/>
    <col min="513" max="513" width="0.6640625" style="324" customWidth="1"/>
    <col min="514" max="515" width="4.1640625" style="324" customWidth="1"/>
    <col min="516" max="516" width="8.83203125" style="324" customWidth="1"/>
    <col min="517" max="526" width="10.83203125" style="324" customWidth="1"/>
    <col min="527" max="537" width="11" style="324" customWidth="1"/>
    <col min="538" max="768" width="16" style="324"/>
    <col min="769" max="769" width="0.6640625" style="324" customWidth="1"/>
    <col min="770" max="771" width="4.1640625" style="324" customWidth="1"/>
    <col min="772" max="772" width="8.83203125" style="324" customWidth="1"/>
    <col min="773" max="782" width="10.83203125" style="324" customWidth="1"/>
    <col min="783" max="793" width="11" style="324" customWidth="1"/>
    <col min="794" max="1024" width="16" style="324"/>
    <col min="1025" max="1025" width="0.6640625" style="324" customWidth="1"/>
    <col min="1026" max="1027" width="4.1640625" style="324" customWidth="1"/>
    <col min="1028" max="1028" width="8.83203125" style="324" customWidth="1"/>
    <col min="1029" max="1038" width="10.83203125" style="324" customWidth="1"/>
    <col min="1039" max="1049" width="11" style="324" customWidth="1"/>
    <col min="1050" max="1280" width="16" style="324"/>
    <col min="1281" max="1281" width="0.6640625" style="324" customWidth="1"/>
    <col min="1282" max="1283" width="4.1640625" style="324" customWidth="1"/>
    <col min="1284" max="1284" width="8.83203125" style="324" customWidth="1"/>
    <col min="1285" max="1294" width="10.83203125" style="324" customWidth="1"/>
    <col min="1295" max="1305" width="11" style="324" customWidth="1"/>
    <col min="1306" max="1536" width="16" style="324"/>
    <col min="1537" max="1537" width="0.6640625" style="324" customWidth="1"/>
    <col min="1538" max="1539" width="4.1640625" style="324" customWidth="1"/>
    <col min="1540" max="1540" width="8.83203125" style="324" customWidth="1"/>
    <col min="1541" max="1550" width="10.83203125" style="324" customWidth="1"/>
    <col min="1551" max="1561" width="11" style="324" customWidth="1"/>
    <col min="1562" max="1792" width="16" style="324"/>
    <col min="1793" max="1793" width="0.6640625" style="324" customWidth="1"/>
    <col min="1794" max="1795" width="4.1640625" style="324" customWidth="1"/>
    <col min="1796" max="1796" width="8.83203125" style="324" customWidth="1"/>
    <col min="1797" max="1806" width="10.83203125" style="324" customWidth="1"/>
    <col min="1807" max="1817" width="11" style="324" customWidth="1"/>
    <col min="1818" max="2048" width="16" style="324"/>
    <col min="2049" max="2049" width="0.6640625" style="324" customWidth="1"/>
    <col min="2050" max="2051" width="4.1640625" style="324" customWidth="1"/>
    <col min="2052" max="2052" width="8.83203125" style="324" customWidth="1"/>
    <col min="2053" max="2062" width="10.83203125" style="324" customWidth="1"/>
    <col min="2063" max="2073" width="11" style="324" customWidth="1"/>
    <col min="2074" max="2304" width="16" style="324"/>
    <col min="2305" max="2305" width="0.6640625" style="324" customWidth="1"/>
    <col min="2306" max="2307" width="4.1640625" style="324" customWidth="1"/>
    <col min="2308" max="2308" width="8.83203125" style="324" customWidth="1"/>
    <col min="2309" max="2318" width="10.83203125" style="324" customWidth="1"/>
    <col min="2319" max="2329" width="11" style="324" customWidth="1"/>
    <col min="2330" max="2560" width="16" style="324"/>
    <col min="2561" max="2561" width="0.6640625" style="324" customWidth="1"/>
    <col min="2562" max="2563" width="4.1640625" style="324" customWidth="1"/>
    <col min="2564" max="2564" width="8.83203125" style="324" customWidth="1"/>
    <col min="2565" max="2574" width="10.83203125" style="324" customWidth="1"/>
    <col min="2575" max="2585" width="11" style="324" customWidth="1"/>
    <col min="2586" max="2816" width="16" style="324"/>
    <col min="2817" max="2817" width="0.6640625" style="324" customWidth="1"/>
    <col min="2818" max="2819" width="4.1640625" style="324" customWidth="1"/>
    <col min="2820" max="2820" width="8.83203125" style="324" customWidth="1"/>
    <col min="2821" max="2830" width="10.83203125" style="324" customWidth="1"/>
    <col min="2831" max="2841" width="11" style="324" customWidth="1"/>
    <col min="2842" max="3072" width="16" style="324"/>
    <col min="3073" max="3073" width="0.6640625" style="324" customWidth="1"/>
    <col min="3074" max="3075" width="4.1640625" style="324" customWidth="1"/>
    <col min="3076" max="3076" width="8.83203125" style="324" customWidth="1"/>
    <col min="3077" max="3086" width="10.83203125" style="324" customWidth="1"/>
    <col min="3087" max="3097" width="11" style="324" customWidth="1"/>
    <col min="3098" max="3328" width="16" style="324"/>
    <col min="3329" max="3329" width="0.6640625" style="324" customWidth="1"/>
    <col min="3330" max="3331" width="4.1640625" style="324" customWidth="1"/>
    <col min="3332" max="3332" width="8.83203125" style="324" customWidth="1"/>
    <col min="3333" max="3342" width="10.83203125" style="324" customWidth="1"/>
    <col min="3343" max="3353" width="11" style="324" customWidth="1"/>
    <col min="3354" max="3584" width="16" style="324"/>
    <col min="3585" max="3585" width="0.6640625" style="324" customWidth="1"/>
    <col min="3586" max="3587" width="4.1640625" style="324" customWidth="1"/>
    <col min="3588" max="3588" width="8.83203125" style="324" customWidth="1"/>
    <col min="3589" max="3598" width="10.83203125" style="324" customWidth="1"/>
    <col min="3599" max="3609" width="11" style="324" customWidth="1"/>
    <col min="3610" max="3840" width="16" style="324"/>
    <col min="3841" max="3841" width="0.6640625" style="324" customWidth="1"/>
    <col min="3842" max="3843" width="4.1640625" style="324" customWidth="1"/>
    <col min="3844" max="3844" width="8.83203125" style="324" customWidth="1"/>
    <col min="3845" max="3854" width="10.83203125" style="324" customWidth="1"/>
    <col min="3855" max="3865" width="11" style="324" customWidth="1"/>
    <col min="3866" max="4096" width="16" style="324"/>
    <col min="4097" max="4097" width="0.6640625" style="324" customWidth="1"/>
    <col min="4098" max="4099" width="4.1640625" style="324" customWidth="1"/>
    <col min="4100" max="4100" width="8.83203125" style="324" customWidth="1"/>
    <col min="4101" max="4110" width="10.83203125" style="324" customWidth="1"/>
    <col min="4111" max="4121" width="11" style="324" customWidth="1"/>
    <col min="4122" max="4352" width="16" style="324"/>
    <col min="4353" max="4353" width="0.6640625" style="324" customWidth="1"/>
    <col min="4354" max="4355" width="4.1640625" style="324" customWidth="1"/>
    <col min="4356" max="4356" width="8.83203125" style="324" customWidth="1"/>
    <col min="4357" max="4366" width="10.83203125" style="324" customWidth="1"/>
    <col min="4367" max="4377" width="11" style="324" customWidth="1"/>
    <col min="4378" max="4608" width="16" style="324"/>
    <col min="4609" max="4609" width="0.6640625" style="324" customWidth="1"/>
    <col min="4610" max="4611" width="4.1640625" style="324" customWidth="1"/>
    <col min="4612" max="4612" width="8.83203125" style="324" customWidth="1"/>
    <col min="4613" max="4622" width="10.83203125" style="324" customWidth="1"/>
    <col min="4623" max="4633" width="11" style="324" customWidth="1"/>
    <col min="4634" max="4864" width="16" style="324"/>
    <col min="4865" max="4865" width="0.6640625" style="324" customWidth="1"/>
    <col min="4866" max="4867" width="4.1640625" style="324" customWidth="1"/>
    <col min="4868" max="4868" width="8.83203125" style="324" customWidth="1"/>
    <col min="4869" max="4878" width="10.83203125" style="324" customWidth="1"/>
    <col min="4879" max="4889" width="11" style="324" customWidth="1"/>
    <col min="4890" max="5120" width="16" style="324"/>
    <col min="5121" max="5121" width="0.6640625" style="324" customWidth="1"/>
    <col min="5122" max="5123" width="4.1640625" style="324" customWidth="1"/>
    <col min="5124" max="5124" width="8.83203125" style="324" customWidth="1"/>
    <col min="5125" max="5134" width="10.83203125" style="324" customWidth="1"/>
    <col min="5135" max="5145" width="11" style="324" customWidth="1"/>
    <col min="5146" max="5376" width="16" style="324"/>
    <col min="5377" max="5377" width="0.6640625" style="324" customWidth="1"/>
    <col min="5378" max="5379" width="4.1640625" style="324" customWidth="1"/>
    <col min="5380" max="5380" width="8.83203125" style="324" customWidth="1"/>
    <col min="5381" max="5390" width="10.83203125" style="324" customWidth="1"/>
    <col min="5391" max="5401" width="11" style="324" customWidth="1"/>
    <col min="5402" max="5632" width="16" style="324"/>
    <col min="5633" max="5633" width="0.6640625" style="324" customWidth="1"/>
    <col min="5634" max="5635" width="4.1640625" style="324" customWidth="1"/>
    <col min="5636" max="5636" width="8.83203125" style="324" customWidth="1"/>
    <col min="5637" max="5646" width="10.83203125" style="324" customWidth="1"/>
    <col min="5647" max="5657" width="11" style="324" customWidth="1"/>
    <col min="5658" max="5888" width="16" style="324"/>
    <col min="5889" max="5889" width="0.6640625" style="324" customWidth="1"/>
    <col min="5890" max="5891" width="4.1640625" style="324" customWidth="1"/>
    <col min="5892" max="5892" width="8.83203125" style="324" customWidth="1"/>
    <col min="5893" max="5902" width="10.83203125" style="324" customWidth="1"/>
    <col min="5903" max="5913" width="11" style="324" customWidth="1"/>
    <col min="5914" max="6144" width="16" style="324"/>
    <col min="6145" max="6145" width="0.6640625" style="324" customWidth="1"/>
    <col min="6146" max="6147" width="4.1640625" style="324" customWidth="1"/>
    <col min="6148" max="6148" width="8.83203125" style="324" customWidth="1"/>
    <col min="6149" max="6158" width="10.83203125" style="324" customWidth="1"/>
    <col min="6159" max="6169" width="11" style="324" customWidth="1"/>
    <col min="6170" max="6400" width="16" style="324"/>
    <col min="6401" max="6401" width="0.6640625" style="324" customWidth="1"/>
    <col min="6402" max="6403" width="4.1640625" style="324" customWidth="1"/>
    <col min="6404" max="6404" width="8.83203125" style="324" customWidth="1"/>
    <col min="6405" max="6414" width="10.83203125" style="324" customWidth="1"/>
    <col min="6415" max="6425" width="11" style="324" customWidth="1"/>
    <col min="6426" max="6656" width="16" style="324"/>
    <col min="6657" max="6657" width="0.6640625" style="324" customWidth="1"/>
    <col min="6658" max="6659" width="4.1640625" style="324" customWidth="1"/>
    <col min="6660" max="6660" width="8.83203125" style="324" customWidth="1"/>
    <col min="6661" max="6670" width="10.83203125" style="324" customWidth="1"/>
    <col min="6671" max="6681" width="11" style="324" customWidth="1"/>
    <col min="6682" max="6912" width="16" style="324"/>
    <col min="6913" max="6913" width="0.6640625" style="324" customWidth="1"/>
    <col min="6914" max="6915" width="4.1640625" style="324" customWidth="1"/>
    <col min="6916" max="6916" width="8.83203125" style="324" customWidth="1"/>
    <col min="6917" max="6926" width="10.83203125" style="324" customWidth="1"/>
    <col min="6927" max="6937" width="11" style="324" customWidth="1"/>
    <col min="6938" max="7168" width="16" style="324"/>
    <col min="7169" max="7169" width="0.6640625" style="324" customWidth="1"/>
    <col min="7170" max="7171" width="4.1640625" style="324" customWidth="1"/>
    <col min="7172" max="7172" width="8.83203125" style="324" customWidth="1"/>
    <col min="7173" max="7182" width="10.83203125" style="324" customWidth="1"/>
    <col min="7183" max="7193" width="11" style="324" customWidth="1"/>
    <col min="7194" max="7424" width="16" style="324"/>
    <col min="7425" max="7425" width="0.6640625" style="324" customWidth="1"/>
    <col min="7426" max="7427" width="4.1640625" style="324" customWidth="1"/>
    <col min="7428" max="7428" width="8.83203125" style="324" customWidth="1"/>
    <col min="7429" max="7438" width="10.83203125" style="324" customWidth="1"/>
    <col min="7439" max="7449" width="11" style="324" customWidth="1"/>
    <col min="7450" max="7680" width="16" style="324"/>
    <col min="7681" max="7681" width="0.6640625" style="324" customWidth="1"/>
    <col min="7682" max="7683" width="4.1640625" style="324" customWidth="1"/>
    <col min="7684" max="7684" width="8.83203125" style="324" customWidth="1"/>
    <col min="7685" max="7694" width="10.83203125" style="324" customWidth="1"/>
    <col min="7695" max="7705" width="11" style="324" customWidth="1"/>
    <col min="7706" max="7936" width="16" style="324"/>
    <col min="7937" max="7937" width="0.6640625" style="324" customWidth="1"/>
    <col min="7938" max="7939" width="4.1640625" style="324" customWidth="1"/>
    <col min="7940" max="7940" width="8.83203125" style="324" customWidth="1"/>
    <col min="7941" max="7950" width="10.83203125" style="324" customWidth="1"/>
    <col min="7951" max="7961" width="11" style="324" customWidth="1"/>
    <col min="7962" max="8192" width="16" style="324"/>
    <col min="8193" max="8193" width="0.6640625" style="324" customWidth="1"/>
    <col min="8194" max="8195" width="4.1640625" style="324" customWidth="1"/>
    <col min="8196" max="8196" width="8.83203125" style="324" customWidth="1"/>
    <col min="8197" max="8206" width="10.83203125" style="324" customWidth="1"/>
    <col min="8207" max="8217" width="11" style="324" customWidth="1"/>
    <col min="8218" max="8448" width="16" style="324"/>
    <col min="8449" max="8449" width="0.6640625" style="324" customWidth="1"/>
    <col min="8450" max="8451" width="4.1640625" style="324" customWidth="1"/>
    <col min="8452" max="8452" width="8.83203125" style="324" customWidth="1"/>
    <col min="8453" max="8462" width="10.83203125" style="324" customWidth="1"/>
    <col min="8463" max="8473" width="11" style="324" customWidth="1"/>
    <col min="8474" max="8704" width="16" style="324"/>
    <col min="8705" max="8705" width="0.6640625" style="324" customWidth="1"/>
    <col min="8706" max="8707" width="4.1640625" style="324" customWidth="1"/>
    <col min="8708" max="8708" width="8.83203125" style="324" customWidth="1"/>
    <col min="8709" max="8718" width="10.83203125" style="324" customWidth="1"/>
    <col min="8719" max="8729" width="11" style="324" customWidth="1"/>
    <col min="8730" max="8960" width="16" style="324"/>
    <col min="8961" max="8961" width="0.6640625" style="324" customWidth="1"/>
    <col min="8962" max="8963" width="4.1640625" style="324" customWidth="1"/>
    <col min="8964" max="8964" width="8.83203125" style="324" customWidth="1"/>
    <col min="8965" max="8974" width="10.83203125" style="324" customWidth="1"/>
    <col min="8975" max="8985" width="11" style="324" customWidth="1"/>
    <col min="8986" max="9216" width="16" style="324"/>
    <col min="9217" max="9217" width="0.6640625" style="324" customWidth="1"/>
    <col min="9218" max="9219" width="4.1640625" style="324" customWidth="1"/>
    <col min="9220" max="9220" width="8.83203125" style="324" customWidth="1"/>
    <col min="9221" max="9230" width="10.83203125" style="324" customWidth="1"/>
    <col min="9231" max="9241" width="11" style="324" customWidth="1"/>
    <col min="9242" max="9472" width="16" style="324"/>
    <col min="9473" max="9473" width="0.6640625" style="324" customWidth="1"/>
    <col min="9474" max="9475" width="4.1640625" style="324" customWidth="1"/>
    <col min="9476" max="9476" width="8.83203125" style="324" customWidth="1"/>
    <col min="9477" max="9486" width="10.83203125" style="324" customWidth="1"/>
    <col min="9487" max="9497" width="11" style="324" customWidth="1"/>
    <col min="9498" max="9728" width="16" style="324"/>
    <col min="9729" max="9729" width="0.6640625" style="324" customWidth="1"/>
    <col min="9730" max="9731" width="4.1640625" style="324" customWidth="1"/>
    <col min="9732" max="9732" width="8.83203125" style="324" customWidth="1"/>
    <col min="9733" max="9742" width="10.83203125" style="324" customWidth="1"/>
    <col min="9743" max="9753" width="11" style="324" customWidth="1"/>
    <col min="9754" max="9984" width="16" style="324"/>
    <col min="9985" max="9985" width="0.6640625" style="324" customWidth="1"/>
    <col min="9986" max="9987" width="4.1640625" style="324" customWidth="1"/>
    <col min="9988" max="9988" width="8.83203125" style="324" customWidth="1"/>
    <col min="9989" max="9998" width="10.83203125" style="324" customWidth="1"/>
    <col min="9999" max="10009" width="11" style="324" customWidth="1"/>
    <col min="10010" max="10240" width="16" style="324"/>
    <col min="10241" max="10241" width="0.6640625" style="324" customWidth="1"/>
    <col min="10242" max="10243" width="4.1640625" style="324" customWidth="1"/>
    <col min="10244" max="10244" width="8.83203125" style="324" customWidth="1"/>
    <col min="10245" max="10254" width="10.83203125" style="324" customWidth="1"/>
    <col min="10255" max="10265" width="11" style="324" customWidth="1"/>
    <col min="10266" max="10496" width="16" style="324"/>
    <col min="10497" max="10497" width="0.6640625" style="324" customWidth="1"/>
    <col min="10498" max="10499" width="4.1640625" style="324" customWidth="1"/>
    <col min="10500" max="10500" width="8.83203125" style="324" customWidth="1"/>
    <col min="10501" max="10510" width="10.83203125" style="324" customWidth="1"/>
    <col min="10511" max="10521" width="11" style="324" customWidth="1"/>
    <col min="10522" max="10752" width="16" style="324"/>
    <col min="10753" max="10753" width="0.6640625" style="324" customWidth="1"/>
    <col min="10754" max="10755" width="4.1640625" style="324" customWidth="1"/>
    <col min="10756" max="10756" width="8.83203125" style="324" customWidth="1"/>
    <col min="10757" max="10766" width="10.83203125" style="324" customWidth="1"/>
    <col min="10767" max="10777" width="11" style="324" customWidth="1"/>
    <col min="10778" max="11008" width="16" style="324"/>
    <col min="11009" max="11009" width="0.6640625" style="324" customWidth="1"/>
    <col min="11010" max="11011" width="4.1640625" style="324" customWidth="1"/>
    <col min="11012" max="11012" width="8.83203125" style="324" customWidth="1"/>
    <col min="11013" max="11022" width="10.83203125" style="324" customWidth="1"/>
    <col min="11023" max="11033" width="11" style="324" customWidth="1"/>
    <col min="11034" max="11264" width="16" style="324"/>
    <col min="11265" max="11265" width="0.6640625" style="324" customWidth="1"/>
    <col min="11266" max="11267" width="4.1640625" style="324" customWidth="1"/>
    <col min="11268" max="11268" width="8.83203125" style="324" customWidth="1"/>
    <col min="11269" max="11278" width="10.83203125" style="324" customWidth="1"/>
    <col min="11279" max="11289" width="11" style="324" customWidth="1"/>
    <col min="11290" max="11520" width="16" style="324"/>
    <col min="11521" max="11521" width="0.6640625" style="324" customWidth="1"/>
    <col min="11522" max="11523" width="4.1640625" style="324" customWidth="1"/>
    <col min="11524" max="11524" width="8.83203125" style="324" customWidth="1"/>
    <col min="11525" max="11534" width="10.83203125" style="324" customWidth="1"/>
    <col min="11535" max="11545" width="11" style="324" customWidth="1"/>
    <col min="11546" max="11776" width="16" style="324"/>
    <col min="11777" max="11777" width="0.6640625" style="324" customWidth="1"/>
    <col min="11778" max="11779" width="4.1640625" style="324" customWidth="1"/>
    <col min="11780" max="11780" width="8.83203125" style="324" customWidth="1"/>
    <col min="11781" max="11790" width="10.83203125" style="324" customWidth="1"/>
    <col min="11791" max="11801" width="11" style="324" customWidth="1"/>
    <col min="11802" max="12032" width="16" style="324"/>
    <col min="12033" max="12033" width="0.6640625" style="324" customWidth="1"/>
    <col min="12034" max="12035" width="4.1640625" style="324" customWidth="1"/>
    <col min="12036" max="12036" width="8.83203125" style="324" customWidth="1"/>
    <col min="12037" max="12046" width="10.83203125" style="324" customWidth="1"/>
    <col min="12047" max="12057" width="11" style="324" customWidth="1"/>
    <col min="12058" max="12288" width="16" style="324"/>
    <col min="12289" max="12289" width="0.6640625" style="324" customWidth="1"/>
    <col min="12290" max="12291" width="4.1640625" style="324" customWidth="1"/>
    <col min="12292" max="12292" width="8.83203125" style="324" customWidth="1"/>
    <col min="12293" max="12302" width="10.83203125" style="324" customWidth="1"/>
    <col min="12303" max="12313" width="11" style="324" customWidth="1"/>
    <col min="12314" max="12544" width="16" style="324"/>
    <col min="12545" max="12545" width="0.6640625" style="324" customWidth="1"/>
    <col min="12546" max="12547" width="4.1640625" style="324" customWidth="1"/>
    <col min="12548" max="12548" width="8.83203125" style="324" customWidth="1"/>
    <col min="12549" max="12558" width="10.83203125" style="324" customWidth="1"/>
    <col min="12559" max="12569" width="11" style="324" customWidth="1"/>
    <col min="12570" max="12800" width="16" style="324"/>
    <col min="12801" max="12801" width="0.6640625" style="324" customWidth="1"/>
    <col min="12802" max="12803" width="4.1640625" style="324" customWidth="1"/>
    <col min="12804" max="12804" width="8.83203125" style="324" customWidth="1"/>
    <col min="12805" max="12814" width="10.83203125" style="324" customWidth="1"/>
    <col min="12815" max="12825" width="11" style="324" customWidth="1"/>
    <col min="12826" max="13056" width="16" style="324"/>
    <col min="13057" max="13057" width="0.6640625" style="324" customWidth="1"/>
    <col min="13058" max="13059" width="4.1640625" style="324" customWidth="1"/>
    <col min="13060" max="13060" width="8.83203125" style="324" customWidth="1"/>
    <col min="13061" max="13070" width="10.83203125" style="324" customWidth="1"/>
    <col min="13071" max="13081" width="11" style="324" customWidth="1"/>
    <col min="13082" max="13312" width="16" style="324"/>
    <col min="13313" max="13313" width="0.6640625" style="324" customWidth="1"/>
    <col min="13314" max="13315" width="4.1640625" style="324" customWidth="1"/>
    <col min="13316" max="13316" width="8.83203125" style="324" customWidth="1"/>
    <col min="13317" max="13326" width="10.83203125" style="324" customWidth="1"/>
    <col min="13327" max="13337" width="11" style="324" customWidth="1"/>
    <col min="13338" max="13568" width="16" style="324"/>
    <col min="13569" max="13569" width="0.6640625" style="324" customWidth="1"/>
    <col min="13570" max="13571" width="4.1640625" style="324" customWidth="1"/>
    <col min="13572" max="13572" width="8.83203125" style="324" customWidth="1"/>
    <col min="13573" max="13582" width="10.83203125" style="324" customWidth="1"/>
    <col min="13583" max="13593" width="11" style="324" customWidth="1"/>
    <col min="13594" max="13824" width="16" style="324"/>
    <col min="13825" max="13825" width="0.6640625" style="324" customWidth="1"/>
    <col min="13826" max="13827" width="4.1640625" style="324" customWidth="1"/>
    <col min="13828" max="13828" width="8.83203125" style="324" customWidth="1"/>
    <col min="13829" max="13838" width="10.83203125" style="324" customWidth="1"/>
    <col min="13839" max="13849" width="11" style="324" customWidth="1"/>
    <col min="13850" max="14080" width="16" style="324"/>
    <col min="14081" max="14081" width="0.6640625" style="324" customWidth="1"/>
    <col min="14082" max="14083" width="4.1640625" style="324" customWidth="1"/>
    <col min="14084" max="14084" width="8.83203125" style="324" customWidth="1"/>
    <col min="14085" max="14094" width="10.83203125" style="324" customWidth="1"/>
    <col min="14095" max="14105" width="11" style="324" customWidth="1"/>
    <col min="14106" max="14336" width="16" style="324"/>
    <col min="14337" max="14337" width="0.6640625" style="324" customWidth="1"/>
    <col min="14338" max="14339" width="4.1640625" style="324" customWidth="1"/>
    <col min="14340" max="14340" width="8.83203125" style="324" customWidth="1"/>
    <col min="14341" max="14350" width="10.83203125" style="324" customWidth="1"/>
    <col min="14351" max="14361" width="11" style="324" customWidth="1"/>
    <col min="14362" max="14592" width="16" style="324"/>
    <col min="14593" max="14593" width="0.6640625" style="324" customWidth="1"/>
    <col min="14594" max="14595" width="4.1640625" style="324" customWidth="1"/>
    <col min="14596" max="14596" width="8.83203125" style="324" customWidth="1"/>
    <col min="14597" max="14606" width="10.83203125" style="324" customWidth="1"/>
    <col min="14607" max="14617" width="11" style="324" customWidth="1"/>
    <col min="14618" max="14848" width="16" style="324"/>
    <col min="14849" max="14849" width="0.6640625" style="324" customWidth="1"/>
    <col min="14850" max="14851" width="4.1640625" style="324" customWidth="1"/>
    <col min="14852" max="14852" width="8.83203125" style="324" customWidth="1"/>
    <col min="14853" max="14862" width="10.83203125" style="324" customWidth="1"/>
    <col min="14863" max="14873" width="11" style="324" customWidth="1"/>
    <col min="14874" max="15104" width="16" style="324"/>
    <col min="15105" max="15105" width="0.6640625" style="324" customWidth="1"/>
    <col min="15106" max="15107" width="4.1640625" style="324" customWidth="1"/>
    <col min="15108" max="15108" width="8.83203125" style="324" customWidth="1"/>
    <col min="15109" max="15118" width="10.83203125" style="324" customWidth="1"/>
    <col min="15119" max="15129" width="11" style="324" customWidth="1"/>
    <col min="15130" max="15360" width="16" style="324"/>
    <col min="15361" max="15361" width="0.6640625" style="324" customWidth="1"/>
    <col min="15362" max="15363" width="4.1640625" style="324" customWidth="1"/>
    <col min="15364" max="15364" width="8.83203125" style="324" customWidth="1"/>
    <col min="15365" max="15374" width="10.83203125" style="324" customWidth="1"/>
    <col min="15375" max="15385" width="11" style="324" customWidth="1"/>
    <col min="15386" max="15616" width="16" style="324"/>
    <col min="15617" max="15617" width="0.6640625" style="324" customWidth="1"/>
    <col min="15618" max="15619" width="4.1640625" style="324" customWidth="1"/>
    <col min="15620" max="15620" width="8.83203125" style="324" customWidth="1"/>
    <col min="15621" max="15630" width="10.83203125" style="324" customWidth="1"/>
    <col min="15631" max="15641" width="11" style="324" customWidth="1"/>
    <col min="15642" max="15872" width="16" style="324"/>
    <col min="15873" max="15873" width="0.6640625" style="324" customWidth="1"/>
    <col min="15874" max="15875" width="4.1640625" style="324" customWidth="1"/>
    <col min="15876" max="15876" width="8.83203125" style="324" customWidth="1"/>
    <col min="15877" max="15886" width="10.83203125" style="324" customWidth="1"/>
    <col min="15887" max="15897" width="11" style="324" customWidth="1"/>
    <col min="15898" max="16128" width="16" style="324"/>
    <col min="16129" max="16129" width="0.6640625" style="324" customWidth="1"/>
    <col min="16130" max="16131" width="4.1640625" style="324" customWidth="1"/>
    <col min="16132" max="16132" width="8.83203125" style="324" customWidth="1"/>
    <col min="16133" max="16142" width="10.83203125" style="324" customWidth="1"/>
    <col min="16143" max="16153" width="11" style="324" customWidth="1"/>
    <col min="16154" max="16384" width="16" style="324"/>
  </cols>
  <sheetData>
    <row r="2" spans="2:26" s="60" customFormat="1" ht="28.5" customHeight="1">
      <c r="C2" s="537" t="s">
        <v>263</v>
      </c>
      <c r="D2" s="537"/>
      <c r="E2" s="537"/>
      <c r="F2" s="537"/>
      <c r="G2" s="537"/>
      <c r="H2" s="537"/>
      <c r="I2" s="537"/>
      <c r="J2" s="537"/>
      <c r="K2" s="537"/>
      <c r="L2" s="537"/>
      <c r="M2" s="537"/>
      <c r="N2" s="537"/>
      <c r="O2" s="87"/>
      <c r="P2" s="88"/>
      <c r="Q2" s="88"/>
      <c r="R2" s="88"/>
      <c r="S2" s="88"/>
      <c r="T2" s="88"/>
      <c r="U2" s="88"/>
      <c r="V2" s="88"/>
      <c r="W2" s="88"/>
      <c r="X2" s="88"/>
      <c r="Y2" s="88"/>
      <c r="Z2" s="323"/>
    </row>
    <row r="3" spans="2:26" ht="19.5" customHeight="1" thickBot="1">
      <c r="C3" s="211" t="s">
        <v>531</v>
      </c>
      <c r="D3" s="325"/>
      <c r="E3" s="326"/>
      <c r="F3" s="326"/>
      <c r="G3" s="326"/>
      <c r="H3" s="326"/>
      <c r="I3" s="326"/>
      <c r="J3" s="326"/>
      <c r="K3" s="326"/>
      <c r="L3" s="326"/>
      <c r="M3" s="326"/>
      <c r="N3" s="326"/>
      <c r="O3" s="326"/>
      <c r="P3" s="326"/>
      <c r="Q3" s="326"/>
      <c r="R3" s="326"/>
      <c r="S3" s="326"/>
      <c r="T3" s="326"/>
      <c r="U3" s="326"/>
      <c r="V3" s="326"/>
      <c r="W3" s="326"/>
      <c r="X3" s="326"/>
      <c r="Y3" s="40" t="s">
        <v>185</v>
      </c>
    </row>
    <row r="4" spans="2:26" s="328" customFormat="1" ht="18" customHeight="1">
      <c r="C4" s="713" t="s">
        <v>532</v>
      </c>
      <c r="D4" s="713"/>
      <c r="E4" s="718" t="s">
        <v>76</v>
      </c>
      <c r="F4" s="719"/>
      <c r="G4" s="719"/>
      <c r="H4" s="719"/>
      <c r="I4" s="719"/>
      <c r="J4" s="719"/>
      <c r="K4" s="720"/>
      <c r="L4" s="721" t="s">
        <v>77</v>
      </c>
      <c r="M4" s="722"/>
      <c r="N4" s="722"/>
      <c r="O4" s="722"/>
      <c r="P4" s="722"/>
      <c r="Q4" s="722"/>
      <c r="R4" s="723"/>
      <c r="S4" s="718" t="s">
        <v>78</v>
      </c>
      <c r="T4" s="719"/>
      <c r="U4" s="719"/>
      <c r="V4" s="719"/>
      <c r="W4" s="719"/>
      <c r="X4" s="719"/>
      <c r="Y4" s="719"/>
      <c r="Z4" s="329"/>
    </row>
    <row r="5" spans="2:26" s="328" customFormat="1" ht="18" customHeight="1">
      <c r="C5" s="714"/>
      <c r="D5" s="715"/>
      <c r="E5" s="724" t="s">
        <v>76</v>
      </c>
      <c r="F5" s="330" t="s">
        <v>264</v>
      </c>
      <c r="G5" s="330" t="s">
        <v>265</v>
      </c>
      <c r="H5" s="330" t="s">
        <v>266</v>
      </c>
      <c r="I5" s="330" t="s">
        <v>266</v>
      </c>
      <c r="J5" s="330" t="s">
        <v>267</v>
      </c>
      <c r="K5" s="330" t="s">
        <v>268</v>
      </c>
      <c r="L5" s="726" t="s">
        <v>76</v>
      </c>
      <c r="M5" s="330" t="s">
        <v>264</v>
      </c>
      <c r="N5" s="331" t="s">
        <v>265</v>
      </c>
      <c r="O5" s="329" t="s">
        <v>266</v>
      </c>
      <c r="P5" s="330" t="s">
        <v>266</v>
      </c>
      <c r="Q5" s="330" t="s">
        <v>267</v>
      </c>
      <c r="R5" s="330" t="s">
        <v>268</v>
      </c>
      <c r="S5" s="726" t="s">
        <v>76</v>
      </c>
      <c r="T5" s="330" t="s">
        <v>264</v>
      </c>
      <c r="U5" s="330" t="s">
        <v>265</v>
      </c>
      <c r="V5" s="330" t="s">
        <v>266</v>
      </c>
      <c r="W5" s="330" t="s">
        <v>266</v>
      </c>
      <c r="X5" s="330" t="s">
        <v>267</v>
      </c>
      <c r="Y5" s="332" t="s">
        <v>268</v>
      </c>
      <c r="Z5" s="329"/>
    </row>
    <row r="6" spans="2:26" s="328" customFormat="1" ht="18" customHeight="1">
      <c r="B6" s="333"/>
      <c r="C6" s="716"/>
      <c r="D6" s="717"/>
      <c r="E6" s="725"/>
      <c r="F6" s="334" t="s">
        <v>269</v>
      </c>
      <c r="G6" s="334" t="s">
        <v>270</v>
      </c>
      <c r="H6" s="334" t="s">
        <v>271</v>
      </c>
      <c r="I6" s="334" t="s">
        <v>272</v>
      </c>
      <c r="J6" s="334" t="s">
        <v>273</v>
      </c>
      <c r="K6" s="334" t="s">
        <v>274</v>
      </c>
      <c r="L6" s="725"/>
      <c r="M6" s="334" t="s">
        <v>269</v>
      </c>
      <c r="N6" s="335" t="s">
        <v>270</v>
      </c>
      <c r="O6" s="336" t="s">
        <v>271</v>
      </c>
      <c r="P6" s="334" t="s">
        <v>272</v>
      </c>
      <c r="Q6" s="334" t="s">
        <v>273</v>
      </c>
      <c r="R6" s="334" t="s">
        <v>274</v>
      </c>
      <c r="S6" s="725"/>
      <c r="T6" s="334" t="s">
        <v>269</v>
      </c>
      <c r="U6" s="334" t="s">
        <v>270</v>
      </c>
      <c r="V6" s="334" t="s">
        <v>271</v>
      </c>
      <c r="W6" s="334" t="s">
        <v>272</v>
      </c>
      <c r="X6" s="334" t="s">
        <v>273</v>
      </c>
      <c r="Y6" s="337" t="s">
        <v>274</v>
      </c>
      <c r="Z6" s="329"/>
    </row>
    <row r="7" spans="2:26" s="328" customFormat="1" ht="12.75" customHeight="1">
      <c r="B7" s="333"/>
      <c r="C7" s="329"/>
      <c r="D7" s="329"/>
      <c r="E7" s="338"/>
      <c r="F7" s="329"/>
      <c r="G7" s="329"/>
      <c r="H7" s="329"/>
      <c r="I7" s="329"/>
      <c r="J7" s="329"/>
      <c r="K7" s="329"/>
      <c r="L7" s="339"/>
      <c r="M7" s="329"/>
      <c r="N7" s="329"/>
      <c r="O7" s="329"/>
      <c r="P7" s="329"/>
      <c r="Q7" s="329"/>
      <c r="R7" s="329"/>
      <c r="S7" s="339"/>
      <c r="T7" s="329"/>
      <c r="U7" s="329"/>
      <c r="V7" s="329"/>
      <c r="W7" s="329"/>
      <c r="X7" s="329"/>
      <c r="Y7" s="340"/>
      <c r="Z7" s="329"/>
    </row>
    <row r="8" spans="2:26" s="343" customFormat="1" ht="19.5" customHeight="1">
      <c r="B8" s="341"/>
      <c r="C8" s="709" t="s">
        <v>527</v>
      </c>
      <c r="D8" s="710"/>
      <c r="E8" s="342">
        <v>3595</v>
      </c>
      <c r="F8" s="222">
        <v>3254</v>
      </c>
      <c r="G8" s="222">
        <v>301</v>
      </c>
      <c r="H8" s="223">
        <v>1</v>
      </c>
      <c r="I8" s="223" t="s">
        <v>144</v>
      </c>
      <c r="J8" s="222">
        <v>39</v>
      </c>
      <c r="K8" s="223" t="s">
        <v>144</v>
      </c>
      <c r="L8" s="222">
        <v>1682</v>
      </c>
      <c r="M8" s="222">
        <v>1628</v>
      </c>
      <c r="N8" s="222">
        <v>53</v>
      </c>
      <c r="O8" s="223">
        <v>1</v>
      </c>
      <c r="P8" s="223" t="s">
        <v>144</v>
      </c>
      <c r="Q8" s="223" t="s">
        <v>144</v>
      </c>
      <c r="R8" s="223" t="s">
        <v>144</v>
      </c>
      <c r="S8" s="222">
        <v>1913</v>
      </c>
      <c r="T8" s="222">
        <v>1626</v>
      </c>
      <c r="U8" s="222">
        <v>248</v>
      </c>
      <c r="V8" s="223" t="s">
        <v>144</v>
      </c>
      <c r="W8" s="223" t="s">
        <v>144</v>
      </c>
      <c r="X8" s="222">
        <v>39</v>
      </c>
      <c r="Y8" s="223" t="s">
        <v>144</v>
      </c>
      <c r="Z8" s="341"/>
    </row>
    <row r="9" spans="2:26" s="343" customFormat="1" ht="12.75" customHeight="1">
      <c r="B9" s="341"/>
      <c r="C9" s="344"/>
      <c r="D9" s="344"/>
      <c r="E9" s="345"/>
      <c r="F9" s="346"/>
      <c r="G9" s="346"/>
      <c r="H9" s="346"/>
      <c r="I9" s="346"/>
      <c r="J9" s="346"/>
      <c r="K9" s="346"/>
      <c r="L9" s="346"/>
      <c r="M9" s="346"/>
      <c r="N9" s="346"/>
      <c r="O9" s="346"/>
      <c r="P9" s="346"/>
      <c r="Q9" s="346"/>
      <c r="R9" s="346"/>
      <c r="S9" s="346"/>
      <c r="T9" s="346"/>
      <c r="U9" s="346"/>
      <c r="V9" s="346"/>
      <c r="W9" s="346"/>
      <c r="X9" s="346"/>
      <c r="Y9" s="346"/>
      <c r="Z9" s="341"/>
    </row>
    <row r="10" spans="2:26" s="343" customFormat="1" ht="19.5" customHeight="1">
      <c r="B10" s="341"/>
      <c r="C10" s="711" t="s">
        <v>533</v>
      </c>
      <c r="D10" s="712"/>
      <c r="E10" s="342">
        <v>3303</v>
      </c>
      <c r="F10" s="222">
        <v>2986</v>
      </c>
      <c r="G10" s="222">
        <v>275</v>
      </c>
      <c r="H10" s="222">
        <v>4</v>
      </c>
      <c r="I10" s="223" t="s">
        <v>144</v>
      </c>
      <c r="J10" s="222">
        <v>38</v>
      </c>
      <c r="K10" s="223" t="s">
        <v>144</v>
      </c>
      <c r="L10" s="222">
        <v>1526</v>
      </c>
      <c r="M10" s="222">
        <v>1478</v>
      </c>
      <c r="N10" s="222">
        <v>48</v>
      </c>
      <c r="O10" s="223" t="s">
        <v>144</v>
      </c>
      <c r="P10" s="223" t="s">
        <v>144</v>
      </c>
      <c r="Q10" s="223" t="s">
        <v>144</v>
      </c>
      <c r="R10" s="223" t="s">
        <v>144</v>
      </c>
      <c r="S10" s="222">
        <v>1777</v>
      </c>
      <c r="T10" s="222">
        <v>1508</v>
      </c>
      <c r="U10" s="222">
        <v>227</v>
      </c>
      <c r="V10" s="223">
        <v>4</v>
      </c>
      <c r="W10" s="223" t="s">
        <v>144</v>
      </c>
      <c r="X10" s="222">
        <v>38</v>
      </c>
      <c r="Y10" s="223" t="s">
        <v>144</v>
      </c>
      <c r="Z10" s="341"/>
    </row>
    <row r="11" spans="2:26" s="343" customFormat="1" ht="12.75" customHeight="1">
      <c r="B11" s="341"/>
      <c r="C11" s="344"/>
      <c r="D11" s="344"/>
      <c r="E11" s="342"/>
      <c r="F11" s="222"/>
      <c r="G11" s="222"/>
      <c r="H11" s="222"/>
      <c r="I11" s="222"/>
      <c r="J11" s="222"/>
      <c r="K11" s="222"/>
      <c r="L11" s="222"/>
      <c r="M11" s="222"/>
      <c r="N11" s="222"/>
      <c r="O11" s="222"/>
      <c r="P11" s="222"/>
      <c r="Q11" s="222"/>
      <c r="R11" s="222"/>
      <c r="S11" s="222"/>
      <c r="T11" s="222"/>
      <c r="U11" s="222"/>
      <c r="V11" s="222"/>
      <c r="W11" s="222"/>
      <c r="X11" s="222"/>
      <c r="Y11" s="222"/>
      <c r="Z11" s="341"/>
    </row>
    <row r="12" spans="2:26" s="343" customFormat="1" ht="19.5" customHeight="1">
      <c r="B12" s="341"/>
      <c r="C12" s="711" t="s">
        <v>534</v>
      </c>
      <c r="D12" s="712"/>
      <c r="E12" s="342">
        <v>3362</v>
      </c>
      <c r="F12" s="222">
        <v>3003</v>
      </c>
      <c r="G12" s="222">
        <v>319</v>
      </c>
      <c r="H12" s="222">
        <v>3</v>
      </c>
      <c r="I12" s="223" t="s">
        <v>144</v>
      </c>
      <c r="J12" s="222">
        <v>37</v>
      </c>
      <c r="K12" s="223" t="s">
        <v>144</v>
      </c>
      <c r="L12" s="222">
        <v>1574</v>
      </c>
      <c r="M12" s="222">
        <v>1508</v>
      </c>
      <c r="N12" s="222">
        <v>63</v>
      </c>
      <c r="O12" s="222">
        <v>2</v>
      </c>
      <c r="P12" s="223" t="s">
        <v>144</v>
      </c>
      <c r="Q12" s="222">
        <v>1</v>
      </c>
      <c r="R12" s="223" t="s">
        <v>144</v>
      </c>
      <c r="S12" s="222">
        <v>1788</v>
      </c>
      <c r="T12" s="222">
        <v>1495</v>
      </c>
      <c r="U12" s="222">
        <v>256</v>
      </c>
      <c r="V12" s="222">
        <v>1</v>
      </c>
      <c r="W12" s="223" t="s">
        <v>144</v>
      </c>
      <c r="X12" s="222">
        <v>36</v>
      </c>
      <c r="Y12" s="223" t="s">
        <v>144</v>
      </c>
      <c r="Z12" s="341"/>
    </row>
    <row r="13" spans="2:26" s="343" customFormat="1" ht="12.75" customHeight="1">
      <c r="C13" s="347"/>
      <c r="D13" s="347"/>
      <c r="E13" s="342"/>
      <c r="F13" s="222"/>
      <c r="G13" s="222"/>
      <c r="H13" s="222"/>
      <c r="I13" s="223"/>
      <c r="J13" s="222"/>
      <c r="K13" s="223"/>
      <c r="L13" s="222"/>
      <c r="M13" s="222"/>
      <c r="N13" s="222"/>
      <c r="O13" s="222"/>
      <c r="P13" s="222"/>
      <c r="Q13" s="222"/>
      <c r="R13" s="222"/>
      <c r="S13" s="222"/>
      <c r="T13" s="222"/>
      <c r="U13" s="222"/>
      <c r="V13" s="222"/>
      <c r="W13" s="222"/>
      <c r="X13" s="222"/>
      <c r="Y13" s="222"/>
      <c r="Z13" s="341"/>
    </row>
    <row r="14" spans="2:26" s="343" customFormat="1" ht="19.5" customHeight="1">
      <c r="C14" s="347"/>
      <c r="D14" s="347" t="s">
        <v>136</v>
      </c>
      <c r="E14" s="348">
        <f>SUM(F14:K14)</f>
        <v>2833</v>
      </c>
      <c r="F14" s="349">
        <v>2617</v>
      </c>
      <c r="G14" s="349">
        <v>215</v>
      </c>
      <c r="H14" s="349">
        <v>1</v>
      </c>
      <c r="I14" s="349">
        <v>0</v>
      </c>
      <c r="J14" s="349">
        <v>0</v>
      </c>
      <c r="K14" s="349">
        <v>0</v>
      </c>
      <c r="L14" s="350">
        <f t="shared" ref="L14:L23" si="0">SUM(M14:R14)</f>
        <v>1324</v>
      </c>
      <c r="M14" s="349">
        <v>1286</v>
      </c>
      <c r="N14" s="349">
        <v>37</v>
      </c>
      <c r="O14" s="349">
        <v>1</v>
      </c>
      <c r="P14" s="349">
        <v>0</v>
      </c>
      <c r="Q14" s="349">
        <v>0</v>
      </c>
      <c r="R14" s="349">
        <v>0</v>
      </c>
      <c r="S14" s="350">
        <f t="shared" ref="S14:S23" si="1">SUM(T14:Y14)</f>
        <v>1509</v>
      </c>
      <c r="T14" s="349">
        <v>1331</v>
      </c>
      <c r="U14" s="349">
        <v>178</v>
      </c>
      <c r="V14" s="349">
        <v>0</v>
      </c>
      <c r="W14" s="349">
        <v>0</v>
      </c>
      <c r="X14" s="349">
        <v>0</v>
      </c>
      <c r="Y14" s="349">
        <v>0</v>
      </c>
      <c r="Z14" s="341"/>
    </row>
    <row r="15" spans="2:26" s="343" customFormat="1" ht="19.5" customHeight="1">
      <c r="C15" s="347"/>
      <c r="D15" s="347" t="s">
        <v>137</v>
      </c>
      <c r="E15" s="348">
        <f t="shared" ref="E15:E23" si="2">SUM(F15:K15)</f>
        <v>14</v>
      </c>
      <c r="F15" s="349">
        <v>7</v>
      </c>
      <c r="G15" s="349">
        <v>7</v>
      </c>
      <c r="H15" s="349">
        <v>0</v>
      </c>
      <c r="I15" s="349">
        <v>0</v>
      </c>
      <c r="J15" s="349">
        <v>0</v>
      </c>
      <c r="K15" s="349">
        <v>0</v>
      </c>
      <c r="L15" s="350">
        <f t="shared" si="0"/>
        <v>8</v>
      </c>
      <c r="M15" s="349">
        <v>5</v>
      </c>
      <c r="N15" s="349">
        <v>3</v>
      </c>
      <c r="O15" s="349">
        <v>0</v>
      </c>
      <c r="P15" s="349">
        <v>0</v>
      </c>
      <c r="Q15" s="349">
        <v>0</v>
      </c>
      <c r="R15" s="349">
        <v>0</v>
      </c>
      <c r="S15" s="350">
        <f t="shared" si="1"/>
        <v>6</v>
      </c>
      <c r="T15" s="349">
        <v>2</v>
      </c>
      <c r="U15" s="349">
        <v>4</v>
      </c>
      <c r="V15" s="349">
        <v>0</v>
      </c>
      <c r="W15" s="349">
        <v>0</v>
      </c>
      <c r="X15" s="349">
        <v>0</v>
      </c>
      <c r="Y15" s="349">
        <v>0</v>
      </c>
      <c r="Z15" s="341"/>
    </row>
    <row r="16" spans="2:26" s="343" customFormat="1" ht="19.5" customHeight="1">
      <c r="C16" s="347"/>
      <c r="D16" s="347" t="s">
        <v>138</v>
      </c>
      <c r="E16" s="348">
        <f>SUM(F16:K16)</f>
        <v>86</v>
      </c>
      <c r="F16" s="349">
        <v>81</v>
      </c>
      <c r="G16" s="349">
        <v>5</v>
      </c>
      <c r="H16" s="349">
        <v>0</v>
      </c>
      <c r="I16" s="349">
        <v>0</v>
      </c>
      <c r="J16" s="349">
        <v>0</v>
      </c>
      <c r="K16" s="349">
        <v>0</v>
      </c>
      <c r="L16" s="350">
        <f t="shared" si="0"/>
        <v>84</v>
      </c>
      <c r="M16" s="349">
        <v>79</v>
      </c>
      <c r="N16" s="349">
        <v>5</v>
      </c>
      <c r="O16" s="349">
        <v>0</v>
      </c>
      <c r="P16" s="349">
        <v>0</v>
      </c>
      <c r="Q16" s="349">
        <v>0</v>
      </c>
      <c r="R16" s="349">
        <v>0</v>
      </c>
      <c r="S16" s="350">
        <f t="shared" si="1"/>
        <v>2</v>
      </c>
      <c r="T16" s="349">
        <v>2</v>
      </c>
      <c r="U16" s="349">
        <v>0</v>
      </c>
      <c r="V16" s="349">
        <v>0</v>
      </c>
      <c r="W16" s="349">
        <v>0</v>
      </c>
      <c r="X16" s="349">
        <v>0</v>
      </c>
      <c r="Y16" s="349">
        <v>0</v>
      </c>
      <c r="Z16" s="341"/>
    </row>
    <row r="17" spans="3:26" s="343" customFormat="1" ht="19.5" customHeight="1">
      <c r="C17" s="347"/>
      <c r="D17" s="347" t="s">
        <v>224</v>
      </c>
      <c r="E17" s="348">
        <f t="shared" si="2"/>
        <v>121</v>
      </c>
      <c r="F17" s="349">
        <v>78</v>
      </c>
      <c r="G17" s="349">
        <v>42</v>
      </c>
      <c r="H17" s="349">
        <v>1</v>
      </c>
      <c r="I17" s="349">
        <v>0</v>
      </c>
      <c r="J17" s="349">
        <v>0</v>
      </c>
      <c r="K17" s="349">
        <v>0</v>
      </c>
      <c r="L17" s="350">
        <f t="shared" si="0"/>
        <v>40</v>
      </c>
      <c r="M17" s="349">
        <v>33</v>
      </c>
      <c r="N17" s="349">
        <v>7</v>
      </c>
      <c r="O17" s="349">
        <v>0</v>
      </c>
      <c r="P17" s="349">
        <v>0</v>
      </c>
      <c r="Q17" s="349">
        <v>0</v>
      </c>
      <c r="R17" s="349">
        <v>0</v>
      </c>
      <c r="S17" s="350">
        <f t="shared" si="1"/>
        <v>81</v>
      </c>
      <c r="T17" s="349">
        <v>45</v>
      </c>
      <c r="U17" s="349">
        <v>35</v>
      </c>
      <c r="V17" s="349">
        <v>1</v>
      </c>
      <c r="W17" s="349">
        <v>0</v>
      </c>
      <c r="X17" s="349">
        <v>0</v>
      </c>
      <c r="Y17" s="349">
        <v>0</v>
      </c>
      <c r="Z17" s="341"/>
    </row>
    <row r="18" spans="3:26" s="343" customFormat="1" ht="19.5" customHeight="1">
      <c r="C18" s="347" t="s">
        <v>43</v>
      </c>
      <c r="D18" s="347" t="s">
        <v>234</v>
      </c>
      <c r="E18" s="348">
        <f t="shared" si="2"/>
        <v>7</v>
      </c>
      <c r="F18" s="349">
        <v>6</v>
      </c>
      <c r="G18" s="349">
        <v>1</v>
      </c>
      <c r="H18" s="349">
        <v>0</v>
      </c>
      <c r="I18" s="349">
        <v>0</v>
      </c>
      <c r="J18" s="349">
        <v>0</v>
      </c>
      <c r="K18" s="349">
        <v>0</v>
      </c>
      <c r="L18" s="350">
        <f t="shared" si="0"/>
        <v>6</v>
      </c>
      <c r="M18" s="349">
        <v>5</v>
      </c>
      <c r="N18" s="349">
        <v>1</v>
      </c>
      <c r="O18" s="349">
        <v>0</v>
      </c>
      <c r="P18" s="349">
        <v>0</v>
      </c>
      <c r="Q18" s="349">
        <v>0</v>
      </c>
      <c r="R18" s="349">
        <v>0</v>
      </c>
      <c r="S18" s="350">
        <f t="shared" si="1"/>
        <v>1</v>
      </c>
      <c r="T18" s="349">
        <v>1</v>
      </c>
      <c r="U18" s="349">
        <v>0</v>
      </c>
      <c r="V18" s="349">
        <v>0</v>
      </c>
      <c r="W18" s="349">
        <v>0</v>
      </c>
      <c r="X18" s="349">
        <v>0</v>
      </c>
      <c r="Y18" s="349">
        <v>0</v>
      </c>
      <c r="Z18" s="341"/>
    </row>
    <row r="19" spans="3:26" s="343" customFormat="1" ht="19.5" customHeight="1">
      <c r="C19" s="347"/>
      <c r="D19" s="347" t="s">
        <v>235</v>
      </c>
      <c r="E19" s="348">
        <f t="shared" si="2"/>
        <v>14</v>
      </c>
      <c r="F19" s="349">
        <v>9</v>
      </c>
      <c r="G19" s="349">
        <v>5</v>
      </c>
      <c r="H19" s="349">
        <v>0</v>
      </c>
      <c r="I19" s="349">
        <v>0</v>
      </c>
      <c r="J19" s="349">
        <v>0</v>
      </c>
      <c r="K19" s="349">
        <v>0</v>
      </c>
      <c r="L19" s="350">
        <f t="shared" si="0"/>
        <v>4</v>
      </c>
      <c r="M19" s="349">
        <v>3</v>
      </c>
      <c r="N19" s="349">
        <v>1</v>
      </c>
      <c r="O19" s="349">
        <v>0</v>
      </c>
      <c r="P19" s="349">
        <v>0</v>
      </c>
      <c r="Q19" s="349">
        <v>0</v>
      </c>
      <c r="R19" s="349">
        <v>0</v>
      </c>
      <c r="S19" s="350">
        <f t="shared" si="1"/>
        <v>10</v>
      </c>
      <c r="T19" s="349">
        <v>6</v>
      </c>
      <c r="U19" s="349">
        <v>4</v>
      </c>
      <c r="V19" s="349">
        <v>0</v>
      </c>
      <c r="W19" s="349">
        <v>0</v>
      </c>
      <c r="X19" s="349">
        <v>0</v>
      </c>
      <c r="Y19" s="349">
        <v>0</v>
      </c>
      <c r="Z19" s="341"/>
    </row>
    <row r="20" spans="3:26" s="343" customFormat="1" ht="19.5" customHeight="1">
      <c r="C20" s="347"/>
      <c r="D20" s="347" t="s">
        <v>236</v>
      </c>
      <c r="E20" s="348">
        <f t="shared" si="2"/>
        <v>37</v>
      </c>
      <c r="F20" s="349">
        <v>0</v>
      </c>
      <c r="G20" s="349">
        <v>0</v>
      </c>
      <c r="H20" s="349">
        <v>0</v>
      </c>
      <c r="I20" s="349">
        <v>0</v>
      </c>
      <c r="J20" s="349">
        <v>37</v>
      </c>
      <c r="K20" s="349">
        <v>0</v>
      </c>
      <c r="L20" s="350">
        <f t="shared" si="0"/>
        <v>1</v>
      </c>
      <c r="M20" s="349">
        <v>0</v>
      </c>
      <c r="N20" s="349">
        <v>0</v>
      </c>
      <c r="O20" s="349">
        <v>0</v>
      </c>
      <c r="P20" s="349">
        <v>0</v>
      </c>
      <c r="Q20" s="349">
        <v>1</v>
      </c>
      <c r="R20" s="349">
        <v>0</v>
      </c>
      <c r="S20" s="350">
        <f t="shared" si="1"/>
        <v>36</v>
      </c>
      <c r="T20" s="349">
        <v>0</v>
      </c>
      <c r="U20" s="349">
        <v>0</v>
      </c>
      <c r="V20" s="349">
        <v>0</v>
      </c>
      <c r="W20" s="349">
        <v>0</v>
      </c>
      <c r="X20" s="349">
        <v>36</v>
      </c>
      <c r="Y20" s="349">
        <v>0</v>
      </c>
      <c r="Z20" s="341"/>
    </row>
    <row r="21" spans="3:26" s="343" customFormat="1" ht="19.5" customHeight="1">
      <c r="C21" s="347"/>
      <c r="D21" s="347" t="s">
        <v>150</v>
      </c>
      <c r="E21" s="348">
        <f t="shared" si="2"/>
        <v>8</v>
      </c>
      <c r="F21" s="349">
        <v>4</v>
      </c>
      <c r="G21" s="349">
        <v>4</v>
      </c>
      <c r="H21" s="349">
        <v>0</v>
      </c>
      <c r="I21" s="349">
        <v>0</v>
      </c>
      <c r="J21" s="349">
        <v>0</v>
      </c>
      <c r="K21" s="349">
        <v>0</v>
      </c>
      <c r="L21" s="350">
        <f t="shared" si="0"/>
        <v>4</v>
      </c>
      <c r="M21" s="349">
        <v>3</v>
      </c>
      <c r="N21" s="349">
        <v>1</v>
      </c>
      <c r="O21" s="349">
        <v>0</v>
      </c>
      <c r="P21" s="349">
        <v>0</v>
      </c>
      <c r="Q21" s="349">
        <v>0</v>
      </c>
      <c r="R21" s="349">
        <v>0</v>
      </c>
      <c r="S21" s="350">
        <f t="shared" si="1"/>
        <v>4</v>
      </c>
      <c r="T21" s="349">
        <v>1</v>
      </c>
      <c r="U21" s="349">
        <v>3</v>
      </c>
      <c r="V21" s="349">
        <v>0</v>
      </c>
      <c r="W21" s="349">
        <v>0</v>
      </c>
      <c r="X21" s="349">
        <v>0</v>
      </c>
      <c r="Y21" s="349">
        <v>0</v>
      </c>
      <c r="Z21" s="341"/>
    </row>
    <row r="22" spans="3:26" s="343" customFormat="1" ht="19.5" customHeight="1">
      <c r="C22" s="347"/>
      <c r="D22" s="347" t="s">
        <v>253</v>
      </c>
      <c r="E22" s="348">
        <f t="shared" si="2"/>
        <v>163</v>
      </c>
      <c r="F22" s="349">
        <v>158</v>
      </c>
      <c r="G22" s="349">
        <v>4</v>
      </c>
      <c r="H22" s="349">
        <v>1</v>
      </c>
      <c r="I22" s="349">
        <v>0</v>
      </c>
      <c r="J22" s="349">
        <v>0</v>
      </c>
      <c r="K22" s="349">
        <v>0</v>
      </c>
      <c r="L22" s="350">
        <f t="shared" si="0"/>
        <v>70</v>
      </c>
      <c r="M22" s="349">
        <v>68</v>
      </c>
      <c r="N22" s="349">
        <v>1</v>
      </c>
      <c r="O22" s="349">
        <v>1</v>
      </c>
      <c r="P22" s="349">
        <v>0</v>
      </c>
      <c r="Q22" s="349">
        <v>0</v>
      </c>
      <c r="R22" s="349">
        <v>0</v>
      </c>
      <c r="S22" s="350">
        <f t="shared" si="1"/>
        <v>93</v>
      </c>
      <c r="T22" s="349">
        <v>90</v>
      </c>
      <c r="U22" s="349">
        <v>3</v>
      </c>
      <c r="V22" s="349">
        <v>0</v>
      </c>
      <c r="W22" s="349">
        <v>0</v>
      </c>
      <c r="X22" s="349">
        <v>0</v>
      </c>
      <c r="Y22" s="349">
        <v>0</v>
      </c>
      <c r="Z22" s="341"/>
    </row>
    <row r="23" spans="3:26" s="343" customFormat="1" ht="19.5" customHeight="1">
      <c r="C23" s="347"/>
      <c r="D23" s="347" t="s">
        <v>254</v>
      </c>
      <c r="E23" s="348">
        <f t="shared" si="2"/>
        <v>79</v>
      </c>
      <c r="F23" s="349">
        <v>43</v>
      </c>
      <c r="G23" s="349">
        <v>36</v>
      </c>
      <c r="H23" s="349">
        <v>0</v>
      </c>
      <c r="I23" s="349">
        <v>0</v>
      </c>
      <c r="J23" s="349">
        <v>0</v>
      </c>
      <c r="K23" s="349">
        <v>0</v>
      </c>
      <c r="L23" s="350">
        <f t="shared" si="0"/>
        <v>33</v>
      </c>
      <c r="M23" s="349">
        <v>26</v>
      </c>
      <c r="N23" s="349">
        <v>7</v>
      </c>
      <c r="O23" s="349">
        <v>0</v>
      </c>
      <c r="P23" s="349">
        <v>0</v>
      </c>
      <c r="Q23" s="349">
        <v>0</v>
      </c>
      <c r="R23" s="349">
        <v>0</v>
      </c>
      <c r="S23" s="350">
        <f t="shared" si="1"/>
        <v>46</v>
      </c>
      <c r="T23" s="349">
        <v>17</v>
      </c>
      <c r="U23" s="349">
        <v>29</v>
      </c>
      <c r="V23" s="349">
        <v>0</v>
      </c>
      <c r="W23" s="349">
        <v>0</v>
      </c>
      <c r="X23" s="349">
        <v>0</v>
      </c>
      <c r="Y23" s="349">
        <v>0</v>
      </c>
      <c r="Z23" s="341"/>
    </row>
    <row r="24" spans="3:26" s="343" customFormat="1" ht="12.75" customHeight="1">
      <c r="C24" s="347"/>
      <c r="D24" s="347"/>
      <c r="E24" s="351"/>
      <c r="F24" s="352"/>
      <c r="G24" s="352"/>
      <c r="H24" s="352"/>
      <c r="I24" s="352"/>
      <c r="J24" s="352"/>
      <c r="K24" s="352"/>
      <c r="L24" s="352"/>
      <c r="M24" s="352"/>
      <c r="N24" s="352"/>
      <c r="O24" s="352"/>
      <c r="P24" s="352"/>
      <c r="Q24" s="352"/>
      <c r="R24" s="352"/>
      <c r="S24" s="352"/>
      <c r="T24" s="352"/>
      <c r="U24" s="352"/>
      <c r="V24" s="352"/>
      <c r="W24" s="352"/>
      <c r="X24" s="352"/>
      <c r="Y24" s="352"/>
      <c r="Z24" s="341"/>
    </row>
    <row r="25" spans="3:26" s="343" customFormat="1" ht="19.5" customHeight="1">
      <c r="C25" s="347"/>
      <c r="D25" s="347" t="s">
        <v>43</v>
      </c>
      <c r="E25" s="348">
        <f>SUM(F25:K25)</f>
        <v>3352</v>
      </c>
      <c r="F25" s="349">
        <v>3001</v>
      </c>
      <c r="G25" s="349">
        <v>311</v>
      </c>
      <c r="H25" s="349">
        <v>3</v>
      </c>
      <c r="I25" s="349">
        <v>0</v>
      </c>
      <c r="J25" s="349">
        <v>37</v>
      </c>
      <c r="K25" s="349">
        <v>0</v>
      </c>
      <c r="L25" s="350">
        <f t="shared" ref="L25:L35" si="3">SUM(M25:R25)</f>
        <v>1570</v>
      </c>
      <c r="M25" s="349">
        <v>1508</v>
      </c>
      <c r="N25" s="349">
        <v>59</v>
      </c>
      <c r="O25" s="349">
        <v>2</v>
      </c>
      <c r="P25" s="349">
        <v>0</v>
      </c>
      <c r="Q25" s="349">
        <v>1</v>
      </c>
      <c r="R25" s="349">
        <v>0</v>
      </c>
      <c r="S25" s="350">
        <f t="shared" ref="S25:S35" si="4">SUM(T25:Y25)</f>
        <v>1782</v>
      </c>
      <c r="T25" s="349">
        <v>1493</v>
      </c>
      <c r="U25" s="349">
        <v>252</v>
      </c>
      <c r="V25" s="349">
        <v>1</v>
      </c>
      <c r="W25" s="349">
        <v>0</v>
      </c>
      <c r="X25" s="349">
        <v>36</v>
      </c>
      <c r="Y25" s="349">
        <v>0</v>
      </c>
      <c r="Z25" s="341"/>
    </row>
    <row r="26" spans="3:26" s="343" customFormat="1" ht="19.5" customHeight="1">
      <c r="C26" s="347"/>
      <c r="D26" s="347" t="s">
        <v>136</v>
      </c>
      <c r="E26" s="348">
        <f t="shared" ref="E26:E35" si="5">SUM(F26:K26)</f>
        <v>2823</v>
      </c>
      <c r="F26" s="349">
        <v>2615</v>
      </c>
      <c r="G26" s="349">
        <v>207</v>
      </c>
      <c r="H26" s="349">
        <v>1</v>
      </c>
      <c r="I26" s="349">
        <v>0</v>
      </c>
      <c r="J26" s="349">
        <v>0</v>
      </c>
      <c r="K26" s="349">
        <v>0</v>
      </c>
      <c r="L26" s="350">
        <f t="shared" si="3"/>
        <v>1320</v>
      </c>
      <c r="M26" s="349">
        <v>1286</v>
      </c>
      <c r="N26" s="349">
        <v>33</v>
      </c>
      <c r="O26" s="349">
        <v>1</v>
      </c>
      <c r="P26" s="349">
        <v>0</v>
      </c>
      <c r="Q26" s="349">
        <v>0</v>
      </c>
      <c r="R26" s="349">
        <v>0</v>
      </c>
      <c r="S26" s="350">
        <f t="shared" si="4"/>
        <v>1503</v>
      </c>
      <c r="T26" s="349">
        <v>1329</v>
      </c>
      <c r="U26" s="349">
        <v>174</v>
      </c>
      <c r="V26" s="349">
        <v>0</v>
      </c>
      <c r="W26" s="349">
        <v>0</v>
      </c>
      <c r="X26" s="349">
        <v>0</v>
      </c>
      <c r="Y26" s="349">
        <v>0</v>
      </c>
      <c r="Z26" s="341"/>
    </row>
    <row r="27" spans="3:26" s="343" customFormat="1" ht="19.5" customHeight="1">
      <c r="C27" s="347"/>
      <c r="D27" s="347" t="s">
        <v>137</v>
      </c>
      <c r="E27" s="348">
        <f t="shared" si="5"/>
        <v>14</v>
      </c>
      <c r="F27" s="349">
        <v>7</v>
      </c>
      <c r="G27" s="349">
        <v>7</v>
      </c>
      <c r="H27" s="349">
        <v>0</v>
      </c>
      <c r="I27" s="349">
        <v>0</v>
      </c>
      <c r="J27" s="349">
        <v>0</v>
      </c>
      <c r="K27" s="349">
        <v>0</v>
      </c>
      <c r="L27" s="350">
        <f t="shared" si="3"/>
        <v>8</v>
      </c>
      <c r="M27" s="349">
        <v>5</v>
      </c>
      <c r="N27" s="349">
        <v>3</v>
      </c>
      <c r="O27" s="349">
        <v>0</v>
      </c>
      <c r="P27" s="349">
        <v>0</v>
      </c>
      <c r="Q27" s="349">
        <v>0</v>
      </c>
      <c r="R27" s="349">
        <v>0</v>
      </c>
      <c r="S27" s="350">
        <f t="shared" si="4"/>
        <v>6</v>
      </c>
      <c r="T27" s="349">
        <v>2</v>
      </c>
      <c r="U27" s="349">
        <v>4</v>
      </c>
      <c r="V27" s="349">
        <v>0</v>
      </c>
      <c r="W27" s="349">
        <v>0</v>
      </c>
      <c r="X27" s="349">
        <v>0</v>
      </c>
      <c r="Y27" s="349">
        <v>0</v>
      </c>
      <c r="Z27" s="341"/>
    </row>
    <row r="28" spans="3:26" s="343" customFormat="1" ht="19.5" customHeight="1">
      <c r="C28" s="347" t="s">
        <v>255</v>
      </c>
      <c r="D28" s="347" t="s">
        <v>138</v>
      </c>
      <c r="E28" s="348">
        <f t="shared" si="5"/>
        <v>86</v>
      </c>
      <c r="F28" s="349">
        <v>81</v>
      </c>
      <c r="G28" s="349">
        <v>5</v>
      </c>
      <c r="H28" s="349">
        <v>0</v>
      </c>
      <c r="I28" s="349">
        <v>0</v>
      </c>
      <c r="J28" s="349">
        <v>0</v>
      </c>
      <c r="K28" s="349">
        <v>0</v>
      </c>
      <c r="L28" s="350">
        <f t="shared" si="3"/>
        <v>84</v>
      </c>
      <c r="M28" s="349">
        <v>79</v>
      </c>
      <c r="N28" s="349">
        <v>5</v>
      </c>
      <c r="O28" s="349">
        <v>0</v>
      </c>
      <c r="P28" s="349">
        <v>0</v>
      </c>
      <c r="Q28" s="349">
        <v>0</v>
      </c>
      <c r="R28" s="349">
        <v>0</v>
      </c>
      <c r="S28" s="350">
        <f t="shared" si="4"/>
        <v>2</v>
      </c>
      <c r="T28" s="349">
        <v>2</v>
      </c>
      <c r="U28" s="349">
        <v>0</v>
      </c>
      <c r="V28" s="349">
        <v>0</v>
      </c>
      <c r="W28" s="349">
        <v>0</v>
      </c>
      <c r="X28" s="349">
        <v>0</v>
      </c>
      <c r="Y28" s="349">
        <v>0</v>
      </c>
      <c r="Z28" s="341"/>
    </row>
    <row r="29" spans="3:26" s="343" customFormat="1" ht="19.5" customHeight="1">
      <c r="C29" s="347" t="s">
        <v>256</v>
      </c>
      <c r="D29" s="347" t="s">
        <v>224</v>
      </c>
      <c r="E29" s="348">
        <f t="shared" si="5"/>
        <v>121</v>
      </c>
      <c r="F29" s="349">
        <v>78</v>
      </c>
      <c r="G29" s="349">
        <v>42</v>
      </c>
      <c r="H29" s="349">
        <v>1</v>
      </c>
      <c r="I29" s="349">
        <v>0</v>
      </c>
      <c r="J29" s="349">
        <v>0</v>
      </c>
      <c r="K29" s="349">
        <v>0</v>
      </c>
      <c r="L29" s="350">
        <f t="shared" si="3"/>
        <v>40</v>
      </c>
      <c r="M29" s="349">
        <v>33</v>
      </c>
      <c r="N29" s="349">
        <v>7</v>
      </c>
      <c r="O29" s="349">
        <v>0</v>
      </c>
      <c r="P29" s="349">
        <v>0</v>
      </c>
      <c r="Q29" s="349">
        <v>0</v>
      </c>
      <c r="R29" s="349">
        <v>0</v>
      </c>
      <c r="S29" s="350">
        <f t="shared" si="4"/>
        <v>81</v>
      </c>
      <c r="T29" s="349">
        <v>45</v>
      </c>
      <c r="U29" s="349">
        <v>35</v>
      </c>
      <c r="V29" s="349">
        <v>1</v>
      </c>
      <c r="W29" s="349">
        <v>0</v>
      </c>
      <c r="X29" s="349">
        <v>0</v>
      </c>
      <c r="Y29" s="349">
        <v>0</v>
      </c>
      <c r="Z29" s="341"/>
    </row>
    <row r="30" spans="3:26" s="343" customFormat="1" ht="19.5" customHeight="1">
      <c r="C30" s="347" t="s">
        <v>257</v>
      </c>
      <c r="D30" s="347" t="s">
        <v>234</v>
      </c>
      <c r="E30" s="348">
        <f t="shared" si="5"/>
        <v>7</v>
      </c>
      <c r="F30" s="349">
        <v>6</v>
      </c>
      <c r="G30" s="349">
        <v>1</v>
      </c>
      <c r="H30" s="349">
        <v>0</v>
      </c>
      <c r="I30" s="349">
        <v>0</v>
      </c>
      <c r="J30" s="349">
        <v>0</v>
      </c>
      <c r="K30" s="349">
        <v>0</v>
      </c>
      <c r="L30" s="350">
        <f t="shared" si="3"/>
        <v>6</v>
      </c>
      <c r="M30" s="349">
        <v>5</v>
      </c>
      <c r="N30" s="349">
        <v>1</v>
      </c>
      <c r="O30" s="349">
        <v>0</v>
      </c>
      <c r="P30" s="349">
        <v>0</v>
      </c>
      <c r="Q30" s="349">
        <v>0</v>
      </c>
      <c r="R30" s="349">
        <v>0</v>
      </c>
      <c r="S30" s="350">
        <f t="shared" si="4"/>
        <v>1</v>
      </c>
      <c r="T30" s="349">
        <v>1</v>
      </c>
      <c r="U30" s="349">
        <v>0</v>
      </c>
      <c r="V30" s="349">
        <v>0</v>
      </c>
      <c r="W30" s="349">
        <v>0</v>
      </c>
      <c r="X30" s="349">
        <v>0</v>
      </c>
      <c r="Y30" s="349">
        <v>0</v>
      </c>
      <c r="Z30" s="341"/>
    </row>
    <row r="31" spans="3:26" s="343" customFormat="1" ht="19.5" customHeight="1">
      <c r="C31" s="347"/>
      <c r="D31" s="347" t="s">
        <v>235</v>
      </c>
      <c r="E31" s="348">
        <f t="shared" si="5"/>
        <v>14</v>
      </c>
      <c r="F31" s="349">
        <v>9</v>
      </c>
      <c r="G31" s="349">
        <v>5</v>
      </c>
      <c r="H31" s="349">
        <v>0</v>
      </c>
      <c r="I31" s="349">
        <v>0</v>
      </c>
      <c r="J31" s="349">
        <v>0</v>
      </c>
      <c r="K31" s="349">
        <v>0</v>
      </c>
      <c r="L31" s="350">
        <f t="shared" si="3"/>
        <v>4</v>
      </c>
      <c r="M31" s="349">
        <v>3</v>
      </c>
      <c r="N31" s="349">
        <v>1</v>
      </c>
      <c r="O31" s="349">
        <v>0</v>
      </c>
      <c r="P31" s="349">
        <v>0</v>
      </c>
      <c r="Q31" s="349">
        <v>0</v>
      </c>
      <c r="R31" s="349">
        <v>0</v>
      </c>
      <c r="S31" s="350">
        <f t="shared" si="4"/>
        <v>10</v>
      </c>
      <c r="T31" s="349">
        <v>6</v>
      </c>
      <c r="U31" s="349">
        <v>4</v>
      </c>
      <c r="V31" s="349">
        <v>0</v>
      </c>
      <c r="W31" s="349">
        <v>0</v>
      </c>
      <c r="X31" s="349">
        <v>0</v>
      </c>
      <c r="Y31" s="349">
        <v>0</v>
      </c>
      <c r="Z31" s="341"/>
    </row>
    <row r="32" spans="3:26" s="343" customFormat="1" ht="19.5" customHeight="1">
      <c r="C32" s="347"/>
      <c r="D32" s="347" t="s">
        <v>236</v>
      </c>
      <c r="E32" s="348">
        <f t="shared" si="5"/>
        <v>37</v>
      </c>
      <c r="F32" s="349">
        <v>0</v>
      </c>
      <c r="G32" s="349">
        <v>0</v>
      </c>
      <c r="H32" s="349">
        <v>0</v>
      </c>
      <c r="I32" s="349">
        <v>0</v>
      </c>
      <c r="J32" s="349">
        <v>37</v>
      </c>
      <c r="K32" s="349">
        <v>0</v>
      </c>
      <c r="L32" s="350">
        <f t="shared" si="3"/>
        <v>1</v>
      </c>
      <c r="M32" s="349">
        <v>0</v>
      </c>
      <c r="N32" s="349">
        <v>0</v>
      </c>
      <c r="O32" s="349">
        <v>0</v>
      </c>
      <c r="P32" s="349">
        <v>0</v>
      </c>
      <c r="Q32" s="349">
        <v>1</v>
      </c>
      <c r="R32" s="349">
        <v>0</v>
      </c>
      <c r="S32" s="350">
        <f t="shared" si="4"/>
        <v>36</v>
      </c>
      <c r="T32" s="349">
        <v>0</v>
      </c>
      <c r="U32" s="349">
        <v>0</v>
      </c>
      <c r="V32" s="349">
        <v>0</v>
      </c>
      <c r="W32" s="349">
        <v>0</v>
      </c>
      <c r="X32" s="349">
        <v>36</v>
      </c>
      <c r="Y32" s="349">
        <v>0</v>
      </c>
      <c r="Z32" s="341"/>
    </row>
    <row r="33" spans="3:26" s="343" customFormat="1" ht="19.5" customHeight="1">
      <c r="C33" s="347"/>
      <c r="D33" s="347" t="s">
        <v>150</v>
      </c>
      <c r="E33" s="348">
        <f t="shared" si="5"/>
        <v>8</v>
      </c>
      <c r="F33" s="349">
        <v>4</v>
      </c>
      <c r="G33" s="349">
        <v>4</v>
      </c>
      <c r="H33" s="349">
        <v>0</v>
      </c>
      <c r="I33" s="349">
        <v>0</v>
      </c>
      <c r="J33" s="349">
        <v>0</v>
      </c>
      <c r="K33" s="349">
        <v>0</v>
      </c>
      <c r="L33" s="350">
        <f t="shared" si="3"/>
        <v>4</v>
      </c>
      <c r="M33" s="349">
        <v>3</v>
      </c>
      <c r="N33" s="349">
        <v>1</v>
      </c>
      <c r="O33" s="349">
        <v>0</v>
      </c>
      <c r="P33" s="349">
        <v>0</v>
      </c>
      <c r="Q33" s="349">
        <v>0</v>
      </c>
      <c r="R33" s="349">
        <v>0</v>
      </c>
      <c r="S33" s="350">
        <f t="shared" si="4"/>
        <v>4</v>
      </c>
      <c r="T33" s="349">
        <v>1</v>
      </c>
      <c r="U33" s="349">
        <v>3</v>
      </c>
      <c r="V33" s="349">
        <v>0</v>
      </c>
      <c r="W33" s="349">
        <v>0</v>
      </c>
      <c r="X33" s="349">
        <v>0</v>
      </c>
      <c r="Y33" s="349">
        <v>0</v>
      </c>
      <c r="Z33" s="341"/>
    </row>
    <row r="34" spans="3:26" s="343" customFormat="1" ht="19.5" customHeight="1">
      <c r="C34" s="347"/>
      <c r="D34" s="347" t="s">
        <v>253</v>
      </c>
      <c r="E34" s="348">
        <f t="shared" si="5"/>
        <v>163</v>
      </c>
      <c r="F34" s="349">
        <v>158</v>
      </c>
      <c r="G34" s="349">
        <v>4</v>
      </c>
      <c r="H34" s="349">
        <v>1</v>
      </c>
      <c r="I34" s="349">
        <v>0</v>
      </c>
      <c r="J34" s="349">
        <v>0</v>
      </c>
      <c r="K34" s="349">
        <v>0</v>
      </c>
      <c r="L34" s="350">
        <f t="shared" si="3"/>
        <v>70</v>
      </c>
      <c r="M34" s="349">
        <v>68</v>
      </c>
      <c r="N34" s="349">
        <v>1</v>
      </c>
      <c r="O34" s="349">
        <v>1</v>
      </c>
      <c r="P34" s="349">
        <v>0</v>
      </c>
      <c r="Q34" s="349">
        <v>0</v>
      </c>
      <c r="R34" s="349">
        <v>0</v>
      </c>
      <c r="S34" s="350">
        <f t="shared" si="4"/>
        <v>93</v>
      </c>
      <c r="T34" s="349">
        <v>90</v>
      </c>
      <c r="U34" s="349">
        <v>3</v>
      </c>
      <c r="V34" s="349">
        <v>0</v>
      </c>
      <c r="W34" s="349">
        <v>0</v>
      </c>
      <c r="X34" s="349">
        <v>0</v>
      </c>
      <c r="Y34" s="349">
        <v>0</v>
      </c>
      <c r="Z34" s="341"/>
    </row>
    <row r="35" spans="3:26" s="343" customFormat="1" ht="19.5" customHeight="1">
      <c r="C35" s="347"/>
      <c r="D35" s="347" t="s">
        <v>254</v>
      </c>
      <c r="E35" s="348">
        <f t="shared" si="5"/>
        <v>79</v>
      </c>
      <c r="F35" s="349">
        <v>43</v>
      </c>
      <c r="G35" s="349">
        <v>36</v>
      </c>
      <c r="H35" s="349">
        <v>0</v>
      </c>
      <c r="I35" s="349">
        <v>0</v>
      </c>
      <c r="J35" s="349">
        <v>0</v>
      </c>
      <c r="K35" s="349">
        <v>0</v>
      </c>
      <c r="L35" s="350">
        <f t="shared" si="3"/>
        <v>33</v>
      </c>
      <c r="M35" s="349">
        <v>26</v>
      </c>
      <c r="N35" s="349">
        <v>7</v>
      </c>
      <c r="O35" s="349">
        <v>0</v>
      </c>
      <c r="P35" s="349">
        <v>0</v>
      </c>
      <c r="Q35" s="349">
        <v>0</v>
      </c>
      <c r="R35" s="349">
        <v>0</v>
      </c>
      <c r="S35" s="350">
        <f t="shared" si="4"/>
        <v>46</v>
      </c>
      <c r="T35" s="349">
        <v>17</v>
      </c>
      <c r="U35" s="349">
        <v>29</v>
      </c>
      <c r="V35" s="349">
        <v>0</v>
      </c>
      <c r="W35" s="349">
        <v>0</v>
      </c>
      <c r="X35" s="349">
        <v>0</v>
      </c>
      <c r="Y35" s="349">
        <v>0</v>
      </c>
      <c r="Z35" s="341"/>
    </row>
    <row r="36" spans="3:26" s="343" customFormat="1" ht="12.75" customHeight="1">
      <c r="C36" s="347"/>
      <c r="D36" s="347"/>
      <c r="E36" s="353"/>
      <c r="F36" s="352"/>
      <c r="G36" s="352"/>
      <c r="H36" s="352"/>
      <c r="I36" s="352"/>
      <c r="J36" s="352"/>
      <c r="K36" s="352"/>
      <c r="L36" s="352"/>
      <c r="M36" s="352"/>
      <c r="N36" s="352"/>
      <c r="O36" s="352"/>
      <c r="P36" s="352"/>
      <c r="Q36" s="352"/>
      <c r="R36" s="352"/>
      <c r="S36" s="352"/>
      <c r="T36" s="352"/>
      <c r="U36" s="352"/>
      <c r="V36" s="352"/>
      <c r="W36" s="352"/>
      <c r="X36" s="352"/>
      <c r="Y36" s="352"/>
      <c r="Z36" s="341"/>
    </row>
    <row r="37" spans="3:26" s="343" customFormat="1" ht="19.5" customHeight="1">
      <c r="C37" s="347" t="s">
        <v>258</v>
      </c>
      <c r="D37" s="347" t="s">
        <v>43</v>
      </c>
      <c r="E37" s="348">
        <f>SUM(F37:K37)</f>
        <v>10</v>
      </c>
      <c r="F37" s="349">
        <v>2</v>
      </c>
      <c r="G37" s="349">
        <v>8</v>
      </c>
      <c r="H37" s="349">
        <v>0</v>
      </c>
      <c r="I37" s="349">
        <v>0</v>
      </c>
      <c r="J37" s="349">
        <v>0</v>
      </c>
      <c r="K37" s="349">
        <v>0</v>
      </c>
      <c r="L37" s="350">
        <f>SUM(M37:R37)</f>
        <v>4</v>
      </c>
      <c r="M37" s="349">
        <v>0</v>
      </c>
      <c r="N37" s="349">
        <v>4</v>
      </c>
      <c r="O37" s="349">
        <v>0</v>
      </c>
      <c r="P37" s="349">
        <v>0</v>
      </c>
      <c r="Q37" s="349">
        <v>0</v>
      </c>
      <c r="R37" s="349">
        <v>0</v>
      </c>
      <c r="S37" s="350">
        <f>SUM(T37:Y37)</f>
        <v>6</v>
      </c>
      <c r="T37" s="349">
        <v>2</v>
      </c>
      <c r="U37" s="349">
        <v>4</v>
      </c>
      <c r="V37" s="349">
        <v>0</v>
      </c>
      <c r="W37" s="349">
        <v>0</v>
      </c>
      <c r="X37" s="349">
        <v>0</v>
      </c>
      <c r="Y37" s="349">
        <v>0</v>
      </c>
      <c r="Z37" s="341"/>
    </row>
    <row r="38" spans="3:26" s="343" customFormat="1" ht="19.5" customHeight="1">
      <c r="C38" s="344" t="s">
        <v>259</v>
      </c>
      <c r="D38" s="344" t="s">
        <v>136</v>
      </c>
      <c r="E38" s="348">
        <f>SUM(F38:K38)</f>
        <v>10</v>
      </c>
      <c r="F38" s="349">
        <v>2</v>
      </c>
      <c r="G38" s="349">
        <v>8</v>
      </c>
      <c r="H38" s="349">
        <v>0</v>
      </c>
      <c r="I38" s="349">
        <v>0</v>
      </c>
      <c r="J38" s="349">
        <v>0</v>
      </c>
      <c r="K38" s="349">
        <v>0</v>
      </c>
      <c r="L38" s="350">
        <f>SUM(M38:R38)</f>
        <v>4</v>
      </c>
      <c r="M38" s="349">
        <v>0</v>
      </c>
      <c r="N38" s="349">
        <v>4</v>
      </c>
      <c r="O38" s="349">
        <v>0</v>
      </c>
      <c r="P38" s="349">
        <v>0</v>
      </c>
      <c r="Q38" s="349">
        <v>0</v>
      </c>
      <c r="R38" s="349">
        <v>0</v>
      </c>
      <c r="S38" s="350">
        <f>SUM(T38:Y38)</f>
        <v>6</v>
      </c>
      <c r="T38" s="349">
        <v>2</v>
      </c>
      <c r="U38" s="349">
        <v>4</v>
      </c>
      <c r="V38" s="349">
        <v>0</v>
      </c>
      <c r="W38" s="349">
        <v>0</v>
      </c>
      <c r="X38" s="349">
        <v>0</v>
      </c>
      <c r="Y38" s="349">
        <v>0</v>
      </c>
      <c r="Z38" s="341"/>
    </row>
    <row r="39" spans="3:26" s="343" customFormat="1" ht="19.5" customHeight="1">
      <c r="C39" s="344" t="s">
        <v>257</v>
      </c>
      <c r="D39" s="344" t="s">
        <v>138</v>
      </c>
      <c r="E39" s="348">
        <f>SUM(F39:K39)</f>
        <v>0</v>
      </c>
      <c r="F39" s="349">
        <v>0</v>
      </c>
      <c r="G39" s="349">
        <v>0</v>
      </c>
      <c r="H39" s="349">
        <v>0</v>
      </c>
      <c r="I39" s="349">
        <v>0</v>
      </c>
      <c r="J39" s="349">
        <v>0</v>
      </c>
      <c r="K39" s="349">
        <v>0</v>
      </c>
      <c r="L39" s="350">
        <f>SUM(M39:R39)</f>
        <v>0</v>
      </c>
      <c r="M39" s="349">
        <v>0</v>
      </c>
      <c r="N39" s="349">
        <v>0</v>
      </c>
      <c r="O39" s="349">
        <v>0</v>
      </c>
      <c r="P39" s="349">
        <v>0</v>
      </c>
      <c r="Q39" s="349">
        <v>0</v>
      </c>
      <c r="R39" s="349">
        <v>0</v>
      </c>
      <c r="S39" s="350">
        <f>SUM(T39:Y39)</f>
        <v>0</v>
      </c>
      <c r="T39" s="349">
        <v>0</v>
      </c>
      <c r="U39" s="349">
        <v>0</v>
      </c>
      <c r="V39" s="349">
        <v>0</v>
      </c>
      <c r="W39" s="349">
        <v>0</v>
      </c>
      <c r="X39" s="349">
        <v>0</v>
      </c>
      <c r="Y39" s="349">
        <v>0</v>
      </c>
      <c r="Z39" s="341"/>
    </row>
    <row r="40" spans="3:26" s="343" customFormat="1" ht="12.75" customHeight="1" thickBot="1">
      <c r="C40" s="354"/>
      <c r="D40" s="354"/>
      <c r="E40" s="355"/>
      <c r="F40" s="356"/>
      <c r="G40" s="356"/>
      <c r="H40" s="356"/>
      <c r="I40" s="356"/>
      <c r="J40" s="356"/>
      <c r="K40" s="356"/>
      <c r="L40" s="354"/>
      <c r="M40" s="354"/>
      <c r="N40" s="354"/>
      <c r="O40" s="354"/>
      <c r="P40" s="354"/>
      <c r="Q40" s="354"/>
      <c r="R40" s="354"/>
      <c r="S40" s="354"/>
      <c r="T40" s="354"/>
      <c r="U40" s="354"/>
      <c r="V40" s="354"/>
      <c r="W40" s="354"/>
      <c r="X40" s="354"/>
      <c r="Y40" s="354"/>
      <c r="Z40" s="341"/>
    </row>
    <row r="41" spans="3:26" ht="16.5" customHeight="1">
      <c r="C41" s="115" t="s">
        <v>167</v>
      </c>
      <c r="D41" s="325"/>
      <c r="E41" s="357"/>
      <c r="F41" s="358"/>
      <c r="G41" s="358"/>
      <c r="H41" s="358"/>
      <c r="I41" s="358"/>
      <c r="J41" s="358"/>
      <c r="K41" s="358"/>
      <c r="L41" s="325"/>
      <c r="M41" s="325"/>
      <c r="N41" s="325"/>
      <c r="O41" s="325"/>
      <c r="P41" s="325"/>
      <c r="Q41" s="325"/>
      <c r="R41" s="325"/>
      <c r="S41" s="325"/>
      <c r="T41" s="325"/>
      <c r="U41" s="325"/>
      <c r="V41" s="325"/>
      <c r="W41" s="325"/>
      <c r="X41" s="325"/>
      <c r="Y41" s="325"/>
    </row>
  </sheetData>
  <mergeCells count="11">
    <mergeCell ref="S4:Y4"/>
    <mergeCell ref="E5:E6"/>
    <mergeCell ref="L5:L6"/>
    <mergeCell ref="S5:S6"/>
    <mergeCell ref="C8:D8"/>
    <mergeCell ref="C10:D10"/>
    <mergeCell ref="C12:D12"/>
    <mergeCell ref="C2:N2"/>
    <mergeCell ref="C4:D6"/>
    <mergeCell ref="E4:K4"/>
    <mergeCell ref="L4:R4"/>
  </mergeCells>
  <phoneticPr fontId="1"/>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in="1" max="40"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31"/>
  <sheetViews>
    <sheetView view="pageBreakPreview" zoomScaleNormal="100" zoomScaleSheetLayoutView="100" workbookViewId="0"/>
  </sheetViews>
  <sheetFormatPr defaultColWidth="19.5" defaultRowHeight="13.5"/>
  <cols>
    <col min="1" max="1" width="24.6640625" style="246" bestFit="1" customWidth="1"/>
    <col min="2" max="2" width="13" style="246" customWidth="1"/>
    <col min="3" max="3" width="7" style="246" customWidth="1"/>
    <col min="4" max="23" width="4.1640625" style="246" customWidth="1"/>
    <col min="24" max="24" width="3.5" style="246" customWidth="1"/>
    <col min="25" max="25" width="3.33203125" style="246" customWidth="1"/>
    <col min="26" max="26" width="3.5" style="246" customWidth="1"/>
    <col min="27" max="27" width="3" style="246" customWidth="1"/>
    <col min="28" max="28" width="4.1640625" style="246" customWidth="1"/>
    <col min="29" max="256" width="19.5" style="246"/>
    <col min="257" max="257" width="24.6640625" style="246" bestFit="1" customWidth="1"/>
    <col min="258" max="258" width="13" style="246" customWidth="1"/>
    <col min="259" max="259" width="7" style="246" customWidth="1"/>
    <col min="260" max="279" width="4.1640625" style="246" customWidth="1"/>
    <col min="280" max="280" width="3.5" style="246" customWidth="1"/>
    <col min="281" max="281" width="3.33203125" style="246" customWidth="1"/>
    <col min="282" max="282" width="3.5" style="246" customWidth="1"/>
    <col min="283" max="283" width="3" style="246" customWidth="1"/>
    <col min="284" max="284" width="4.1640625" style="246" customWidth="1"/>
    <col min="285" max="512" width="19.5" style="246"/>
    <col min="513" max="513" width="24.6640625" style="246" bestFit="1" customWidth="1"/>
    <col min="514" max="514" width="13" style="246" customWidth="1"/>
    <col min="515" max="515" width="7" style="246" customWidth="1"/>
    <col min="516" max="535" width="4.1640625" style="246" customWidth="1"/>
    <col min="536" max="536" width="3.5" style="246" customWidth="1"/>
    <col min="537" max="537" width="3.33203125" style="246" customWidth="1"/>
    <col min="538" max="538" width="3.5" style="246" customWidth="1"/>
    <col min="539" max="539" width="3" style="246" customWidth="1"/>
    <col min="540" max="540" width="4.1640625" style="246" customWidth="1"/>
    <col min="541" max="768" width="19.5" style="246"/>
    <col min="769" max="769" width="24.6640625" style="246" bestFit="1" customWidth="1"/>
    <col min="770" max="770" width="13" style="246" customWidth="1"/>
    <col min="771" max="771" width="7" style="246" customWidth="1"/>
    <col min="772" max="791" width="4.1640625" style="246" customWidth="1"/>
    <col min="792" max="792" width="3.5" style="246" customWidth="1"/>
    <col min="793" max="793" width="3.33203125" style="246" customWidth="1"/>
    <col min="794" max="794" width="3.5" style="246" customWidth="1"/>
    <col min="795" max="795" width="3" style="246" customWidth="1"/>
    <col min="796" max="796" width="4.1640625" style="246" customWidth="1"/>
    <col min="797" max="1024" width="19.5" style="246"/>
    <col min="1025" max="1025" width="24.6640625" style="246" bestFit="1" customWidth="1"/>
    <col min="1026" max="1026" width="13" style="246" customWidth="1"/>
    <col min="1027" max="1027" width="7" style="246" customWidth="1"/>
    <col min="1028" max="1047" width="4.1640625" style="246" customWidth="1"/>
    <col min="1048" max="1048" width="3.5" style="246" customWidth="1"/>
    <col min="1049" max="1049" width="3.33203125" style="246" customWidth="1"/>
    <col min="1050" max="1050" width="3.5" style="246" customWidth="1"/>
    <col min="1051" max="1051" width="3" style="246" customWidth="1"/>
    <col min="1052" max="1052" width="4.1640625" style="246" customWidth="1"/>
    <col min="1053" max="1280" width="19.5" style="246"/>
    <col min="1281" max="1281" width="24.6640625" style="246" bestFit="1" customWidth="1"/>
    <col min="1282" max="1282" width="13" style="246" customWidth="1"/>
    <col min="1283" max="1283" width="7" style="246" customWidth="1"/>
    <col min="1284" max="1303" width="4.1640625" style="246" customWidth="1"/>
    <col min="1304" max="1304" width="3.5" style="246" customWidth="1"/>
    <col min="1305" max="1305" width="3.33203125" style="246" customWidth="1"/>
    <col min="1306" max="1306" width="3.5" style="246" customWidth="1"/>
    <col min="1307" max="1307" width="3" style="246" customWidth="1"/>
    <col min="1308" max="1308" width="4.1640625" style="246" customWidth="1"/>
    <col min="1309" max="1536" width="19.5" style="246"/>
    <col min="1537" max="1537" width="24.6640625" style="246" bestFit="1" customWidth="1"/>
    <col min="1538" max="1538" width="13" style="246" customWidth="1"/>
    <col min="1539" max="1539" width="7" style="246" customWidth="1"/>
    <col min="1540" max="1559" width="4.1640625" style="246" customWidth="1"/>
    <col min="1560" max="1560" width="3.5" style="246" customWidth="1"/>
    <col min="1561" max="1561" width="3.33203125" style="246" customWidth="1"/>
    <col min="1562" max="1562" width="3.5" style="246" customWidth="1"/>
    <col min="1563" max="1563" width="3" style="246" customWidth="1"/>
    <col min="1564" max="1564" width="4.1640625" style="246" customWidth="1"/>
    <col min="1565" max="1792" width="19.5" style="246"/>
    <col min="1793" max="1793" width="24.6640625" style="246" bestFit="1" customWidth="1"/>
    <col min="1794" max="1794" width="13" style="246" customWidth="1"/>
    <col min="1795" max="1795" width="7" style="246" customWidth="1"/>
    <col min="1796" max="1815" width="4.1640625" style="246" customWidth="1"/>
    <col min="1816" max="1816" width="3.5" style="246" customWidth="1"/>
    <col min="1817" max="1817" width="3.33203125" style="246" customWidth="1"/>
    <col min="1818" max="1818" width="3.5" style="246" customWidth="1"/>
    <col min="1819" max="1819" width="3" style="246" customWidth="1"/>
    <col min="1820" max="1820" width="4.1640625" style="246" customWidth="1"/>
    <col min="1821" max="2048" width="19.5" style="246"/>
    <col min="2049" max="2049" width="24.6640625" style="246" bestFit="1" customWidth="1"/>
    <col min="2050" max="2050" width="13" style="246" customWidth="1"/>
    <col min="2051" max="2051" width="7" style="246" customWidth="1"/>
    <col min="2052" max="2071" width="4.1640625" style="246" customWidth="1"/>
    <col min="2072" max="2072" width="3.5" style="246" customWidth="1"/>
    <col min="2073" max="2073" width="3.33203125" style="246" customWidth="1"/>
    <col min="2074" max="2074" width="3.5" style="246" customWidth="1"/>
    <col min="2075" max="2075" width="3" style="246" customWidth="1"/>
    <col min="2076" max="2076" width="4.1640625" style="246" customWidth="1"/>
    <col min="2077" max="2304" width="19.5" style="246"/>
    <col min="2305" max="2305" width="24.6640625" style="246" bestFit="1" customWidth="1"/>
    <col min="2306" max="2306" width="13" style="246" customWidth="1"/>
    <col min="2307" max="2307" width="7" style="246" customWidth="1"/>
    <col min="2308" max="2327" width="4.1640625" style="246" customWidth="1"/>
    <col min="2328" max="2328" width="3.5" style="246" customWidth="1"/>
    <col min="2329" max="2329" width="3.33203125" style="246" customWidth="1"/>
    <col min="2330" max="2330" width="3.5" style="246" customWidth="1"/>
    <col min="2331" max="2331" width="3" style="246" customWidth="1"/>
    <col min="2332" max="2332" width="4.1640625" style="246" customWidth="1"/>
    <col min="2333" max="2560" width="19.5" style="246"/>
    <col min="2561" max="2561" width="24.6640625" style="246" bestFit="1" customWidth="1"/>
    <col min="2562" max="2562" width="13" style="246" customWidth="1"/>
    <col min="2563" max="2563" width="7" style="246" customWidth="1"/>
    <col min="2564" max="2583" width="4.1640625" style="246" customWidth="1"/>
    <col min="2584" max="2584" width="3.5" style="246" customWidth="1"/>
    <col min="2585" max="2585" width="3.33203125" style="246" customWidth="1"/>
    <col min="2586" max="2586" width="3.5" style="246" customWidth="1"/>
    <col min="2587" max="2587" width="3" style="246" customWidth="1"/>
    <col min="2588" max="2588" width="4.1640625" style="246" customWidth="1"/>
    <col min="2589" max="2816" width="19.5" style="246"/>
    <col min="2817" max="2817" width="24.6640625" style="246" bestFit="1" customWidth="1"/>
    <col min="2818" max="2818" width="13" style="246" customWidth="1"/>
    <col min="2819" max="2819" width="7" style="246" customWidth="1"/>
    <col min="2820" max="2839" width="4.1640625" style="246" customWidth="1"/>
    <col min="2840" max="2840" width="3.5" style="246" customWidth="1"/>
    <col min="2841" max="2841" width="3.33203125" style="246" customWidth="1"/>
    <col min="2842" max="2842" width="3.5" style="246" customWidth="1"/>
    <col min="2843" max="2843" width="3" style="246" customWidth="1"/>
    <col min="2844" max="2844" width="4.1640625" style="246" customWidth="1"/>
    <col min="2845" max="3072" width="19.5" style="246"/>
    <col min="3073" max="3073" width="24.6640625" style="246" bestFit="1" customWidth="1"/>
    <col min="3074" max="3074" width="13" style="246" customWidth="1"/>
    <col min="3075" max="3075" width="7" style="246" customWidth="1"/>
    <col min="3076" max="3095" width="4.1640625" style="246" customWidth="1"/>
    <col min="3096" max="3096" width="3.5" style="246" customWidth="1"/>
    <col min="3097" max="3097" width="3.33203125" style="246" customWidth="1"/>
    <col min="3098" max="3098" width="3.5" style="246" customWidth="1"/>
    <col min="3099" max="3099" width="3" style="246" customWidth="1"/>
    <col min="3100" max="3100" width="4.1640625" style="246" customWidth="1"/>
    <col min="3101" max="3328" width="19.5" style="246"/>
    <col min="3329" max="3329" width="24.6640625" style="246" bestFit="1" customWidth="1"/>
    <col min="3330" max="3330" width="13" style="246" customWidth="1"/>
    <col min="3331" max="3331" width="7" style="246" customWidth="1"/>
    <col min="3332" max="3351" width="4.1640625" style="246" customWidth="1"/>
    <col min="3352" max="3352" width="3.5" style="246" customWidth="1"/>
    <col min="3353" max="3353" width="3.33203125" style="246" customWidth="1"/>
    <col min="3354" max="3354" width="3.5" style="246" customWidth="1"/>
    <col min="3355" max="3355" width="3" style="246" customWidth="1"/>
    <col min="3356" max="3356" width="4.1640625" style="246" customWidth="1"/>
    <col min="3357" max="3584" width="19.5" style="246"/>
    <col min="3585" max="3585" width="24.6640625" style="246" bestFit="1" customWidth="1"/>
    <col min="3586" max="3586" width="13" style="246" customWidth="1"/>
    <col min="3587" max="3587" width="7" style="246" customWidth="1"/>
    <col min="3588" max="3607" width="4.1640625" style="246" customWidth="1"/>
    <col min="3608" max="3608" width="3.5" style="246" customWidth="1"/>
    <col min="3609" max="3609" width="3.33203125" style="246" customWidth="1"/>
    <col min="3610" max="3610" width="3.5" style="246" customWidth="1"/>
    <col min="3611" max="3611" width="3" style="246" customWidth="1"/>
    <col min="3612" max="3612" width="4.1640625" style="246" customWidth="1"/>
    <col min="3613" max="3840" width="19.5" style="246"/>
    <col min="3841" max="3841" width="24.6640625" style="246" bestFit="1" customWidth="1"/>
    <col min="3842" max="3842" width="13" style="246" customWidth="1"/>
    <col min="3843" max="3843" width="7" style="246" customWidth="1"/>
    <col min="3844" max="3863" width="4.1640625" style="246" customWidth="1"/>
    <col min="3864" max="3864" width="3.5" style="246" customWidth="1"/>
    <col min="3865" max="3865" width="3.33203125" style="246" customWidth="1"/>
    <col min="3866" max="3866" width="3.5" style="246" customWidth="1"/>
    <col min="3867" max="3867" width="3" style="246" customWidth="1"/>
    <col min="3868" max="3868" width="4.1640625" style="246" customWidth="1"/>
    <col min="3869" max="4096" width="19.5" style="246"/>
    <col min="4097" max="4097" width="24.6640625" style="246" bestFit="1" customWidth="1"/>
    <col min="4098" max="4098" width="13" style="246" customWidth="1"/>
    <col min="4099" max="4099" width="7" style="246" customWidth="1"/>
    <col min="4100" max="4119" width="4.1640625" style="246" customWidth="1"/>
    <col min="4120" max="4120" width="3.5" style="246" customWidth="1"/>
    <col min="4121" max="4121" width="3.33203125" style="246" customWidth="1"/>
    <col min="4122" max="4122" width="3.5" style="246" customWidth="1"/>
    <col min="4123" max="4123" width="3" style="246" customWidth="1"/>
    <col min="4124" max="4124" width="4.1640625" style="246" customWidth="1"/>
    <col min="4125" max="4352" width="19.5" style="246"/>
    <col min="4353" max="4353" width="24.6640625" style="246" bestFit="1" customWidth="1"/>
    <col min="4354" max="4354" width="13" style="246" customWidth="1"/>
    <col min="4355" max="4355" width="7" style="246" customWidth="1"/>
    <col min="4356" max="4375" width="4.1640625" style="246" customWidth="1"/>
    <col min="4376" max="4376" width="3.5" style="246" customWidth="1"/>
    <col min="4377" max="4377" width="3.33203125" style="246" customWidth="1"/>
    <col min="4378" max="4378" width="3.5" style="246" customWidth="1"/>
    <col min="4379" max="4379" width="3" style="246" customWidth="1"/>
    <col min="4380" max="4380" width="4.1640625" style="246" customWidth="1"/>
    <col min="4381" max="4608" width="19.5" style="246"/>
    <col min="4609" max="4609" width="24.6640625" style="246" bestFit="1" customWidth="1"/>
    <col min="4610" max="4610" width="13" style="246" customWidth="1"/>
    <col min="4611" max="4611" width="7" style="246" customWidth="1"/>
    <col min="4612" max="4631" width="4.1640625" style="246" customWidth="1"/>
    <col min="4632" max="4632" width="3.5" style="246" customWidth="1"/>
    <col min="4633" max="4633" width="3.33203125" style="246" customWidth="1"/>
    <col min="4634" max="4634" width="3.5" style="246" customWidth="1"/>
    <col min="4635" max="4635" width="3" style="246" customWidth="1"/>
    <col min="4636" max="4636" width="4.1640625" style="246" customWidth="1"/>
    <col min="4637" max="4864" width="19.5" style="246"/>
    <col min="4865" max="4865" width="24.6640625" style="246" bestFit="1" customWidth="1"/>
    <col min="4866" max="4866" width="13" style="246" customWidth="1"/>
    <col min="4867" max="4867" width="7" style="246" customWidth="1"/>
    <col min="4868" max="4887" width="4.1640625" style="246" customWidth="1"/>
    <col min="4888" max="4888" width="3.5" style="246" customWidth="1"/>
    <col min="4889" max="4889" width="3.33203125" style="246" customWidth="1"/>
    <col min="4890" max="4890" width="3.5" style="246" customWidth="1"/>
    <col min="4891" max="4891" width="3" style="246" customWidth="1"/>
    <col min="4892" max="4892" width="4.1640625" style="246" customWidth="1"/>
    <col min="4893" max="5120" width="19.5" style="246"/>
    <col min="5121" max="5121" width="24.6640625" style="246" bestFit="1" customWidth="1"/>
    <col min="5122" max="5122" width="13" style="246" customWidth="1"/>
    <col min="5123" max="5123" width="7" style="246" customWidth="1"/>
    <col min="5124" max="5143" width="4.1640625" style="246" customWidth="1"/>
    <col min="5144" max="5144" width="3.5" style="246" customWidth="1"/>
    <col min="5145" max="5145" width="3.33203125" style="246" customWidth="1"/>
    <col min="5146" max="5146" width="3.5" style="246" customWidth="1"/>
    <col min="5147" max="5147" width="3" style="246" customWidth="1"/>
    <col min="5148" max="5148" width="4.1640625" style="246" customWidth="1"/>
    <col min="5149" max="5376" width="19.5" style="246"/>
    <col min="5377" max="5377" width="24.6640625" style="246" bestFit="1" customWidth="1"/>
    <col min="5378" max="5378" width="13" style="246" customWidth="1"/>
    <col min="5379" max="5379" width="7" style="246" customWidth="1"/>
    <col min="5380" max="5399" width="4.1640625" style="246" customWidth="1"/>
    <col min="5400" max="5400" width="3.5" style="246" customWidth="1"/>
    <col min="5401" max="5401" width="3.33203125" style="246" customWidth="1"/>
    <col min="5402" max="5402" width="3.5" style="246" customWidth="1"/>
    <col min="5403" max="5403" width="3" style="246" customWidth="1"/>
    <col min="5404" max="5404" width="4.1640625" style="246" customWidth="1"/>
    <col min="5405" max="5632" width="19.5" style="246"/>
    <col min="5633" max="5633" width="24.6640625" style="246" bestFit="1" customWidth="1"/>
    <col min="5634" max="5634" width="13" style="246" customWidth="1"/>
    <col min="5635" max="5635" width="7" style="246" customWidth="1"/>
    <col min="5636" max="5655" width="4.1640625" style="246" customWidth="1"/>
    <col min="5656" max="5656" width="3.5" style="246" customWidth="1"/>
    <col min="5657" max="5657" width="3.33203125" style="246" customWidth="1"/>
    <col min="5658" max="5658" width="3.5" style="246" customWidth="1"/>
    <col min="5659" max="5659" width="3" style="246" customWidth="1"/>
    <col min="5660" max="5660" width="4.1640625" style="246" customWidth="1"/>
    <col min="5661" max="5888" width="19.5" style="246"/>
    <col min="5889" max="5889" width="24.6640625" style="246" bestFit="1" customWidth="1"/>
    <col min="5890" max="5890" width="13" style="246" customWidth="1"/>
    <col min="5891" max="5891" width="7" style="246" customWidth="1"/>
    <col min="5892" max="5911" width="4.1640625" style="246" customWidth="1"/>
    <col min="5912" max="5912" width="3.5" style="246" customWidth="1"/>
    <col min="5913" max="5913" width="3.33203125" style="246" customWidth="1"/>
    <col min="5914" max="5914" width="3.5" style="246" customWidth="1"/>
    <col min="5915" max="5915" width="3" style="246" customWidth="1"/>
    <col min="5916" max="5916" width="4.1640625" style="246" customWidth="1"/>
    <col min="5917" max="6144" width="19.5" style="246"/>
    <col min="6145" max="6145" width="24.6640625" style="246" bestFit="1" customWidth="1"/>
    <col min="6146" max="6146" width="13" style="246" customWidth="1"/>
    <col min="6147" max="6147" width="7" style="246" customWidth="1"/>
    <col min="6148" max="6167" width="4.1640625" style="246" customWidth="1"/>
    <col min="6168" max="6168" width="3.5" style="246" customWidth="1"/>
    <col min="6169" max="6169" width="3.33203125" style="246" customWidth="1"/>
    <col min="6170" max="6170" width="3.5" style="246" customWidth="1"/>
    <col min="6171" max="6171" width="3" style="246" customWidth="1"/>
    <col min="6172" max="6172" width="4.1640625" style="246" customWidth="1"/>
    <col min="6173" max="6400" width="19.5" style="246"/>
    <col min="6401" max="6401" width="24.6640625" style="246" bestFit="1" customWidth="1"/>
    <col min="6402" max="6402" width="13" style="246" customWidth="1"/>
    <col min="6403" max="6403" width="7" style="246" customWidth="1"/>
    <col min="6404" max="6423" width="4.1640625" style="246" customWidth="1"/>
    <col min="6424" max="6424" width="3.5" style="246" customWidth="1"/>
    <col min="6425" max="6425" width="3.33203125" style="246" customWidth="1"/>
    <col min="6426" max="6426" width="3.5" style="246" customWidth="1"/>
    <col min="6427" max="6427" width="3" style="246" customWidth="1"/>
    <col min="6428" max="6428" width="4.1640625" style="246" customWidth="1"/>
    <col min="6429" max="6656" width="19.5" style="246"/>
    <col min="6657" max="6657" width="24.6640625" style="246" bestFit="1" customWidth="1"/>
    <col min="6658" max="6658" width="13" style="246" customWidth="1"/>
    <col min="6659" max="6659" width="7" style="246" customWidth="1"/>
    <col min="6660" max="6679" width="4.1640625" style="246" customWidth="1"/>
    <col min="6680" max="6680" width="3.5" style="246" customWidth="1"/>
    <col min="6681" max="6681" width="3.33203125" style="246" customWidth="1"/>
    <col min="6682" max="6682" width="3.5" style="246" customWidth="1"/>
    <col min="6683" max="6683" width="3" style="246" customWidth="1"/>
    <col min="6684" max="6684" width="4.1640625" style="246" customWidth="1"/>
    <col min="6685" max="6912" width="19.5" style="246"/>
    <col min="6913" max="6913" width="24.6640625" style="246" bestFit="1" customWidth="1"/>
    <col min="6914" max="6914" width="13" style="246" customWidth="1"/>
    <col min="6915" max="6915" width="7" style="246" customWidth="1"/>
    <col min="6916" max="6935" width="4.1640625" style="246" customWidth="1"/>
    <col min="6936" max="6936" width="3.5" style="246" customWidth="1"/>
    <col min="6937" max="6937" width="3.33203125" style="246" customWidth="1"/>
    <col min="6938" max="6938" width="3.5" style="246" customWidth="1"/>
    <col min="6939" max="6939" width="3" style="246" customWidth="1"/>
    <col min="6940" max="6940" width="4.1640625" style="246" customWidth="1"/>
    <col min="6941" max="7168" width="19.5" style="246"/>
    <col min="7169" max="7169" width="24.6640625" style="246" bestFit="1" customWidth="1"/>
    <col min="7170" max="7170" width="13" style="246" customWidth="1"/>
    <col min="7171" max="7171" width="7" style="246" customWidth="1"/>
    <col min="7172" max="7191" width="4.1640625" style="246" customWidth="1"/>
    <col min="7192" max="7192" width="3.5" style="246" customWidth="1"/>
    <col min="7193" max="7193" width="3.33203125" style="246" customWidth="1"/>
    <col min="7194" max="7194" width="3.5" style="246" customWidth="1"/>
    <col min="7195" max="7195" width="3" style="246" customWidth="1"/>
    <col min="7196" max="7196" width="4.1640625" style="246" customWidth="1"/>
    <col min="7197" max="7424" width="19.5" style="246"/>
    <col min="7425" max="7425" width="24.6640625" style="246" bestFit="1" customWidth="1"/>
    <col min="7426" max="7426" width="13" style="246" customWidth="1"/>
    <col min="7427" max="7427" width="7" style="246" customWidth="1"/>
    <col min="7428" max="7447" width="4.1640625" style="246" customWidth="1"/>
    <col min="7448" max="7448" width="3.5" style="246" customWidth="1"/>
    <col min="7449" max="7449" width="3.33203125" style="246" customWidth="1"/>
    <col min="7450" max="7450" width="3.5" style="246" customWidth="1"/>
    <col min="7451" max="7451" width="3" style="246" customWidth="1"/>
    <col min="7452" max="7452" width="4.1640625" style="246" customWidth="1"/>
    <col min="7453" max="7680" width="19.5" style="246"/>
    <col min="7681" max="7681" width="24.6640625" style="246" bestFit="1" customWidth="1"/>
    <col min="7682" max="7682" width="13" style="246" customWidth="1"/>
    <col min="7683" max="7683" width="7" style="246" customWidth="1"/>
    <col min="7684" max="7703" width="4.1640625" style="246" customWidth="1"/>
    <col min="7704" max="7704" width="3.5" style="246" customWidth="1"/>
    <col min="7705" max="7705" width="3.33203125" style="246" customWidth="1"/>
    <col min="7706" max="7706" width="3.5" style="246" customWidth="1"/>
    <col min="7707" max="7707" width="3" style="246" customWidth="1"/>
    <col min="7708" max="7708" width="4.1640625" style="246" customWidth="1"/>
    <col min="7709" max="7936" width="19.5" style="246"/>
    <col min="7937" max="7937" width="24.6640625" style="246" bestFit="1" customWidth="1"/>
    <col min="7938" max="7938" width="13" style="246" customWidth="1"/>
    <col min="7939" max="7939" width="7" style="246" customWidth="1"/>
    <col min="7940" max="7959" width="4.1640625" style="246" customWidth="1"/>
    <col min="7960" max="7960" width="3.5" style="246" customWidth="1"/>
    <col min="7961" max="7961" width="3.33203125" style="246" customWidth="1"/>
    <col min="7962" max="7962" width="3.5" style="246" customWidth="1"/>
    <col min="7963" max="7963" width="3" style="246" customWidth="1"/>
    <col min="7964" max="7964" width="4.1640625" style="246" customWidth="1"/>
    <col min="7965" max="8192" width="19.5" style="246"/>
    <col min="8193" max="8193" width="24.6640625" style="246" bestFit="1" customWidth="1"/>
    <col min="8194" max="8194" width="13" style="246" customWidth="1"/>
    <col min="8195" max="8195" width="7" style="246" customWidth="1"/>
    <col min="8196" max="8215" width="4.1640625" style="246" customWidth="1"/>
    <col min="8216" max="8216" width="3.5" style="246" customWidth="1"/>
    <col min="8217" max="8217" width="3.33203125" style="246" customWidth="1"/>
    <col min="8218" max="8218" width="3.5" style="246" customWidth="1"/>
    <col min="8219" max="8219" width="3" style="246" customWidth="1"/>
    <col min="8220" max="8220" width="4.1640625" style="246" customWidth="1"/>
    <col min="8221" max="8448" width="19.5" style="246"/>
    <col min="8449" max="8449" width="24.6640625" style="246" bestFit="1" customWidth="1"/>
    <col min="8450" max="8450" width="13" style="246" customWidth="1"/>
    <col min="8451" max="8451" width="7" style="246" customWidth="1"/>
    <col min="8452" max="8471" width="4.1640625" style="246" customWidth="1"/>
    <col min="8472" max="8472" width="3.5" style="246" customWidth="1"/>
    <col min="8473" max="8473" width="3.33203125" style="246" customWidth="1"/>
    <col min="8474" max="8474" width="3.5" style="246" customWidth="1"/>
    <col min="8475" max="8475" width="3" style="246" customWidth="1"/>
    <col min="8476" max="8476" width="4.1640625" style="246" customWidth="1"/>
    <col min="8477" max="8704" width="19.5" style="246"/>
    <col min="8705" max="8705" width="24.6640625" style="246" bestFit="1" customWidth="1"/>
    <col min="8706" max="8706" width="13" style="246" customWidth="1"/>
    <col min="8707" max="8707" width="7" style="246" customWidth="1"/>
    <col min="8708" max="8727" width="4.1640625" style="246" customWidth="1"/>
    <col min="8728" max="8728" width="3.5" style="246" customWidth="1"/>
    <col min="8729" max="8729" width="3.33203125" style="246" customWidth="1"/>
    <col min="8730" max="8730" width="3.5" style="246" customWidth="1"/>
    <col min="8731" max="8731" width="3" style="246" customWidth="1"/>
    <col min="8732" max="8732" width="4.1640625" style="246" customWidth="1"/>
    <col min="8733" max="8960" width="19.5" style="246"/>
    <col min="8961" max="8961" width="24.6640625" style="246" bestFit="1" customWidth="1"/>
    <col min="8962" max="8962" width="13" style="246" customWidth="1"/>
    <col min="8963" max="8963" width="7" style="246" customWidth="1"/>
    <col min="8964" max="8983" width="4.1640625" style="246" customWidth="1"/>
    <col min="8984" max="8984" width="3.5" style="246" customWidth="1"/>
    <col min="8985" max="8985" width="3.33203125" style="246" customWidth="1"/>
    <col min="8986" max="8986" width="3.5" style="246" customWidth="1"/>
    <col min="8987" max="8987" width="3" style="246" customWidth="1"/>
    <col min="8988" max="8988" width="4.1640625" style="246" customWidth="1"/>
    <col min="8989" max="9216" width="19.5" style="246"/>
    <col min="9217" max="9217" width="24.6640625" style="246" bestFit="1" customWidth="1"/>
    <col min="9218" max="9218" width="13" style="246" customWidth="1"/>
    <col min="9219" max="9219" width="7" style="246" customWidth="1"/>
    <col min="9220" max="9239" width="4.1640625" style="246" customWidth="1"/>
    <col min="9240" max="9240" width="3.5" style="246" customWidth="1"/>
    <col min="9241" max="9241" width="3.33203125" style="246" customWidth="1"/>
    <col min="9242" max="9242" width="3.5" style="246" customWidth="1"/>
    <col min="9243" max="9243" width="3" style="246" customWidth="1"/>
    <col min="9244" max="9244" width="4.1640625" style="246" customWidth="1"/>
    <col min="9245" max="9472" width="19.5" style="246"/>
    <col min="9473" max="9473" width="24.6640625" style="246" bestFit="1" customWidth="1"/>
    <col min="9474" max="9474" width="13" style="246" customWidth="1"/>
    <col min="9475" max="9475" width="7" style="246" customWidth="1"/>
    <col min="9476" max="9495" width="4.1640625" style="246" customWidth="1"/>
    <col min="9496" max="9496" width="3.5" style="246" customWidth="1"/>
    <col min="9497" max="9497" width="3.33203125" style="246" customWidth="1"/>
    <col min="9498" max="9498" width="3.5" style="246" customWidth="1"/>
    <col min="9499" max="9499" width="3" style="246" customWidth="1"/>
    <col min="9500" max="9500" width="4.1640625" style="246" customWidth="1"/>
    <col min="9501" max="9728" width="19.5" style="246"/>
    <col min="9729" max="9729" width="24.6640625" style="246" bestFit="1" customWidth="1"/>
    <col min="9730" max="9730" width="13" style="246" customWidth="1"/>
    <col min="9731" max="9731" width="7" style="246" customWidth="1"/>
    <col min="9732" max="9751" width="4.1640625" style="246" customWidth="1"/>
    <col min="9752" max="9752" width="3.5" style="246" customWidth="1"/>
    <col min="9753" max="9753" width="3.33203125" style="246" customWidth="1"/>
    <col min="9754" max="9754" width="3.5" style="246" customWidth="1"/>
    <col min="9755" max="9755" width="3" style="246" customWidth="1"/>
    <col min="9756" max="9756" width="4.1640625" style="246" customWidth="1"/>
    <col min="9757" max="9984" width="19.5" style="246"/>
    <col min="9985" max="9985" width="24.6640625" style="246" bestFit="1" customWidth="1"/>
    <col min="9986" max="9986" width="13" style="246" customWidth="1"/>
    <col min="9987" max="9987" width="7" style="246" customWidth="1"/>
    <col min="9988" max="10007" width="4.1640625" style="246" customWidth="1"/>
    <col min="10008" max="10008" width="3.5" style="246" customWidth="1"/>
    <col min="10009" max="10009" width="3.33203125" style="246" customWidth="1"/>
    <col min="10010" max="10010" width="3.5" style="246" customWidth="1"/>
    <col min="10011" max="10011" width="3" style="246" customWidth="1"/>
    <col min="10012" max="10012" width="4.1640625" style="246" customWidth="1"/>
    <col min="10013" max="10240" width="19.5" style="246"/>
    <col min="10241" max="10241" width="24.6640625" style="246" bestFit="1" customWidth="1"/>
    <col min="10242" max="10242" width="13" style="246" customWidth="1"/>
    <col min="10243" max="10243" width="7" style="246" customWidth="1"/>
    <col min="10244" max="10263" width="4.1640625" style="246" customWidth="1"/>
    <col min="10264" max="10264" width="3.5" style="246" customWidth="1"/>
    <col min="10265" max="10265" width="3.33203125" style="246" customWidth="1"/>
    <col min="10266" max="10266" width="3.5" style="246" customWidth="1"/>
    <col min="10267" max="10267" width="3" style="246" customWidth="1"/>
    <col min="10268" max="10268" width="4.1640625" style="246" customWidth="1"/>
    <col min="10269" max="10496" width="19.5" style="246"/>
    <col min="10497" max="10497" width="24.6640625" style="246" bestFit="1" customWidth="1"/>
    <col min="10498" max="10498" width="13" style="246" customWidth="1"/>
    <col min="10499" max="10499" width="7" style="246" customWidth="1"/>
    <col min="10500" max="10519" width="4.1640625" style="246" customWidth="1"/>
    <col min="10520" max="10520" width="3.5" style="246" customWidth="1"/>
    <col min="10521" max="10521" width="3.33203125" style="246" customWidth="1"/>
    <col min="10522" max="10522" width="3.5" style="246" customWidth="1"/>
    <col min="10523" max="10523" width="3" style="246" customWidth="1"/>
    <col min="10524" max="10524" width="4.1640625" style="246" customWidth="1"/>
    <col min="10525" max="10752" width="19.5" style="246"/>
    <col min="10753" max="10753" width="24.6640625" style="246" bestFit="1" customWidth="1"/>
    <col min="10754" max="10754" width="13" style="246" customWidth="1"/>
    <col min="10755" max="10755" width="7" style="246" customWidth="1"/>
    <col min="10756" max="10775" width="4.1640625" style="246" customWidth="1"/>
    <col min="10776" max="10776" width="3.5" style="246" customWidth="1"/>
    <col min="10777" max="10777" width="3.33203125" style="246" customWidth="1"/>
    <col min="10778" max="10778" width="3.5" style="246" customWidth="1"/>
    <col min="10779" max="10779" width="3" style="246" customWidth="1"/>
    <col min="10780" max="10780" width="4.1640625" style="246" customWidth="1"/>
    <col min="10781" max="11008" width="19.5" style="246"/>
    <col min="11009" max="11009" width="24.6640625" style="246" bestFit="1" customWidth="1"/>
    <col min="11010" max="11010" width="13" style="246" customWidth="1"/>
    <col min="11011" max="11011" width="7" style="246" customWidth="1"/>
    <col min="11012" max="11031" width="4.1640625" style="246" customWidth="1"/>
    <col min="11032" max="11032" width="3.5" style="246" customWidth="1"/>
    <col min="11033" max="11033" width="3.33203125" style="246" customWidth="1"/>
    <col min="11034" max="11034" width="3.5" style="246" customWidth="1"/>
    <col min="11035" max="11035" width="3" style="246" customWidth="1"/>
    <col min="11036" max="11036" width="4.1640625" style="246" customWidth="1"/>
    <col min="11037" max="11264" width="19.5" style="246"/>
    <col min="11265" max="11265" width="24.6640625" style="246" bestFit="1" customWidth="1"/>
    <col min="11266" max="11266" width="13" style="246" customWidth="1"/>
    <col min="11267" max="11267" width="7" style="246" customWidth="1"/>
    <col min="11268" max="11287" width="4.1640625" style="246" customWidth="1"/>
    <col min="11288" max="11288" width="3.5" style="246" customWidth="1"/>
    <col min="11289" max="11289" width="3.33203125" style="246" customWidth="1"/>
    <col min="11290" max="11290" width="3.5" style="246" customWidth="1"/>
    <col min="11291" max="11291" width="3" style="246" customWidth="1"/>
    <col min="11292" max="11292" width="4.1640625" style="246" customWidth="1"/>
    <col min="11293" max="11520" width="19.5" style="246"/>
    <col min="11521" max="11521" width="24.6640625" style="246" bestFit="1" customWidth="1"/>
    <col min="11522" max="11522" width="13" style="246" customWidth="1"/>
    <col min="11523" max="11523" width="7" style="246" customWidth="1"/>
    <col min="11524" max="11543" width="4.1640625" style="246" customWidth="1"/>
    <col min="11544" max="11544" width="3.5" style="246" customWidth="1"/>
    <col min="11545" max="11545" width="3.33203125" style="246" customWidth="1"/>
    <col min="11546" max="11546" width="3.5" style="246" customWidth="1"/>
    <col min="11547" max="11547" width="3" style="246" customWidth="1"/>
    <col min="11548" max="11548" width="4.1640625" style="246" customWidth="1"/>
    <col min="11549" max="11776" width="19.5" style="246"/>
    <col min="11777" max="11777" width="24.6640625" style="246" bestFit="1" customWidth="1"/>
    <col min="11778" max="11778" width="13" style="246" customWidth="1"/>
    <col min="11779" max="11779" width="7" style="246" customWidth="1"/>
    <col min="11780" max="11799" width="4.1640625" style="246" customWidth="1"/>
    <col min="11800" max="11800" width="3.5" style="246" customWidth="1"/>
    <col min="11801" max="11801" width="3.33203125" style="246" customWidth="1"/>
    <col min="11802" max="11802" width="3.5" style="246" customWidth="1"/>
    <col min="11803" max="11803" width="3" style="246" customWidth="1"/>
    <col min="11804" max="11804" width="4.1640625" style="246" customWidth="1"/>
    <col min="11805" max="12032" width="19.5" style="246"/>
    <col min="12033" max="12033" width="24.6640625" style="246" bestFit="1" customWidth="1"/>
    <col min="12034" max="12034" width="13" style="246" customWidth="1"/>
    <col min="12035" max="12035" width="7" style="246" customWidth="1"/>
    <col min="12036" max="12055" width="4.1640625" style="246" customWidth="1"/>
    <col min="12056" max="12056" width="3.5" style="246" customWidth="1"/>
    <col min="12057" max="12057" width="3.33203125" style="246" customWidth="1"/>
    <col min="12058" max="12058" width="3.5" style="246" customWidth="1"/>
    <col min="12059" max="12059" width="3" style="246" customWidth="1"/>
    <col min="12060" max="12060" width="4.1640625" style="246" customWidth="1"/>
    <col min="12061" max="12288" width="19.5" style="246"/>
    <col min="12289" max="12289" width="24.6640625" style="246" bestFit="1" customWidth="1"/>
    <col min="12290" max="12290" width="13" style="246" customWidth="1"/>
    <col min="12291" max="12291" width="7" style="246" customWidth="1"/>
    <col min="12292" max="12311" width="4.1640625" style="246" customWidth="1"/>
    <col min="12312" max="12312" width="3.5" style="246" customWidth="1"/>
    <col min="12313" max="12313" width="3.33203125" style="246" customWidth="1"/>
    <col min="12314" max="12314" width="3.5" style="246" customWidth="1"/>
    <col min="12315" max="12315" width="3" style="246" customWidth="1"/>
    <col min="12316" max="12316" width="4.1640625" style="246" customWidth="1"/>
    <col min="12317" max="12544" width="19.5" style="246"/>
    <col min="12545" max="12545" width="24.6640625" style="246" bestFit="1" customWidth="1"/>
    <col min="12546" max="12546" width="13" style="246" customWidth="1"/>
    <col min="12547" max="12547" width="7" style="246" customWidth="1"/>
    <col min="12548" max="12567" width="4.1640625" style="246" customWidth="1"/>
    <col min="12568" max="12568" width="3.5" style="246" customWidth="1"/>
    <col min="12569" max="12569" width="3.33203125" style="246" customWidth="1"/>
    <col min="12570" max="12570" width="3.5" style="246" customWidth="1"/>
    <col min="12571" max="12571" width="3" style="246" customWidth="1"/>
    <col min="12572" max="12572" width="4.1640625" style="246" customWidth="1"/>
    <col min="12573" max="12800" width="19.5" style="246"/>
    <col min="12801" max="12801" width="24.6640625" style="246" bestFit="1" customWidth="1"/>
    <col min="12802" max="12802" width="13" style="246" customWidth="1"/>
    <col min="12803" max="12803" width="7" style="246" customWidth="1"/>
    <col min="12804" max="12823" width="4.1640625" style="246" customWidth="1"/>
    <col min="12824" max="12824" width="3.5" style="246" customWidth="1"/>
    <col min="12825" max="12825" width="3.33203125" style="246" customWidth="1"/>
    <col min="12826" max="12826" width="3.5" style="246" customWidth="1"/>
    <col min="12827" max="12827" width="3" style="246" customWidth="1"/>
    <col min="12828" max="12828" width="4.1640625" style="246" customWidth="1"/>
    <col min="12829" max="13056" width="19.5" style="246"/>
    <col min="13057" max="13057" width="24.6640625" style="246" bestFit="1" customWidth="1"/>
    <col min="13058" max="13058" width="13" style="246" customWidth="1"/>
    <col min="13059" max="13059" width="7" style="246" customWidth="1"/>
    <col min="13060" max="13079" width="4.1640625" style="246" customWidth="1"/>
    <col min="13080" max="13080" width="3.5" style="246" customWidth="1"/>
    <col min="13081" max="13081" width="3.33203125" style="246" customWidth="1"/>
    <col min="13082" max="13082" width="3.5" style="246" customWidth="1"/>
    <col min="13083" max="13083" width="3" style="246" customWidth="1"/>
    <col min="13084" max="13084" width="4.1640625" style="246" customWidth="1"/>
    <col min="13085" max="13312" width="19.5" style="246"/>
    <col min="13313" max="13313" width="24.6640625" style="246" bestFit="1" customWidth="1"/>
    <col min="13314" max="13314" width="13" style="246" customWidth="1"/>
    <col min="13315" max="13315" width="7" style="246" customWidth="1"/>
    <col min="13316" max="13335" width="4.1640625" style="246" customWidth="1"/>
    <col min="13336" max="13336" width="3.5" style="246" customWidth="1"/>
    <col min="13337" max="13337" width="3.33203125" style="246" customWidth="1"/>
    <col min="13338" max="13338" width="3.5" style="246" customWidth="1"/>
    <col min="13339" max="13339" width="3" style="246" customWidth="1"/>
    <col min="13340" max="13340" width="4.1640625" style="246" customWidth="1"/>
    <col min="13341" max="13568" width="19.5" style="246"/>
    <col min="13569" max="13569" width="24.6640625" style="246" bestFit="1" customWidth="1"/>
    <col min="13570" max="13570" width="13" style="246" customWidth="1"/>
    <col min="13571" max="13571" width="7" style="246" customWidth="1"/>
    <col min="13572" max="13591" width="4.1640625" style="246" customWidth="1"/>
    <col min="13592" max="13592" width="3.5" style="246" customWidth="1"/>
    <col min="13593" max="13593" width="3.33203125" style="246" customWidth="1"/>
    <col min="13594" max="13594" width="3.5" style="246" customWidth="1"/>
    <col min="13595" max="13595" width="3" style="246" customWidth="1"/>
    <col min="13596" max="13596" width="4.1640625" style="246" customWidth="1"/>
    <col min="13597" max="13824" width="19.5" style="246"/>
    <col min="13825" max="13825" width="24.6640625" style="246" bestFit="1" customWidth="1"/>
    <col min="13826" max="13826" width="13" style="246" customWidth="1"/>
    <col min="13827" max="13827" width="7" style="246" customWidth="1"/>
    <col min="13828" max="13847" width="4.1640625" style="246" customWidth="1"/>
    <col min="13848" max="13848" width="3.5" style="246" customWidth="1"/>
    <col min="13849" max="13849" width="3.33203125" style="246" customWidth="1"/>
    <col min="13850" max="13850" width="3.5" style="246" customWidth="1"/>
    <col min="13851" max="13851" width="3" style="246" customWidth="1"/>
    <col min="13852" max="13852" width="4.1640625" style="246" customWidth="1"/>
    <col min="13853" max="14080" width="19.5" style="246"/>
    <col min="14081" max="14081" width="24.6640625" style="246" bestFit="1" customWidth="1"/>
    <col min="14082" max="14082" width="13" style="246" customWidth="1"/>
    <col min="14083" max="14083" width="7" style="246" customWidth="1"/>
    <col min="14084" max="14103" width="4.1640625" style="246" customWidth="1"/>
    <col min="14104" max="14104" width="3.5" style="246" customWidth="1"/>
    <col min="14105" max="14105" width="3.33203125" style="246" customWidth="1"/>
    <col min="14106" max="14106" width="3.5" style="246" customWidth="1"/>
    <col min="14107" max="14107" width="3" style="246" customWidth="1"/>
    <col min="14108" max="14108" width="4.1640625" style="246" customWidth="1"/>
    <col min="14109" max="14336" width="19.5" style="246"/>
    <col min="14337" max="14337" width="24.6640625" style="246" bestFit="1" customWidth="1"/>
    <col min="14338" max="14338" width="13" style="246" customWidth="1"/>
    <col min="14339" max="14339" width="7" style="246" customWidth="1"/>
    <col min="14340" max="14359" width="4.1640625" style="246" customWidth="1"/>
    <col min="14360" max="14360" width="3.5" style="246" customWidth="1"/>
    <col min="14361" max="14361" width="3.33203125" style="246" customWidth="1"/>
    <col min="14362" max="14362" width="3.5" style="246" customWidth="1"/>
    <col min="14363" max="14363" width="3" style="246" customWidth="1"/>
    <col min="14364" max="14364" width="4.1640625" style="246" customWidth="1"/>
    <col min="14365" max="14592" width="19.5" style="246"/>
    <col min="14593" max="14593" width="24.6640625" style="246" bestFit="1" customWidth="1"/>
    <col min="14594" max="14594" width="13" style="246" customWidth="1"/>
    <col min="14595" max="14595" width="7" style="246" customWidth="1"/>
    <col min="14596" max="14615" width="4.1640625" style="246" customWidth="1"/>
    <col min="14616" max="14616" width="3.5" style="246" customWidth="1"/>
    <col min="14617" max="14617" width="3.33203125" style="246" customWidth="1"/>
    <col min="14618" max="14618" width="3.5" style="246" customWidth="1"/>
    <col min="14619" max="14619" width="3" style="246" customWidth="1"/>
    <col min="14620" max="14620" width="4.1640625" style="246" customWidth="1"/>
    <col min="14621" max="14848" width="19.5" style="246"/>
    <col min="14849" max="14849" width="24.6640625" style="246" bestFit="1" customWidth="1"/>
    <col min="14850" max="14850" width="13" style="246" customWidth="1"/>
    <col min="14851" max="14851" width="7" style="246" customWidth="1"/>
    <col min="14852" max="14871" width="4.1640625" style="246" customWidth="1"/>
    <col min="14872" max="14872" width="3.5" style="246" customWidth="1"/>
    <col min="14873" max="14873" width="3.33203125" style="246" customWidth="1"/>
    <col min="14874" max="14874" width="3.5" style="246" customWidth="1"/>
    <col min="14875" max="14875" width="3" style="246" customWidth="1"/>
    <col min="14876" max="14876" width="4.1640625" style="246" customWidth="1"/>
    <col min="14877" max="15104" width="19.5" style="246"/>
    <col min="15105" max="15105" width="24.6640625" style="246" bestFit="1" customWidth="1"/>
    <col min="15106" max="15106" width="13" style="246" customWidth="1"/>
    <col min="15107" max="15107" width="7" style="246" customWidth="1"/>
    <col min="15108" max="15127" width="4.1640625" style="246" customWidth="1"/>
    <col min="15128" max="15128" width="3.5" style="246" customWidth="1"/>
    <col min="15129" max="15129" width="3.33203125" style="246" customWidth="1"/>
    <col min="15130" max="15130" width="3.5" style="246" customWidth="1"/>
    <col min="15131" max="15131" width="3" style="246" customWidth="1"/>
    <col min="15132" max="15132" width="4.1640625" style="246" customWidth="1"/>
    <col min="15133" max="15360" width="19.5" style="246"/>
    <col min="15361" max="15361" width="24.6640625" style="246" bestFit="1" customWidth="1"/>
    <col min="15362" max="15362" width="13" style="246" customWidth="1"/>
    <col min="15363" max="15363" width="7" style="246" customWidth="1"/>
    <col min="15364" max="15383" width="4.1640625" style="246" customWidth="1"/>
    <col min="15384" max="15384" width="3.5" style="246" customWidth="1"/>
    <col min="15385" max="15385" width="3.33203125" style="246" customWidth="1"/>
    <col min="15386" max="15386" width="3.5" style="246" customWidth="1"/>
    <col min="15387" max="15387" width="3" style="246" customWidth="1"/>
    <col min="15388" max="15388" width="4.1640625" style="246" customWidth="1"/>
    <col min="15389" max="15616" width="19.5" style="246"/>
    <col min="15617" max="15617" width="24.6640625" style="246" bestFit="1" customWidth="1"/>
    <col min="15618" max="15618" width="13" style="246" customWidth="1"/>
    <col min="15619" max="15619" width="7" style="246" customWidth="1"/>
    <col min="15620" max="15639" width="4.1640625" style="246" customWidth="1"/>
    <col min="15640" max="15640" width="3.5" style="246" customWidth="1"/>
    <col min="15641" max="15641" width="3.33203125" style="246" customWidth="1"/>
    <col min="15642" max="15642" width="3.5" style="246" customWidth="1"/>
    <col min="15643" max="15643" width="3" style="246" customWidth="1"/>
    <col min="15644" max="15644" width="4.1640625" style="246" customWidth="1"/>
    <col min="15645" max="15872" width="19.5" style="246"/>
    <col min="15873" max="15873" width="24.6640625" style="246" bestFit="1" customWidth="1"/>
    <col min="15874" max="15874" width="13" style="246" customWidth="1"/>
    <col min="15875" max="15875" width="7" style="246" customWidth="1"/>
    <col min="15876" max="15895" width="4.1640625" style="246" customWidth="1"/>
    <col min="15896" max="15896" width="3.5" style="246" customWidth="1"/>
    <col min="15897" max="15897" width="3.33203125" style="246" customWidth="1"/>
    <col min="15898" max="15898" width="3.5" style="246" customWidth="1"/>
    <col min="15899" max="15899" width="3" style="246" customWidth="1"/>
    <col min="15900" max="15900" width="4.1640625" style="246" customWidth="1"/>
    <col min="15901" max="16128" width="19.5" style="246"/>
    <col min="16129" max="16129" width="24.6640625" style="246" bestFit="1" customWidth="1"/>
    <col min="16130" max="16130" width="13" style="246" customWidth="1"/>
    <col min="16131" max="16131" width="7" style="246" customWidth="1"/>
    <col min="16132" max="16151" width="4.1640625" style="246" customWidth="1"/>
    <col min="16152" max="16152" width="3.5" style="246" customWidth="1"/>
    <col min="16153" max="16153" width="3.33203125" style="246" customWidth="1"/>
    <col min="16154" max="16154" width="3.5" style="246" customWidth="1"/>
    <col min="16155" max="16155" width="3" style="246" customWidth="1"/>
    <col min="16156" max="16156" width="4.1640625" style="246" customWidth="1"/>
    <col min="16157" max="16384" width="19.5" style="246"/>
  </cols>
  <sheetData>
    <row r="2" spans="1:28" ht="28.5" customHeight="1">
      <c r="A2" s="360"/>
      <c r="B2" s="652" t="s">
        <v>275</v>
      </c>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row>
    <row r="3" spans="1:28" ht="19.5" customHeight="1" thickBot="1">
      <c r="B3" s="235" t="s">
        <v>535</v>
      </c>
      <c r="C3" s="236"/>
      <c r="D3" s="236"/>
      <c r="E3" s="236"/>
      <c r="F3" s="236"/>
      <c r="G3" s="236"/>
      <c r="H3" s="361"/>
      <c r="I3" s="361"/>
      <c r="J3" s="361"/>
      <c r="K3" s="361"/>
      <c r="L3" s="361"/>
      <c r="M3" s="361"/>
      <c r="N3" s="361"/>
      <c r="O3" s="361"/>
      <c r="P3" s="361"/>
      <c r="Q3" s="361"/>
      <c r="R3" s="361"/>
      <c r="S3" s="361"/>
      <c r="T3" s="361"/>
      <c r="U3" s="361"/>
      <c r="V3" s="361"/>
      <c r="W3" s="361"/>
      <c r="X3" s="361"/>
      <c r="Y3" s="361"/>
      <c r="Z3" s="361"/>
      <c r="AA3" s="361"/>
      <c r="AB3" s="238" t="s">
        <v>153</v>
      </c>
    </row>
    <row r="4" spans="1:28" s="362" customFormat="1" ht="13.5" customHeight="1">
      <c r="B4" s="742" t="s">
        <v>276</v>
      </c>
      <c r="C4" s="744" t="s">
        <v>135</v>
      </c>
      <c r="D4" s="363"/>
      <c r="E4" s="364"/>
      <c r="F4" s="746" t="s">
        <v>536</v>
      </c>
      <c r="G4" s="746" t="s">
        <v>277</v>
      </c>
      <c r="H4" s="748" t="s">
        <v>537</v>
      </c>
      <c r="I4" s="750" t="s">
        <v>278</v>
      </c>
      <c r="J4" s="750" t="s">
        <v>279</v>
      </c>
      <c r="K4" s="752" t="s">
        <v>280</v>
      </c>
      <c r="L4" s="753" t="s">
        <v>281</v>
      </c>
      <c r="M4" s="740" t="s">
        <v>282</v>
      </c>
      <c r="N4" s="740" t="s">
        <v>538</v>
      </c>
      <c r="O4" s="740" t="s">
        <v>539</v>
      </c>
      <c r="P4" s="740" t="s">
        <v>540</v>
      </c>
      <c r="Q4" s="736" t="s">
        <v>541</v>
      </c>
      <c r="R4" s="736" t="s">
        <v>542</v>
      </c>
      <c r="S4" s="736" t="s">
        <v>543</v>
      </c>
      <c r="T4" s="736" t="s">
        <v>544</v>
      </c>
      <c r="U4" s="738" t="s">
        <v>545</v>
      </c>
      <c r="V4" s="740" t="s">
        <v>546</v>
      </c>
      <c r="W4" s="740" t="s">
        <v>283</v>
      </c>
      <c r="X4" s="731" t="s">
        <v>284</v>
      </c>
      <c r="Y4" s="729" t="s">
        <v>285</v>
      </c>
      <c r="Z4" s="731" t="s">
        <v>286</v>
      </c>
      <c r="AA4" s="729" t="s">
        <v>287</v>
      </c>
      <c r="AB4" s="733" t="s">
        <v>547</v>
      </c>
    </row>
    <row r="5" spans="1:28" s="362" customFormat="1" ht="87.75" customHeight="1">
      <c r="B5" s="743"/>
      <c r="C5" s="745"/>
      <c r="D5" s="365" t="s">
        <v>548</v>
      </c>
      <c r="E5" s="366" t="s">
        <v>549</v>
      </c>
      <c r="F5" s="747"/>
      <c r="G5" s="747"/>
      <c r="H5" s="749"/>
      <c r="I5" s="751"/>
      <c r="J5" s="751"/>
      <c r="K5" s="732"/>
      <c r="L5" s="754"/>
      <c r="M5" s="741"/>
      <c r="N5" s="741"/>
      <c r="O5" s="741"/>
      <c r="P5" s="741"/>
      <c r="Q5" s="737"/>
      <c r="R5" s="737"/>
      <c r="S5" s="737"/>
      <c r="T5" s="737"/>
      <c r="U5" s="739"/>
      <c r="V5" s="741"/>
      <c r="W5" s="741"/>
      <c r="X5" s="732"/>
      <c r="Y5" s="730"/>
      <c r="Z5" s="732"/>
      <c r="AA5" s="730"/>
      <c r="AB5" s="734"/>
    </row>
    <row r="6" spans="1:28" s="362" customFormat="1" ht="17.100000000000001" customHeight="1">
      <c r="B6" s="367" t="s">
        <v>550</v>
      </c>
      <c r="C6" s="368">
        <v>1446</v>
      </c>
      <c r="D6" s="727">
        <v>300</v>
      </c>
      <c r="E6" s="727"/>
      <c r="F6" s="369">
        <v>16</v>
      </c>
      <c r="G6" s="370" t="s">
        <v>551</v>
      </c>
      <c r="H6" s="370" t="s">
        <v>551</v>
      </c>
      <c r="I6" s="369">
        <v>93</v>
      </c>
      <c r="J6" s="369">
        <v>609</v>
      </c>
      <c r="K6" s="735">
        <v>17</v>
      </c>
      <c r="L6" s="735"/>
      <c r="M6" s="369">
        <v>24</v>
      </c>
      <c r="N6" s="369">
        <v>48</v>
      </c>
      <c r="O6" s="369">
        <v>209</v>
      </c>
      <c r="P6" s="369">
        <v>7</v>
      </c>
      <c r="Q6" s="369">
        <v>8</v>
      </c>
      <c r="R6" s="369">
        <v>14</v>
      </c>
      <c r="S6" s="369">
        <v>88</v>
      </c>
      <c r="T6" s="369">
        <v>36</v>
      </c>
      <c r="U6" s="369">
        <v>6</v>
      </c>
      <c r="V6" s="369">
        <v>121</v>
      </c>
      <c r="W6" s="369">
        <v>12</v>
      </c>
      <c r="X6" s="735">
        <v>34</v>
      </c>
      <c r="Y6" s="735"/>
      <c r="Z6" s="727">
        <v>92</v>
      </c>
      <c r="AA6" s="727"/>
      <c r="AB6" s="369">
        <v>12</v>
      </c>
    </row>
    <row r="7" spans="1:28" s="362" customFormat="1" ht="17.100000000000001" customHeight="1">
      <c r="B7" s="371" t="s">
        <v>46</v>
      </c>
      <c r="C7" s="372">
        <v>919</v>
      </c>
      <c r="D7" s="727">
        <v>222</v>
      </c>
      <c r="E7" s="727"/>
      <c r="F7" s="369">
        <v>11</v>
      </c>
      <c r="G7" s="370" t="s">
        <v>551</v>
      </c>
      <c r="H7" s="370" t="s">
        <v>551</v>
      </c>
      <c r="I7" s="369">
        <v>84</v>
      </c>
      <c r="J7" s="369">
        <v>472</v>
      </c>
      <c r="K7" s="727">
        <v>15</v>
      </c>
      <c r="L7" s="727"/>
      <c r="M7" s="369">
        <v>14</v>
      </c>
      <c r="N7" s="369">
        <v>41</v>
      </c>
      <c r="O7" s="369">
        <v>83</v>
      </c>
      <c r="P7" s="370" t="s">
        <v>551</v>
      </c>
      <c r="Q7" s="369">
        <v>4</v>
      </c>
      <c r="R7" s="369">
        <v>7</v>
      </c>
      <c r="S7" s="369">
        <v>37</v>
      </c>
      <c r="T7" s="369">
        <v>14</v>
      </c>
      <c r="U7" s="369">
        <v>3</v>
      </c>
      <c r="V7" s="369">
        <v>13</v>
      </c>
      <c r="W7" s="369">
        <v>10</v>
      </c>
      <c r="X7" s="727">
        <v>28</v>
      </c>
      <c r="Y7" s="727"/>
      <c r="Z7" s="727">
        <v>75</v>
      </c>
      <c r="AA7" s="727"/>
      <c r="AB7" s="369">
        <v>8</v>
      </c>
    </row>
    <row r="8" spans="1:28" s="362" customFormat="1" ht="17.100000000000001" customHeight="1" thickBot="1">
      <c r="B8" s="373" t="s">
        <v>47</v>
      </c>
      <c r="C8" s="374">
        <v>527</v>
      </c>
      <c r="D8" s="728">
        <v>78</v>
      </c>
      <c r="E8" s="728"/>
      <c r="F8" s="253">
        <v>5</v>
      </c>
      <c r="G8" s="375" t="s">
        <v>551</v>
      </c>
      <c r="H8" s="375" t="s">
        <v>551</v>
      </c>
      <c r="I8" s="253">
        <v>9</v>
      </c>
      <c r="J8" s="253">
        <v>137</v>
      </c>
      <c r="K8" s="728">
        <v>2</v>
      </c>
      <c r="L8" s="728"/>
      <c r="M8" s="253">
        <v>10</v>
      </c>
      <c r="N8" s="253">
        <v>7</v>
      </c>
      <c r="O8" s="253">
        <v>126</v>
      </c>
      <c r="P8" s="253">
        <v>7</v>
      </c>
      <c r="Q8" s="253">
        <v>4</v>
      </c>
      <c r="R8" s="253">
        <v>7</v>
      </c>
      <c r="S8" s="253">
        <v>51</v>
      </c>
      <c r="T8" s="253">
        <v>22</v>
      </c>
      <c r="U8" s="253">
        <v>3</v>
      </c>
      <c r="V8" s="253">
        <v>108</v>
      </c>
      <c r="W8" s="253">
        <v>2</v>
      </c>
      <c r="X8" s="728">
        <v>6</v>
      </c>
      <c r="Y8" s="728"/>
      <c r="Z8" s="728">
        <v>17</v>
      </c>
      <c r="AA8" s="728"/>
      <c r="AB8" s="253">
        <v>4</v>
      </c>
    </row>
    <row r="9" spans="1:28" s="362" customFormat="1" ht="17.100000000000001" customHeight="1">
      <c r="B9" s="376" t="s">
        <v>167</v>
      </c>
      <c r="C9" s="376"/>
      <c r="D9" s="376"/>
      <c r="E9" s="377"/>
      <c r="F9" s="377"/>
      <c r="G9" s="377"/>
      <c r="H9" s="377"/>
      <c r="I9" s="378"/>
      <c r="J9" s="378"/>
      <c r="K9" s="378"/>
      <c r="L9" s="378"/>
      <c r="M9" s="378"/>
      <c r="N9" s="378"/>
      <c r="O9" s="378"/>
      <c r="P9" s="378"/>
      <c r="Q9" s="378"/>
      <c r="R9" s="378"/>
      <c r="S9" s="378"/>
      <c r="T9" s="378"/>
      <c r="U9" s="378"/>
      <c r="V9" s="378"/>
    </row>
    <row r="10" spans="1:28" ht="8.1" customHeight="1"/>
    <row r="11" spans="1:28" ht="8.1" customHeight="1"/>
    <row r="12" spans="1:28" ht="8.1" customHeight="1"/>
    <row r="13" spans="1:28" ht="8.1" customHeight="1"/>
    <row r="14" spans="1:28" ht="8.1" customHeight="1"/>
    <row r="15" spans="1:28" ht="8.1" customHeight="1"/>
    <row r="16" spans="1:28" ht="8.1" customHeight="1"/>
    <row r="17" ht="8.1" customHeight="1"/>
    <row r="18" ht="8.1" customHeight="1"/>
    <row r="19" ht="8.1" customHeight="1"/>
    <row r="20" ht="8.1" customHeight="1"/>
    <row r="21" ht="8.1" customHeight="1"/>
    <row r="22" ht="8.1" customHeight="1"/>
    <row r="23" ht="8.1" customHeight="1"/>
    <row r="24" ht="8.1" customHeight="1"/>
    <row r="25" ht="8.1" customHeight="1"/>
    <row r="26" ht="8.1" customHeight="1"/>
    <row r="27" ht="8.1" customHeight="1"/>
    <row r="28" ht="8.1" customHeight="1"/>
    <row r="29" ht="8.1" customHeight="1"/>
    <row r="30" ht="8.1" customHeight="1"/>
    <row r="31" ht="8.1" customHeight="1"/>
    <row r="3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row r="127" ht="8.1" customHeight="1"/>
    <row r="128" ht="8.1" customHeight="1"/>
    <row r="129" ht="8.1" customHeight="1"/>
    <row r="130" ht="8.1" customHeight="1"/>
    <row r="131" ht="8.1" customHeight="1"/>
  </sheetData>
  <mergeCells count="38">
    <mergeCell ref="O4:O5"/>
    <mergeCell ref="P4:P5"/>
    <mergeCell ref="Q4:Q5"/>
    <mergeCell ref="R4:R5"/>
    <mergeCell ref="B2:AB2"/>
    <mergeCell ref="B4:B5"/>
    <mergeCell ref="C4:C5"/>
    <mergeCell ref="F4:F5"/>
    <mergeCell ref="G4:G5"/>
    <mergeCell ref="H4:H5"/>
    <mergeCell ref="I4:I5"/>
    <mergeCell ref="J4:J5"/>
    <mergeCell ref="K4:K5"/>
    <mergeCell ref="L4:L5"/>
    <mergeCell ref="Y4:Y5"/>
    <mergeCell ref="Z4:Z5"/>
    <mergeCell ref="AA4:AA5"/>
    <mergeCell ref="AB4:AB5"/>
    <mergeCell ref="D6:E6"/>
    <mergeCell ref="K6:L6"/>
    <mergeCell ref="X6:Y6"/>
    <mergeCell ref="Z6:AA6"/>
    <mergeCell ref="S4:S5"/>
    <mergeCell ref="T4:T5"/>
    <mergeCell ref="U4:U5"/>
    <mergeCell ref="V4:V5"/>
    <mergeCell ref="W4:W5"/>
    <mergeCell ref="X4:X5"/>
    <mergeCell ref="M4:M5"/>
    <mergeCell ref="N4:N5"/>
    <mergeCell ref="D7:E7"/>
    <mergeCell ref="K7:L7"/>
    <mergeCell ref="X7:Y7"/>
    <mergeCell ref="Z7:AA7"/>
    <mergeCell ref="D8:E8"/>
    <mergeCell ref="K8:L8"/>
    <mergeCell ref="X8:Y8"/>
    <mergeCell ref="Z8:AA8"/>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workbookViewId="0"/>
  </sheetViews>
  <sheetFormatPr defaultColWidth="19.5" defaultRowHeight="13.5"/>
  <cols>
    <col min="1" max="1" width="24.6640625" style="246" bestFit="1" customWidth="1"/>
    <col min="2" max="2" width="18.1640625" style="246" customWidth="1"/>
    <col min="3" max="5" width="14.1640625" style="405" customWidth="1"/>
    <col min="6" max="6" width="18.1640625" style="246" customWidth="1"/>
    <col min="7" max="9" width="14.1640625" style="405" customWidth="1"/>
    <col min="10" max="10" width="22.1640625" style="246" bestFit="1" customWidth="1"/>
    <col min="11" max="11" width="16.1640625" style="246" customWidth="1"/>
    <col min="12" max="12" width="25.1640625" style="246" bestFit="1" customWidth="1"/>
    <col min="13" max="13" width="22.1640625" style="246" bestFit="1" customWidth="1"/>
    <col min="14" max="14" width="16.1640625" style="246" customWidth="1"/>
    <col min="15" max="15" width="37.1640625" style="246" bestFit="1" customWidth="1"/>
    <col min="16" max="16" width="7.1640625" style="246" customWidth="1"/>
    <col min="17" max="17" width="37.1640625" style="246" bestFit="1" customWidth="1"/>
    <col min="18" max="18" width="22.1640625" style="246" bestFit="1" customWidth="1"/>
    <col min="19" max="256" width="19.5" style="246"/>
    <col min="257" max="257" width="24.6640625" style="246" bestFit="1" customWidth="1"/>
    <col min="258" max="258" width="18.1640625" style="246" customWidth="1"/>
    <col min="259" max="261" width="14.1640625" style="246" customWidth="1"/>
    <col min="262" max="262" width="18.1640625" style="246" customWidth="1"/>
    <col min="263" max="265" width="14.1640625" style="246" customWidth="1"/>
    <col min="266" max="266" width="22.1640625" style="246" bestFit="1" customWidth="1"/>
    <col min="267" max="267" width="16.1640625" style="246" customWidth="1"/>
    <col min="268" max="268" width="25.1640625" style="246" bestFit="1" customWidth="1"/>
    <col min="269" max="269" width="22.1640625" style="246" bestFit="1" customWidth="1"/>
    <col min="270" max="270" width="16.1640625" style="246" customWidth="1"/>
    <col min="271" max="271" width="37.1640625" style="246" bestFit="1" customWidth="1"/>
    <col min="272" max="272" width="7.1640625" style="246" customWidth="1"/>
    <col min="273" max="273" width="37.1640625" style="246" bestFit="1" customWidth="1"/>
    <col min="274" max="274" width="22.1640625" style="246" bestFit="1" customWidth="1"/>
    <col min="275" max="512" width="19.5" style="246"/>
    <col min="513" max="513" width="24.6640625" style="246" bestFit="1" customWidth="1"/>
    <col min="514" max="514" width="18.1640625" style="246" customWidth="1"/>
    <col min="515" max="517" width="14.1640625" style="246" customWidth="1"/>
    <col min="518" max="518" width="18.1640625" style="246" customWidth="1"/>
    <col min="519" max="521" width="14.1640625" style="246" customWidth="1"/>
    <col min="522" max="522" width="22.1640625" style="246" bestFit="1" customWidth="1"/>
    <col min="523" max="523" width="16.1640625" style="246" customWidth="1"/>
    <col min="524" max="524" width="25.1640625" style="246" bestFit="1" customWidth="1"/>
    <col min="525" max="525" width="22.1640625" style="246" bestFit="1" customWidth="1"/>
    <col min="526" max="526" width="16.1640625" style="246" customWidth="1"/>
    <col min="527" max="527" width="37.1640625" style="246" bestFit="1" customWidth="1"/>
    <col min="528" max="528" width="7.1640625" style="246" customWidth="1"/>
    <col min="529" max="529" width="37.1640625" style="246" bestFit="1" customWidth="1"/>
    <col min="530" max="530" width="22.1640625" style="246" bestFit="1" customWidth="1"/>
    <col min="531" max="768" width="19.5" style="246"/>
    <col min="769" max="769" width="24.6640625" style="246" bestFit="1" customWidth="1"/>
    <col min="770" max="770" width="18.1640625" style="246" customWidth="1"/>
    <col min="771" max="773" width="14.1640625" style="246" customWidth="1"/>
    <col min="774" max="774" width="18.1640625" style="246" customWidth="1"/>
    <col min="775" max="777" width="14.1640625" style="246" customWidth="1"/>
    <col min="778" max="778" width="22.1640625" style="246" bestFit="1" customWidth="1"/>
    <col min="779" max="779" width="16.1640625" style="246" customWidth="1"/>
    <col min="780" max="780" width="25.1640625" style="246" bestFit="1" customWidth="1"/>
    <col min="781" max="781" width="22.1640625" style="246" bestFit="1" customWidth="1"/>
    <col min="782" max="782" width="16.1640625" style="246" customWidth="1"/>
    <col min="783" max="783" width="37.1640625" style="246" bestFit="1" customWidth="1"/>
    <col min="784" max="784" width="7.1640625" style="246" customWidth="1"/>
    <col min="785" max="785" width="37.1640625" style="246" bestFit="1" customWidth="1"/>
    <col min="786" max="786" width="22.1640625" style="246" bestFit="1" customWidth="1"/>
    <col min="787" max="1024" width="19.5" style="246"/>
    <col min="1025" max="1025" width="24.6640625" style="246" bestFit="1" customWidth="1"/>
    <col min="1026" max="1026" width="18.1640625" style="246" customWidth="1"/>
    <col min="1027" max="1029" width="14.1640625" style="246" customWidth="1"/>
    <col min="1030" max="1030" width="18.1640625" style="246" customWidth="1"/>
    <col min="1031" max="1033" width="14.1640625" style="246" customWidth="1"/>
    <col min="1034" max="1034" width="22.1640625" style="246" bestFit="1" customWidth="1"/>
    <col min="1035" max="1035" width="16.1640625" style="246" customWidth="1"/>
    <col min="1036" max="1036" width="25.1640625" style="246" bestFit="1" customWidth="1"/>
    <col min="1037" max="1037" width="22.1640625" style="246" bestFit="1" customWidth="1"/>
    <col min="1038" max="1038" width="16.1640625" style="246" customWidth="1"/>
    <col min="1039" max="1039" width="37.1640625" style="246" bestFit="1" customWidth="1"/>
    <col min="1040" max="1040" width="7.1640625" style="246" customWidth="1"/>
    <col min="1041" max="1041" width="37.1640625" style="246" bestFit="1" customWidth="1"/>
    <col min="1042" max="1042" width="22.1640625" style="246" bestFit="1" customWidth="1"/>
    <col min="1043" max="1280" width="19.5" style="246"/>
    <col min="1281" max="1281" width="24.6640625" style="246" bestFit="1" customWidth="1"/>
    <col min="1282" max="1282" width="18.1640625" style="246" customWidth="1"/>
    <col min="1283" max="1285" width="14.1640625" style="246" customWidth="1"/>
    <col min="1286" max="1286" width="18.1640625" style="246" customWidth="1"/>
    <col min="1287" max="1289" width="14.1640625" style="246" customWidth="1"/>
    <col min="1290" max="1290" width="22.1640625" style="246" bestFit="1" customWidth="1"/>
    <col min="1291" max="1291" width="16.1640625" style="246" customWidth="1"/>
    <col min="1292" max="1292" width="25.1640625" style="246" bestFit="1" customWidth="1"/>
    <col min="1293" max="1293" width="22.1640625" style="246" bestFit="1" customWidth="1"/>
    <col min="1294" max="1294" width="16.1640625" style="246" customWidth="1"/>
    <col min="1295" max="1295" width="37.1640625" style="246" bestFit="1" customWidth="1"/>
    <col min="1296" max="1296" width="7.1640625" style="246" customWidth="1"/>
    <col min="1297" max="1297" width="37.1640625" style="246" bestFit="1" customWidth="1"/>
    <col min="1298" max="1298" width="22.1640625" style="246" bestFit="1" customWidth="1"/>
    <col min="1299" max="1536" width="19.5" style="246"/>
    <col min="1537" max="1537" width="24.6640625" style="246" bestFit="1" customWidth="1"/>
    <col min="1538" max="1538" width="18.1640625" style="246" customWidth="1"/>
    <col min="1539" max="1541" width="14.1640625" style="246" customWidth="1"/>
    <col min="1542" max="1542" width="18.1640625" style="246" customWidth="1"/>
    <col min="1543" max="1545" width="14.1640625" style="246" customWidth="1"/>
    <col min="1546" max="1546" width="22.1640625" style="246" bestFit="1" customWidth="1"/>
    <col min="1547" max="1547" width="16.1640625" style="246" customWidth="1"/>
    <col min="1548" max="1548" width="25.1640625" style="246" bestFit="1" customWidth="1"/>
    <col min="1549" max="1549" width="22.1640625" style="246" bestFit="1" customWidth="1"/>
    <col min="1550" max="1550" width="16.1640625" style="246" customWidth="1"/>
    <col min="1551" max="1551" width="37.1640625" style="246" bestFit="1" customWidth="1"/>
    <col min="1552" max="1552" width="7.1640625" style="246" customWidth="1"/>
    <col min="1553" max="1553" width="37.1640625" style="246" bestFit="1" customWidth="1"/>
    <col min="1554" max="1554" width="22.1640625" style="246" bestFit="1" customWidth="1"/>
    <col min="1555" max="1792" width="19.5" style="246"/>
    <col min="1793" max="1793" width="24.6640625" style="246" bestFit="1" customWidth="1"/>
    <col min="1794" max="1794" width="18.1640625" style="246" customWidth="1"/>
    <col min="1795" max="1797" width="14.1640625" style="246" customWidth="1"/>
    <col min="1798" max="1798" width="18.1640625" style="246" customWidth="1"/>
    <col min="1799" max="1801" width="14.1640625" style="246" customWidth="1"/>
    <col min="1802" max="1802" width="22.1640625" style="246" bestFit="1" customWidth="1"/>
    <col min="1803" max="1803" width="16.1640625" style="246" customWidth="1"/>
    <col min="1804" max="1804" width="25.1640625" style="246" bestFit="1" customWidth="1"/>
    <col min="1805" max="1805" width="22.1640625" style="246" bestFit="1" customWidth="1"/>
    <col min="1806" max="1806" width="16.1640625" style="246" customWidth="1"/>
    <col min="1807" max="1807" width="37.1640625" style="246" bestFit="1" customWidth="1"/>
    <col min="1808" max="1808" width="7.1640625" style="246" customWidth="1"/>
    <col min="1809" max="1809" width="37.1640625" style="246" bestFit="1" customWidth="1"/>
    <col min="1810" max="1810" width="22.1640625" style="246" bestFit="1" customWidth="1"/>
    <col min="1811" max="2048" width="19.5" style="246"/>
    <col min="2049" max="2049" width="24.6640625" style="246" bestFit="1" customWidth="1"/>
    <col min="2050" max="2050" width="18.1640625" style="246" customWidth="1"/>
    <col min="2051" max="2053" width="14.1640625" style="246" customWidth="1"/>
    <col min="2054" max="2054" width="18.1640625" style="246" customWidth="1"/>
    <col min="2055" max="2057" width="14.1640625" style="246" customWidth="1"/>
    <col min="2058" max="2058" width="22.1640625" style="246" bestFit="1" customWidth="1"/>
    <col min="2059" max="2059" width="16.1640625" style="246" customWidth="1"/>
    <col min="2060" max="2060" width="25.1640625" style="246" bestFit="1" customWidth="1"/>
    <col min="2061" max="2061" width="22.1640625" style="246" bestFit="1" customWidth="1"/>
    <col min="2062" max="2062" width="16.1640625" style="246" customWidth="1"/>
    <col min="2063" max="2063" width="37.1640625" style="246" bestFit="1" customWidth="1"/>
    <col min="2064" max="2064" width="7.1640625" style="246" customWidth="1"/>
    <col min="2065" max="2065" width="37.1640625" style="246" bestFit="1" customWidth="1"/>
    <col min="2066" max="2066" width="22.1640625" style="246" bestFit="1" customWidth="1"/>
    <col min="2067" max="2304" width="19.5" style="246"/>
    <col min="2305" max="2305" width="24.6640625" style="246" bestFit="1" customWidth="1"/>
    <col min="2306" max="2306" width="18.1640625" style="246" customWidth="1"/>
    <col min="2307" max="2309" width="14.1640625" style="246" customWidth="1"/>
    <col min="2310" max="2310" width="18.1640625" style="246" customWidth="1"/>
    <col min="2311" max="2313" width="14.1640625" style="246" customWidth="1"/>
    <col min="2314" max="2314" width="22.1640625" style="246" bestFit="1" customWidth="1"/>
    <col min="2315" max="2315" width="16.1640625" style="246" customWidth="1"/>
    <col min="2316" max="2316" width="25.1640625" style="246" bestFit="1" customWidth="1"/>
    <col min="2317" max="2317" width="22.1640625" style="246" bestFit="1" customWidth="1"/>
    <col min="2318" max="2318" width="16.1640625" style="246" customWidth="1"/>
    <col min="2319" max="2319" width="37.1640625" style="246" bestFit="1" customWidth="1"/>
    <col min="2320" max="2320" width="7.1640625" style="246" customWidth="1"/>
    <col min="2321" max="2321" width="37.1640625" style="246" bestFit="1" customWidth="1"/>
    <col min="2322" max="2322" width="22.1640625" style="246" bestFit="1" customWidth="1"/>
    <col min="2323" max="2560" width="19.5" style="246"/>
    <col min="2561" max="2561" width="24.6640625" style="246" bestFit="1" customWidth="1"/>
    <col min="2562" max="2562" width="18.1640625" style="246" customWidth="1"/>
    <col min="2563" max="2565" width="14.1640625" style="246" customWidth="1"/>
    <col min="2566" max="2566" width="18.1640625" style="246" customWidth="1"/>
    <col min="2567" max="2569" width="14.1640625" style="246" customWidth="1"/>
    <col min="2570" max="2570" width="22.1640625" style="246" bestFit="1" customWidth="1"/>
    <col min="2571" max="2571" width="16.1640625" style="246" customWidth="1"/>
    <col min="2572" max="2572" width="25.1640625" style="246" bestFit="1" customWidth="1"/>
    <col min="2573" max="2573" width="22.1640625" style="246" bestFit="1" customWidth="1"/>
    <col min="2574" max="2574" width="16.1640625" style="246" customWidth="1"/>
    <col min="2575" max="2575" width="37.1640625" style="246" bestFit="1" customWidth="1"/>
    <col min="2576" max="2576" width="7.1640625" style="246" customWidth="1"/>
    <col min="2577" max="2577" width="37.1640625" style="246" bestFit="1" customWidth="1"/>
    <col min="2578" max="2578" width="22.1640625" style="246" bestFit="1" customWidth="1"/>
    <col min="2579" max="2816" width="19.5" style="246"/>
    <col min="2817" max="2817" width="24.6640625" style="246" bestFit="1" customWidth="1"/>
    <col min="2818" max="2818" width="18.1640625" style="246" customWidth="1"/>
    <col min="2819" max="2821" width="14.1640625" style="246" customWidth="1"/>
    <col min="2822" max="2822" width="18.1640625" style="246" customWidth="1"/>
    <col min="2823" max="2825" width="14.1640625" style="246" customWidth="1"/>
    <col min="2826" max="2826" width="22.1640625" style="246" bestFit="1" customWidth="1"/>
    <col min="2827" max="2827" width="16.1640625" style="246" customWidth="1"/>
    <col min="2828" max="2828" width="25.1640625" style="246" bestFit="1" customWidth="1"/>
    <col min="2829" max="2829" width="22.1640625" style="246" bestFit="1" customWidth="1"/>
    <col min="2830" max="2830" width="16.1640625" style="246" customWidth="1"/>
    <col min="2831" max="2831" width="37.1640625" style="246" bestFit="1" customWidth="1"/>
    <col min="2832" max="2832" width="7.1640625" style="246" customWidth="1"/>
    <col min="2833" max="2833" width="37.1640625" style="246" bestFit="1" customWidth="1"/>
    <col min="2834" max="2834" width="22.1640625" style="246" bestFit="1" customWidth="1"/>
    <col min="2835" max="3072" width="19.5" style="246"/>
    <col min="3073" max="3073" width="24.6640625" style="246" bestFit="1" customWidth="1"/>
    <col min="3074" max="3074" width="18.1640625" style="246" customWidth="1"/>
    <col min="3075" max="3077" width="14.1640625" style="246" customWidth="1"/>
    <col min="3078" max="3078" width="18.1640625" style="246" customWidth="1"/>
    <col min="3079" max="3081" width="14.1640625" style="246" customWidth="1"/>
    <col min="3082" max="3082" width="22.1640625" style="246" bestFit="1" customWidth="1"/>
    <col min="3083" max="3083" width="16.1640625" style="246" customWidth="1"/>
    <col min="3084" max="3084" width="25.1640625" style="246" bestFit="1" customWidth="1"/>
    <col min="3085" max="3085" width="22.1640625" style="246" bestFit="1" customWidth="1"/>
    <col min="3086" max="3086" width="16.1640625" style="246" customWidth="1"/>
    <col min="3087" max="3087" width="37.1640625" style="246" bestFit="1" customWidth="1"/>
    <col min="3088" max="3088" width="7.1640625" style="246" customWidth="1"/>
    <col min="3089" max="3089" width="37.1640625" style="246" bestFit="1" customWidth="1"/>
    <col min="3090" max="3090" width="22.1640625" style="246" bestFit="1" customWidth="1"/>
    <col min="3091" max="3328" width="19.5" style="246"/>
    <col min="3329" max="3329" width="24.6640625" style="246" bestFit="1" customWidth="1"/>
    <col min="3330" max="3330" width="18.1640625" style="246" customWidth="1"/>
    <col min="3331" max="3333" width="14.1640625" style="246" customWidth="1"/>
    <col min="3334" max="3334" width="18.1640625" style="246" customWidth="1"/>
    <col min="3335" max="3337" width="14.1640625" style="246" customWidth="1"/>
    <col min="3338" max="3338" width="22.1640625" style="246" bestFit="1" customWidth="1"/>
    <col min="3339" max="3339" width="16.1640625" style="246" customWidth="1"/>
    <col min="3340" max="3340" width="25.1640625" style="246" bestFit="1" customWidth="1"/>
    <col min="3341" max="3341" width="22.1640625" style="246" bestFit="1" customWidth="1"/>
    <col min="3342" max="3342" width="16.1640625" style="246" customWidth="1"/>
    <col min="3343" max="3343" width="37.1640625" style="246" bestFit="1" customWidth="1"/>
    <col min="3344" max="3344" width="7.1640625" style="246" customWidth="1"/>
    <col min="3345" max="3345" width="37.1640625" style="246" bestFit="1" customWidth="1"/>
    <col min="3346" max="3346" width="22.1640625" style="246" bestFit="1" customWidth="1"/>
    <col min="3347" max="3584" width="19.5" style="246"/>
    <col min="3585" max="3585" width="24.6640625" style="246" bestFit="1" customWidth="1"/>
    <col min="3586" max="3586" width="18.1640625" style="246" customWidth="1"/>
    <col min="3587" max="3589" width="14.1640625" style="246" customWidth="1"/>
    <col min="3590" max="3590" width="18.1640625" style="246" customWidth="1"/>
    <col min="3591" max="3593" width="14.1640625" style="246" customWidth="1"/>
    <col min="3594" max="3594" width="22.1640625" style="246" bestFit="1" customWidth="1"/>
    <col min="3595" max="3595" width="16.1640625" style="246" customWidth="1"/>
    <col min="3596" max="3596" width="25.1640625" style="246" bestFit="1" customWidth="1"/>
    <col min="3597" max="3597" width="22.1640625" style="246" bestFit="1" customWidth="1"/>
    <col min="3598" max="3598" width="16.1640625" style="246" customWidth="1"/>
    <col min="3599" max="3599" width="37.1640625" style="246" bestFit="1" customWidth="1"/>
    <col min="3600" max="3600" width="7.1640625" style="246" customWidth="1"/>
    <col min="3601" max="3601" width="37.1640625" style="246" bestFit="1" customWidth="1"/>
    <col min="3602" max="3602" width="22.1640625" style="246" bestFit="1" customWidth="1"/>
    <col min="3603" max="3840" width="19.5" style="246"/>
    <col min="3841" max="3841" width="24.6640625" style="246" bestFit="1" customWidth="1"/>
    <col min="3842" max="3842" width="18.1640625" style="246" customWidth="1"/>
    <col min="3843" max="3845" width="14.1640625" style="246" customWidth="1"/>
    <col min="3846" max="3846" width="18.1640625" style="246" customWidth="1"/>
    <col min="3847" max="3849" width="14.1640625" style="246" customWidth="1"/>
    <col min="3850" max="3850" width="22.1640625" style="246" bestFit="1" customWidth="1"/>
    <col min="3851" max="3851" width="16.1640625" style="246" customWidth="1"/>
    <col min="3852" max="3852" width="25.1640625" style="246" bestFit="1" customWidth="1"/>
    <col min="3853" max="3853" width="22.1640625" style="246" bestFit="1" customWidth="1"/>
    <col min="3854" max="3854" width="16.1640625" style="246" customWidth="1"/>
    <col min="3855" max="3855" width="37.1640625" style="246" bestFit="1" customWidth="1"/>
    <col min="3856" max="3856" width="7.1640625" style="246" customWidth="1"/>
    <col min="3857" max="3857" width="37.1640625" style="246" bestFit="1" customWidth="1"/>
    <col min="3858" max="3858" width="22.1640625" style="246" bestFit="1" customWidth="1"/>
    <col min="3859" max="4096" width="19.5" style="246"/>
    <col min="4097" max="4097" width="24.6640625" style="246" bestFit="1" customWidth="1"/>
    <col min="4098" max="4098" width="18.1640625" style="246" customWidth="1"/>
    <col min="4099" max="4101" width="14.1640625" style="246" customWidth="1"/>
    <col min="4102" max="4102" width="18.1640625" style="246" customWidth="1"/>
    <col min="4103" max="4105" width="14.1640625" style="246" customWidth="1"/>
    <col min="4106" max="4106" width="22.1640625" style="246" bestFit="1" customWidth="1"/>
    <col min="4107" max="4107" width="16.1640625" style="246" customWidth="1"/>
    <col min="4108" max="4108" width="25.1640625" style="246" bestFit="1" customWidth="1"/>
    <col min="4109" max="4109" width="22.1640625" style="246" bestFit="1" customWidth="1"/>
    <col min="4110" max="4110" width="16.1640625" style="246" customWidth="1"/>
    <col min="4111" max="4111" width="37.1640625" style="246" bestFit="1" customWidth="1"/>
    <col min="4112" max="4112" width="7.1640625" style="246" customWidth="1"/>
    <col min="4113" max="4113" width="37.1640625" style="246" bestFit="1" customWidth="1"/>
    <col min="4114" max="4114" width="22.1640625" style="246" bestFit="1" customWidth="1"/>
    <col min="4115" max="4352" width="19.5" style="246"/>
    <col min="4353" max="4353" width="24.6640625" style="246" bestFit="1" customWidth="1"/>
    <col min="4354" max="4354" width="18.1640625" style="246" customWidth="1"/>
    <col min="4355" max="4357" width="14.1640625" style="246" customWidth="1"/>
    <col min="4358" max="4358" width="18.1640625" style="246" customWidth="1"/>
    <col min="4359" max="4361" width="14.1640625" style="246" customWidth="1"/>
    <col min="4362" max="4362" width="22.1640625" style="246" bestFit="1" customWidth="1"/>
    <col min="4363" max="4363" width="16.1640625" style="246" customWidth="1"/>
    <col min="4364" max="4364" width="25.1640625" style="246" bestFit="1" customWidth="1"/>
    <col min="4365" max="4365" width="22.1640625" style="246" bestFit="1" customWidth="1"/>
    <col min="4366" max="4366" width="16.1640625" style="246" customWidth="1"/>
    <col min="4367" max="4367" width="37.1640625" style="246" bestFit="1" customWidth="1"/>
    <col min="4368" max="4368" width="7.1640625" style="246" customWidth="1"/>
    <col min="4369" max="4369" width="37.1640625" style="246" bestFit="1" customWidth="1"/>
    <col min="4370" max="4370" width="22.1640625" style="246" bestFit="1" customWidth="1"/>
    <col min="4371" max="4608" width="19.5" style="246"/>
    <col min="4609" max="4609" width="24.6640625" style="246" bestFit="1" customWidth="1"/>
    <col min="4610" max="4610" width="18.1640625" style="246" customWidth="1"/>
    <col min="4611" max="4613" width="14.1640625" style="246" customWidth="1"/>
    <col min="4614" max="4614" width="18.1640625" style="246" customWidth="1"/>
    <col min="4615" max="4617" width="14.1640625" style="246" customWidth="1"/>
    <col min="4618" max="4618" width="22.1640625" style="246" bestFit="1" customWidth="1"/>
    <col min="4619" max="4619" width="16.1640625" style="246" customWidth="1"/>
    <col min="4620" max="4620" width="25.1640625" style="246" bestFit="1" customWidth="1"/>
    <col min="4621" max="4621" width="22.1640625" style="246" bestFit="1" customWidth="1"/>
    <col min="4622" max="4622" width="16.1640625" style="246" customWidth="1"/>
    <col min="4623" max="4623" width="37.1640625" style="246" bestFit="1" customWidth="1"/>
    <col min="4624" max="4624" width="7.1640625" style="246" customWidth="1"/>
    <col min="4625" max="4625" width="37.1640625" style="246" bestFit="1" customWidth="1"/>
    <col min="4626" max="4626" width="22.1640625" style="246" bestFit="1" customWidth="1"/>
    <col min="4627" max="4864" width="19.5" style="246"/>
    <col min="4865" max="4865" width="24.6640625" style="246" bestFit="1" customWidth="1"/>
    <col min="4866" max="4866" width="18.1640625" style="246" customWidth="1"/>
    <col min="4867" max="4869" width="14.1640625" style="246" customWidth="1"/>
    <col min="4870" max="4870" width="18.1640625" style="246" customWidth="1"/>
    <col min="4871" max="4873" width="14.1640625" style="246" customWidth="1"/>
    <col min="4874" max="4874" width="22.1640625" style="246" bestFit="1" customWidth="1"/>
    <col min="4875" max="4875" width="16.1640625" style="246" customWidth="1"/>
    <col min="4876" max="4876" width="25.1640625" style="246" bestFit="1" customWidth="1"/>
    <col min="4877" max="4877" width="22.1640625" style="246" bestFit="1" customWidth="1"/>
    <col min="4878" max="4878" width="16.1640625" style="246" customWidth="1"/>
    <col min="4879" max="4879" width="37.1640625" style="246" bestFit="1" customWidth="1"/>
    <col min="4880" max="4880" width="7.1640625" style="246" customWidth="1"/>
    <col min="4881" max="4881" width="37.1640625" style="246" bestFit="1" customWidth="1"/>
    <col min="4882" max="4882" width="22.1640625" style="246" bestFit="1" customWidth="1"/>
    <col min="4883" max="5120" width="19.5" style="246"/>
    <col min="5121" max="5121" width="24.6640625" style="246" bestFit="1" customWidth="1"/>
    <col min="5122" max="5122" width="18.1640625" style="246" customWidth="1"/>
    <col min="5123" max="5125" width="14.1640625" style="246" customWidth="1"/>
    <col min="5126" max="5126" width="18.1640625" style="246" customWidth="1"/>
    <col min="5127" max="5129" width="14.1640625" style="246" customWidth="1"/>
    <col min="5130" max="5130" width="22.1640625" style="246" bestFit="1" customWidth="1"/>
    <col min="5131" max="5131" width="16.1640625" style="246" customWidth="1"/>
    <col min="5132" max="5132" width="25.1640625" style="246" bestFit="1" customWidth="1"/>
    <col min="5133" max="5133" width="22.1640625" style="246" bestFit="1" customWidth="1"/>
    <col min="5134" max="5134" width="16.1640625" style="246" customWidth="1"/>
    <col min="5135" max="5135" width="37.1640625" style="246" bestFit="1" customWidth="1"/>
    <col min="5136" max="5136" width="7.1640625" style="246" customWidth="1"/>
    <col min="5137" max="5137" width="37.1640625" style="246" bestFit="1" customWidth="1"/>
    <col min="5138" max="5138" width="22.1640625" style="246" bestFit="1" customWidth="1"/>
    <col min="5139" max="5376" width="19.5" style="246"/>
    <col min="5377" max="5377" width="24.6640625" style="246" bestFit="1" customWidth="1"/>
    <col min="5378" max="5378" width="18.1640625" style="246" customWidth="1"/>
    <col min="5379" max="5381" width="14.1640625" style="246" customWidth="1"/>
    <col min="5382" max="5382" width="18.1640625" style="246" customWidth="1"/>
    <col min="5383" max="5385" width="14.1640625" style="246" customWidth="1"/>
    <col min="5386" max="5386" width="22.1640625" style="246" bestFit="1" customWidth="1"/>
    <col min="5387" max="5387" width="16.1640625" style="246" customWidth="1"/>
    <col min="5388" max="5388" width="25.1640625" style="246" bestFit="1" customWidth="1"/>
    <col min="5389" max="5389" width="22.1640625" style="246" bestFit="1" customWidth="1"/>
    <col min="5390" max="5390" width="16.1640625" style="246" customWidth="1"/>
    <col min="5391" max="5391" width="37.1640625" style="246" bestFit="1" customWidth="1"/>
    <col min="5392" max="5392" width="7.1640625" style="246" customWidth="1"/>
    <col min="5393" max="5393" width="37.1640625" style="246" bestFit="1" customWidth="1"/>
    <col min="5394" max="5394" width="22.1640625" style="246" bestFit="1" customWidth="1"/>
    <col min="5395" max="5632" width="19.5" style="246"/>
    <col min="5633" max="5633" width="24.6640625" style="246" bestFit="1" customWidth="1"/>
    <col min="5634" max="5634" width="18.1640625" style="246" customWidth="1"/>
    <col min="5635" max="5637" width="14.1640625" style="246" customWidth="1"/>
    <col min="5638" max="5638" width="18.1640625" style="246" customWidth="1"/>
    <col min="5639" max="5641" width="14.1640625" style="246" customWidth="1"/>
    <col min="5642" max="5642" width="22.1640625" style="246" bestFit="1" customWidth="1"/>
    <col min="5643" max="5643" width="16.1640625" style="246" customWidth="1"/>
    <col min="5644" max="5644" width="25.1640625" style="246" bestFit="1" customWidth="1"/>
    <col min="5645" max="5645" width="22.1640625" style="246" bestFit="1" customWidth="1"/>
    <col min="5646" max="5646" width="16.1640625" style="246" customWidth="1"/>
    <col min="5647" max="5647" width="37.1640625" style="246" bestFit="1" customWidth="1"/>
    <col min="5648" max="5648" width="7.1640625" style="246" customWidth="1"/>
    <col min="5649" max="5649" width="37.1640625" style="246" bestFit="1" customWidth="1"/>
    <col min="5650" max="5650" width="22.1640625" style="246" bestFit="1" customWidth="1"/>
    <col min="5651" max="5888" width="19.5" style="246"/>
    <col min="5889" max="5889" width="24.6640625" style="246" bestFit="1" customWidth="1"/>
    <col min="5890" max="5890" width="18.1640625" style="246" customWidth="1"/>
    <col min="5891" max="5893" width="14.1640625" style="246" customWidth="1"/>
    <col min="5894" max="5894" width="18.1640625" style="246" customWidth="1"/>
    <col min="5895" max="5897" width="14.1640625" style="246" customWidth="1"/>
    <col min="5898" max="5898" width="22.1640625" style="246" bestFit="1" customWidth="1"/>
    <col min="5899" max="5899" width="16.1640625" style="246" customWidth="1"/>
    <col min="5900" max="5900" width="25.1640625" style="246" bestFit="1" customWidth="1"/>
    <col min="5901" max="5901" width="22.1640625" style="246" bestFit="1" customWidth="1"/>
    <col min="5902" max="5902" width="16.1640625" style="246" customWidth="1"/>
    <col min="5903" max="5903" width="37.1640625" style="246" bestFit="1" customWidth="1"/>
    <col min="5904" max="5904" width="7.1640625" style="246" customWidth="1"/>
    <col min="5905" max="5905" width="37.1640625" style="246" bestFit="1" customWidth="1"/>
    <col min="5906" max="5906" width="22.1640625" style="246" bestFit="1" customWidth="1"/>
    <col min="5907" max="6144" width="19.5" style="246"/>
    <col min="6145" max="6145" width="24.6640625" style="246" bestFit="1" customWidth="1"/>
    <col min="6146" max="6146" width="18.1640625" style="246" customWidth="1"/>
    <col min="6147" max="6149" width="14.1640625" style="246" customWidth="1"/>
    <col min="6150" max="6150" width="18.1640625" style="246" customWidth="1"/>
    <col min="6151" max="6153" width="14.1640625" style="246" customWidth="1"/>
    <col min="6154" max="6154" width="22.1640625" style="246" bestFit="1" customWidth="1"/>
    <col min="6155" max="6155" width="16.1640625" style="246" customWidth="1"/>
    <col min="6156" max="6156" width="25.1640625" style="246" bestFit="1" customWidth="1"/>
    <col min="6157" max="6157" width="22.1640625" style="246" bestFit="1" customWidth="1"/>
    <col min="6158" max="6158" width="16.1640625" style="246" customWidth="1"/>
    <col min="6159" max="6159" width="37.1640625" style="246" bestFit="1" customWidth="1"/>
    <col min="6160" max="6160" width="7.1640625" style="246" customWidth="1"/>
    <col min="6161" max="6161" width="37.1640625" style="246" bestFit="1" customWidth="1"/>
    <col min="6162" max="6162" width="22.1640625" style="246" bestFit="1" customWidth="1"/>
    <col min="6163" max="6400" width="19.5" style="246"/>
    <col min="6401" max="6401" width="24.6640625" style="246" bestFit="1" customWidth="1"/>
    <col min="6402" max="6402" width="18.1640625" style="246" customWidth="1"/>
    <col min="6403" max="6405" width="14.1640625" style="246" customWidth="1"/>
    <col min="6406" max="6406" width="18.1640625" style="246" customWidth="1"/>
    <col min="6407" max="6409" width="14.1640625" style="246" customWidth="1"/>
    <col min="6410" max="6410" width="22.1640625" style="246" bestFit="1" customWidth="1"/>
    <col min="6411" max="6411" width="16.1640625" style="246" customWidth="1"/>
    <col min="6412" max="6412" width="25.1640625" style="246" bestFit="1" customWidth="1"/>
    <col min="6413" max="6413" width="22.1640625" style="246" bestFit="1" customWidth="1"/>
    <col min="6414" max="6414" width="16.1640625" style="246" customWidth="1"/>
    <col min="6415" max="6415" width="37.1640625" style="246" bestFit="1" customWidth="1"/>
    <col min="6416" max="6416" width="7.1640625" style="246" customWidth="1"/>
    <col min="6417" max="6417" width="37.1640625" style="246" bestFit="1" customWidth="1"/>
    <col min="6418" max="6418" width="22.1640625" style="246" bestFit="1" customWidth="1"/>
    <col min="6419" max="6656" width="19.5" style="246"/>
    <col min="6657" max="6657" width="24.6640625" style="246" bestFit="1" customWidth="1"/>
    <col min="6658" max="6658" width="18.1640625" style="246" customWidth="1"/>
    <col min="6659" max="6661" width="14.1640625" style="246" customWidth="1"/>
    <col min="6662" max="6662" width="18.1640625" style="246" customWidth="1"/>
    <col min="6663" max="6665" width="14.1640625" style="246" customWidth="1"/>
    <col min="6666" max="6666" width="22.1640625" style="246" bestFit="1" customWidth="1"/>
    <col min="6667" max="6667" width="16.1640625" style="246" customWidth="1"/>
    <col min="6668" max="6668" width="25.1640625" style="246" bestFit="1" customWidth="1"/>
    <col min="6669" max="6669" width="22.1640625" style="246" bestFit="1" customWidth="1"/>
    <col min="6670" max="6670" width="16.1640625" style="246" customWidth="1"/>
    <col min="6671" max="6671" width="37.1640625" style="246" bestFit="1" customWidth="1"/>
    <col min="6672" max="6672" width="7.1640625" style="246" customWidth="1"/>
    <col min="6673" max="6673" width="37.1640625" style="246" bestFit="1" customWidth="1"/>
    <col min="6674" max="6674" width="22.1640625" style="246" bestFit="1" customWidth="1"/>
    <col min="6675" max="6912" width="19.5" style="246"/>
    <col min="6913" max="6913" width="24.6640625" style="246" bestFit="1" customWidth="1"/>
    <col min="6914" max="6914" width="18.1640625" style="246" customWidth="1"/>
    <col min="6915" max="6917" width="14.1640625" style="246" customWidth="1"/>
    <col min="6918" max="6918" width="18.1640625" style="246" customWidth="1"/>
    <col min="6919" max="6921" width="14.1640625" style="246" customWidth="1"/>
    <col min="6922" max="6922" width="22.1640625" style="246" bestFit="1" customWidth="1"/>
    <col min="6923" max="6923" width="16.1640625" style="246" customWidth="1"/>
    <col min="6924" max="6924" width="25.1640625" style="246" bestFit="1" customWidth="1"/>
    <col min="6925" max="6925" width="22.1640625" style="246" bestFit="1" customWidth="1"/>
    <col min="6926" max="6926" width="16.1640625" style="246" customWidth="1"/>
    <col min="6927" max="6927" width="37.1640625" style="246" bestFit="1" customWidth="1"/>
    <col min="6928" max="6928" width="7.1640625" style="246" customWidth="1"/>
    <col min="6929" max="6929" width="37.1640625" style="246" bestFit="1" customWidth="1"/>
    <col min="6930" max="6930" width="22.1640625" style="246" bestFit="1" customWidth="1"/>
    <col min="6931" max="7168" width="19.5" style="246"/>
    <col min="7169" max="7169" width="24.6640625" style="246" bestFit="1" customWidth="1"/>
    <col min="7170" max="7170" width="18.1640625" style="246" customWidth="1"/>
    <col min="7171" max="7173" width="14.1640625" style="246" customWidth="1"/>
    <col min="7174" max="7174" width="18.1640625" style="246" customWidth="1"/>
    <col min="7175" max="7177" width="14.1640625" style="246" customWidth="1"/>
    <col min="7178" max="7178" width="22.1640625" style="246" bestFit="1" customWidth="1"/>
    <col min="7179" max="7179" width="16.1640625" style="246" customWidth="1"/>
    <col min="7180" max="7180" width="25.1640625" style="246" bestFit="1" customWidth="1"/>
    <col min="7181" max="7181" width="22.1640625" style="246" bestFit="1" customWidth="1"/>
    <col min="7182" max="7182" width="16.1640625" style="246" customWidth="1"/>
    <col min="7183" max="7183" width="37.1640625" style="246" bestFit="1" customWidth="1"/>
    <col min="7184" max="7184" width="7.1640625" style="246" customWidth="1"/>
    <col min="7185" max="7185" width="37.1640625" style="246" bestFit="1" customWidth="1"/>
    <col min="7186" max="7186" width="22.1640625" style="246" bestFit="1" customWidth="1"/>
    <col min="7187" max="7424" width="19.5" style="246"/>
    <col min="7425" max="7425" width="24.6640625" style="246" bestFit="1" customWidth="1"/>
    <col min="7426" max="7426" width="18.1640625" style="246" customWidth="1"/>
    <col min="7427" max="7429" width="14.1640625" style="246" customWidth="1"/>
    <col min="7430" max="7430" width="18.1640625" style="246" customWidth="1"/>
    <col min="7431" max="7433" width="14.1640625" style="246" customWidth="1"/>
    <col min="7434" max="7434" width="22.1640625" style="246" bestFit="1" customWidth="1"/>
    <col min="7435" max="7435" width="16.1640625" style="246" customWidth="1"/>
    <col min="7436" max="7436" width="25.1640625" style="246" bestFit="1" customWidth="1"/>
    <col min="7437" max="7437" width="22.1640625" style="246" bestFit="1" customWidth="1"/>
    <col min="7438" max="7438" width="16.1640625" style="246" customWidth="1"/>
    <col min="7439" max="7439" width="37.1640625" style="246" bestFit="1" customWidth="1"/>
    <col min="7440" max="7440" width="7.1640625" style="246" customWidth="1"/>
    <col min="7441" max="7441" width="37.1640625" style="246" bestFit="1" customWidth="1"/>
    <col min="7442" max="7442" width="22.1640625" style="246" bestFit="1" customWidth="1"/>
    <col min="7443" max="7680" width="19.5" style="246"/>
    <col min="7681" max="7681" width="24.6640625" style="246" bestFit="1" customWidth="1"/>
    <col min="7682" max="7682" width="18.1640625" style="246" customWidth="1"/>
    <col min="7683" max="7685" width="14.1640625" style="246" customWidth="1"/>
    <col min="7686" max="7686" width="18.1640625" style="246" customWidth="1"/>
    <col min="7687" max="7689" width="14.1640625" style="246" customWidth="1"/>
    <col min="7690" max="7690" width="22.1640625" style="246" bestFit="1" customWidth="1"/>
    <col min="7691" max="7691" width="16.1640625" style="246" customWidth="1"/>
    <col min="7692" max="7692" width="25.1640625" style="246" bestFit="1" customWidth="1"/>
    <col min="7693" max="7693" width="22.1640625" style="246" bestFit="1" customWidth="1"/>
    <col min="7694" max="7694" width="16.1640625" style="246" customWidth="1"/>
    <col min="7695" max="7695" width="37.1640625" style="246" bestFit="1" customWidth="1"/>
    <col min="7696" max="7696" width="7.1640625" style="246" customWidth="1"/>
    <col min="7697" max="7697" width="37.1640625" style="246" bestFit="1" customWidth="1"/>
    <col min="7698" max="7698" width="22.1640625" style="246" bestFit="1" customWidth="1"/>
    <col min="7699" max="7936" width="19.5" style="246"/>
    <col min="7937" max="7937" width="24.6640625" style="246" bestFit="1" customWidth="1"/>
    <col min="7938" max="7938" width="18.1640625" style="246" customWidth="1"/>
    <col min="7939" max="7941" width="14.1640625" style="246" customWidth="1"/>
    <col min="7942" max="7942" width="18.1640625" style="246" customWidth="1"/>
    <col min="7943" max="7945" width="14.1640625" style="246" customWidth="1"/>
    <col min="7946" max="7946" width="22.1640625" style="246" bestFit="1" customWidth="1"/>
    <col min="7947" max="7947" width="16.1640625" style="246" customWidth="1"/>
    <col min="7948" max="7948" width="25.1640625" style="246" bestFit="1" customWidth="1"/>
    <col min="7949" max="7949" width="22.1640625" style="246" bestFit="1" customWidth="1"/>
    <col min="7950" max="7950" width="16.1640625" style="246" customWidth="1"/>
    <col min="7951" max="7951" width="37.1640625" style="246" bestFit="1" customWidth="1"/>
    <col min="7952" max="7952" width="7.1640625" style="246" customWidth="1"/>
    <col min="7953" max="7953" width="37.1640625" style="246" bestFit="1" customWidth="1"/>
    <col min="7954" max="7954" width="22.1640625" style="246" bestFit="1" customWidth="1"/>
    <col min="7955" max="8192" width="19.5" style="246"/>
    <col min="8193" max="8193" width="24.6640625" style="246" bestFit="1" customWidth="1"/>
    <col min="8194" max="8194" width="18.1640625" style="246" customWidth="1"/>
    <col min="8195" max="8197" width="14.1640625" style="246" customWidth="1"/>
    <col min="8198" max="8198" width="18.1640625" style="246" customWidth="1"/>
    <col min="8199" max="8201" width="14.1640625" style="246" customWidth="1"/>
    <col min="8202" max="8202" width="22.1640625" style="246" bestFit="1" customWidth="1"/>
    <col min="8203" max="8203" width="16.1640625" style="246" customWidth="1"/>
    <col min="8204" max="8204" width="25.1640625" style="246" bestFit="1" customWidth="1"/>
    <col min="8205" max="8205" width="22.1640625" style="246" bestFit="1" customWidth="1"/>
    <col min="8206" max="8206" width="16.1640625" style="246" customWidth="1"/>
    <col min="8207" max="8207" width="37.1640625" style="246" bestFit="1" customWidth="1"/>
    <col min="8208" max="8208" width="7.1640625" style="246" customWidth="1"/>
    <col min="8209" max="8209" width="37.1640625" style="246" bestFit="1" customWidth="1"/>
    <col min="8210" max="8210" width="22.1640625" style="246" bestFit="1" customWidth="1"/>
    <col min="8211" max="8448" width="19.5" style="246"/>
    <col min="8449" max="8449" width="24.6640625" style="246" bestFit="1" customWidth="1"/>
    <col min="8450" max="8450" width="18.1640625" style="246" customWidth="1"/>
    <col min="8451" max="8453" width="14.1640625" style="246" customWidth="1"/>
    <col min="8454" max="8454" width="18.1640625" style="246" customWidth="1"/>
    <col min="8455" max="8457" width="14.1640625" style="246" customWidth="1"/>
    <col min="8458" max="8458" width="22.1640625" style="246" bestFit="1" customWidth="1"/>
    <col min="8459" max="8459" width="16.1640625" style="246" customWidth="1"/>
    <col min="8460" max="8460" width="25.1640625" style="246" bestFit="1" customWidth="1"/>
    <col min="8461" max="8461" width="22.1640625" style="246" bestFit="1" customWidth="1"/>
    <col min="8462" max="8462" width="16.1640625" style="246" customWidth="1"/>
    <col min="8463" max="8463" width="37.1640625" style="246" bestFit="1" customWidth="1"/>
    <col min="8464" max="8464" width="7.1640625" style="246" customWidth="1"/>
    <col min="8465" max="8465" width="37.1640625" style="246" bestFit="1" customWidth="1"/>
    <col min="8466" max="8466" width="22.1640625" style="246" bestFit="1" customWidth="1"/>
    <col min="8467" max="8704" width="19.5" style="246"/>
    <col min="8705" max="8705" width="24.6640625" style="246" bestFit="1" customWidth="1"/>
    <col min="8706" max="8706" width="18.1640625" style="246" customWidth="1"/>
    <col min="8707" max="8709" width="14.1640625" style="246" customWidth="1"/>
    <col min="8710" max="8710" width="18.1640625" style="246" customWidth="1"/>
    <col min="8711" max="8713" width="14.1640625" style="246" customWidth="1"/>
    <col min="8714" max="8714" width="22.1640625" style="246" bestFit="1" customWidth="1"/>
    <col min="8715" max="8715" width="16.1640625" style="246" customWidth="1"/>
    <col min="8716" max="8716" width="25.1640625" style="246" bestFit="1" customWidth="1"/>
    <col min="8717" max="8717" width="22.1640625" style="246" bestFit="1" customWidth="1"/>
    <col min="8718" max="8718" width="16.1640625" style="246" customWidth="1"/>
    <col min="8719" max="8719" width="37.1640625" style="246" bestFit="1" customWidth="1"/>
    <col min="8720" max="8720" width="7.1640625" style="246" customWidth="1"/>
    <col min="8721" max="8721" width="37.1640625" style="246" bestFit="1" customWidth="1"/>
    <col min="8722" max="8722" width="22.1640625" style="246" bestFit="1" customWidth="1"/>
    <col min="8723" max="8960" width="19.5" style="246"/>
    <col min="8961" max="8961" width="24.6640625" style="246" bestFit="1" customWidth="1"/>
    <col min="8962" max="8962" width="18.1640625" style="246" customWidth="1"/>
    <col min="8963" max="8965" width="14.1640625" style="246" customWidth="1"/>
    <col min="8966" max="8966" width="18.1640625" style="246" customWidth="1"/>
    <col min="8967" max="8969" width="14.1640625" style="246" customWidth="1"/>
    <col min="8970" max="8970" width="22.1640625" style="246" bestFit="1" customWidth="1"/>
    <col min="8971" max="8971" width="16.1640625" style="246" customWidth="1"/>
    <col min="8972" max="8972" width="25.1640625" style="246" bestFit="1" customWidth="1"/>
    <col min="8973" max="8973" width="22.1640625" style="246" bestFit="1" customWidth="1"/>
    <col min="8974" max="8974" width="16.1640625" style="246" customWidth="1"/>
    <col min="8975" max="8975" width="37.1640625" style="246" bestFit="1" customWidth="1"/>
    <col min="8976" max="8976" width="7.1640625" style="246" customWidth="1"/>
    <col min="8977" max="8977" width="37.1640625" style="246" bestFit="1" customWidth="1"/>
    <col min="8978" max="8978" width="22.1640625" style="246" bestFit="1" customWidth="1"/>
    <col min="8979" max="9216" width="19.5" style="246"/>
    <col min="9217" max="9217" width="24.6640625" style="246" bestFit="1" customWidth="1"/>
    <col min="9218" max="9218" width="18.1640625" style="246" customWidth="1"/>
    <col min="9219" max="9221" width="14.1640625" style="246" customWidth="1"/>
    <col min="9222" max="9222" width="18.1640625" style="246" customWidth="1"/>
    <col min="9223" max="9225" width="14.1640625" style="246" customWidth="1"/>
    <col min="9226" max="9226" width="22.1640625" style="246" bestFit="1" customWidth="1"/>
    <col min="9227" max="9227" width="16.1640625" style="246" customWidth="1"/>
    <col min="9228" max="9228" width="25.1640625" style="246" bestFit="1" customWidth="1"/>
    <col min="9229" max="9229" width="22.1640625" style="246" bestFit="1" customWidth="1"/>
    <col min="9230" max="9230" width="16.1640625" style="246" customWidth="1"/>
    <col min="9231" max="9231" width="37.1640625" style="246" bestFit="1" customWidth="1"/>
    <col min="9232" max="9232" width="7.1640625" style="246" customWidth="1"/>
    <col min="9233" max="9233" width="37.1640625" style="246" bestFit="1" customWidth="1"/>
    <col min="9234" max="9234" width="22.1640625" style="246" bestFit="1" customWidth="1"/>
    <col min="9235" max="9472" width="19.5" style="246"/>
    <col min="9473" max="9473" width="24.6640625" style="246" bestFit="1" customWidth="1"/>
    <col min="9474" max="9474" width="18.1640625" style="246" customWidth="1"/>
    <col min="9475" max="9477" width="14.1640625" style="246" customWidth="1"/>
    <col min="9478" max="9478" width="18.1640625" style="246" customWidth="1"/>
    <col min="9479" max="9481" width="14.1640625" style="246" customWidth="1"/>
    <col min="9482" max="9482" width="22.1640625" style="246" bestFit="1" customWidth="1"/>
    <col min="9483" max="9483" width="16.1640625" style="246" customWidth="1"/>
    <col min="9484" max="9484" width="25.1640625" style="246" bestFit="1" customWidth="1"/>
    <col min="9485" max="9485" width="22.1640625" style="246" bestFit="1" customWidth="1"/>
    <col min="9486" max="9486" width="16.1640625" style="246" customWidth="1"/>
    <col min="9487" max="9487" width="37.1640625" style="246" bestFit="1" customWidth="1"/>
    <col min="9488" max="9488" width="7.1640625" style="246" customWidth="1"/>
    <col min="9489" max="9489" width="37.1640625" style="246" bestFit="1" customWidth="1"/>
    <col min="9490" max="9490" width="22.1640625" style="246" bestFit="1" customWidth="1"/>
    <col min="9491" max="9728" width="19.5" style="246"/>
    <col min="9729" max="9729" width="24.6640625" style="246" bestFit="1" customWidth="1"/>
    <col min="9730" max="9730" width="18.1640625" style="246" customWidth="1"/>
    <col min="9731" max="9733" width="14.1640625" style="246" customWidth="1"/>
    <col min="9734" max="9734" width="18.1640625" style="246" customWidth="1"/>
    <col min="9735" max="9737" width="14.1640625" style="246" customWidth="1"/>
    <col min="9738" max="9738" width="22.1640625" style="246" bestFit="1" customWidth="1"/>
    <col min="9739" max="9739" width="16.1640625" style="246" customWidth="1"/>
    <col min="9740" max="9740" width="25.1640625" style="246" bestFit="1" customWidth="1"/>
    <col min="9741" max="9741" width="22.1640625" style="246" bestFit="1" customWidth="1"/>
    <col min="9742" max="9742" width="16.1640625" style="246" customWidth="1"/>
    <col min="9743" max="9743" width="37.1640625" style="246" bestFit="1" customWidth="1"/>
    <col min="9744" max="9744" width="7.1640625" style="246" customWidth="1"/>
    <col min="9745" max="9745" width="37.1640625" style="246" bestFit="1" customWidth="1"/>
    <col min="9746" max="9746" width="22.1640625" style="246" bestFit="1" customWidth="1"/>
    <col min="9747" max="9984" width="19.5" style="246"/>
    <col min="9985" max="9985" width="24.6640625" style="246" bestFit="1" customWidth="1"/>
    <col min="9986" max="9986" width="18.1640625" style="246" customWidth="1"/>
    <col min="9987" max="9989" width="14.1640625" style="246" customWidth="1"/>
    <col min="9990" max="9990" width="18.1640625" style="246" customWidth="1"/>
    <col min="9991" max="9993" width="14.1640625" style="246" customWidth="1"/>
    <col min="9994" max="9994" width="22.1640625" style="246" bestFit="1" customWidth="1"/>
    <col min="9995" max="9995" width="16.1640625" style="246" customWidth="1"/>
    <col min="9996" max="9996" width="25.1640625" style="246" bestFit="1" customWidth="1"/>
    <col min="9997" max="9997" width="22.1640625" style="246" bestFit="1" customWidth="1"/>
    <col min="9998" max="9998" width="16.1640625" style="246" customWidth="1"/>
    <col min="9999" max="9999" width="37.1640625" style="246" bestFit="1" customWidth="1"/>
    <col min="10000" max="10000" width="7.1640625" style="246" customWidth="1"/>
    <col min="10001" max="10001" width="37.1640625" style="246" bestFit="1" customWidth="1"/>
    <col min="10002" max="10002" width="22.1640625" style="246" bestFit="1" customWidth="1"/>
    <col min="10003" max="10240" width="19.5" style="246"/>
    <col min="10241" max="10241" width="24.6640625" style="246" bestFit="1" customWidth="1"/>
    <col min="10242" max="10242" width="18.1640625" style="246" customWidth="1"/>
    <col min="10243" max="10245" width="14.1640625" style="246" customWidth="1"/>
    <col min="10246" max="10246" width="18.1640625" style="246" customWidth="1"/>
    <col min="10247" max="10249" width="14.1640625" style="246" customWidth="1"/>
    <col min="10250" max="10250" width="22.1640625" style="246" bestFit="1" customWidth="1"/>
    <col min="10251" max="10251" width="16.1640625" style="246" customWidth="1"/>
    <col min="10252" max="10252" width="25.1640625" style="246" bestFit="1" customWidth="1"/>
    <col min="10253" max="10253" width="22.1640625" style="246" bestFit="1" customWidth="1"/>
    <col min="10254" max="10254" width="16.1640625" style="246" customWidth="1"/>
    <col min="10255" max="10255" width="37.1640625" style="246" bestFit="1" customWidth="1"/>
    <col min="10256" max="10256" width="7.1640625" style="246" customWidth="1"/>
    <col min="10257" max="10257" width="37.1640625" style="246" bestFit="1" customWidth="1"/>
    <col min="10258" max="10258" width="22.1640625" style="246" bestFit="1" customWidth="1"/>
    <col min="10259" max="10496" width="19.5" style="246"/>
    <col min="10497" max="10497" width="24.6640625" style="246" bestFit="1" customWidth="1"/>
    <col min="10498" max="10498" width="18.1640625" style="246" customWidth="1"/>
    <col min="10499" max="10501" width="14.1640625" style="246" customWidth="1"/>
    <col min="10502" max="10502" width="18.1640625" style="246" customWidth="1"/>
    <col min="10503" max="10505" width="14.1640625" style="246" customWidth="1"/>
    <col min="10506" max="10506" width="22.1640625" style="246" bestFit="1" customWidth="1"/>
    <col min="10507" max="10507" width="16.1640625" style="246" customWidth="1"/>
    <col min="10508" max="10508" width="25.1640625" style="246" bestFit="1" customWidth="1"/>
    <col min="10509" max="10509" width="22.1640625" style="246" bestFit="1" customWidth="1"/>
    <col min="10510" max="10510" width="16.1640625" style="246" customWidth="1"/>
    <col min="10511" max="10511" width="37.1640625" style="246" bestFit="1" customWidth="1"/>
    <col min="10512" max="10512" width="7.1640625" style="246" customWidth="1"/>
    <col min="10513" max="10513" width="37.1640625" style="246" bestFit="1" customWidth="1"/>
    <col min="10514" max="10514" width="22.1640625" style="246" bestFit="1" customWidth="1"/>
    <col min="10515" max="10752" width="19.5" style="246"/>
    <col min="10753" max="10753" width="24.6640625" style="246" bestFit="1" customWidth="1"/>
    <col min="10754" max="10754" width="18.1640625" style="246" customWidth="1"/>
    <col min="10755" max="10757" width="14.1640625" style="246" customWidth="1"/>
    <col min="10758" max="10758" width="18.1640625" style="246" customWidth="1"/>
    <col min="10759" max="10761" width="14.1640625" style="246" customWidth="1"/>
    <col min="10762" max="10762" width="22.1640625" style="246" bestFit="1" customWidth="1"/>
    <col min="10763" max="10763" width="16.1640625" style="246" customWidth="1"/>
    <col min="10764" max="10764" width="25.1640625" style="246" bestFit="1" customWidth="1"/>
    <col min="10765" max="10765" width="22.1640625" style="246" bestFit="1" customWidth="1"/>
    <col min="10766" max="10766" width="16.1640625" style="246" customWidth="1"/>
    <col min="10767" max="10767" width="37.1640625" style="246" bestFit="1" customWidth="1"/>
    <col min="10768" max="10768" width="7.1640625" style="246" customWidth="1"/>
    <col min="10769" max="10769" width="37.1640625" style="246" bestFit="1" customWidth="1"/>
    <col min="10770" max="10770" width="22.1640625" style="246" bestFit="1" customWidth="1"/>
    <col min="10771" max="11008" width="19.5" style="246"/>
    <col min="11009" max="11009" width="24.6640625" style="246" bestFit="1" customWidth="1"/>
    <col min="11010" max="11010" width="18.1640625" style="246" customWidth="1"/>
    <col min="11011" max="11013" width="14.1640625" style="246" customWidth="1"/>
    <col min="11014" max="11014" width="18.1640625" style="246" customWidth="1"/>
    <col min="11015" max="11017" width="14.1640625" style="246" customWidth="1"/>
    <col min="11018" max="11018" width="22.1640625" style="246" bestFit="1" customWidth="1"/>
    <col min="11019" max="11019" width="16.1640625" style="246" customWidth="1"/>
    <col min="11020" max="11020" width="25.1640625" style="246" bestFit="1" customWidth="1"/>
    <col min="11021" max="11021" width="22.1640625" style="246" bestFit="1" customWidth="1"/>
    <col min="11022" max="11022" width="16.1640625" style="246" customWidth="1"/>
    <col min="11023" max="11023" width="37.1640625" style="246" bestFit="1" customWidth="1"/>
    <col min="11024" max="11024" width="7.1640625" style="246" customWidth="1"/>
    <col min="11025" max="11025" width="37.1640625" style="246" bestFit="1" customWidth="1"/>
    <col min="11026" max="11026" width="22.1640625" style="246" bestFit="1" customWidth="1"/>
    <col min="11027" max="11264" width="19.5" style="246"/>
    <col min="11265" max="11265" width="24.6640625" style="246" bestFit="1" customWidth="1"/>
    <col min="11266" max="11266" width="18.1640625" style="246" customWidth="1"/>
    <col min="11267" max="11269" width="14.1640625" style="246" customWidth="1"/>
    <col min="11270" max="11270" width="18.1640625" style="246" customWidth="1"/>
    <col min="11271" max="11273" width="14.1640625" style="246" customWidth="1"/>
    <col min="11274" max="11274" width="22.1640625" style="246" bestFit="1" customWidth="1"/>
    <col min="11275" max="11275" width="16.1640625" style="246" customWidth="1"/>
    <col min="11276" max="11276" width="25.1640625" style="246" bestFit="1" customWidth="1"/>
    <col min="11277" max="11277" width="22.1640625" style="246" bestFit="1" customWidth="1"/>
    <col min="11278" max="11278" width="16.1640625" style="246" customWidth="1"/>
    <col min="11279" max="11279" width="37.1640625" style="246" bestFit="1" customWidth="1"/>
    <col min="11280" max="11280" width="7.1640625" style="246" customWidth="1"/>
    <col min="11281" max="11281" width="37.1640625" style="246" bestFit="1" customWidth="1"/>
    <col min="11282" max="11282" width="22.1640625" style="246" bestFit="1" customWidth="1"/>
    <col min="11283" max="11520" width="19.5" style="246"/>
    <col min="11521" max="11521" width="24.6640625" style="246" bestFit="1" customWidth="1"/>
    <col min="11522" max="11522" width="18.1640625" style="246" customWidth="1"/>
    <col min="11523" max="11525" width="14.1640625" style="246" customWidth="1"/>
    <col min="11526" max="11526" width="18.1640625" style="246" customWidth="1"/>
    <col min="11527" max="11529" width="14.1640625" style="246" customWidth="1"/>
    <col min="11530" max="11530" width="22.1640625" style="246" bestFit="1" customWidth="1"/>
    <col min="11531" max="11531" width="16.1640625" style="246" customWidth="1"/>
    <col min="11532" max="11532" width="25.1640625" style="246" bestFit="1" customWidth="1"/>
    <col min="11533" max="11533" width="22.1640625" style="246" bestFit="1" customWidth="1"/>
    <col min="11534" max="11534" width="16.1640625" style="246" customWidth="1"/>
    <col min="11535" max="11535" width="37.1640625" style="246" bestFit="1" customWidth="1"/>
    <col min="11536" max="11536" width="7.1640625" style="246" customWidth="1"/>
    <col min="11537" max="11537" width="37.1640625" style="246" bestFit="1" customWidth="1"/>
    <col min="11538" max="11538" width="22.1640625" style="246" bestFit="1" customWidth="1"/>
    <col min="11539" max="11776" width="19.5" style="246"/>
    <col min="11777" max="11777" width="24.6640625" style="246" bestFit="1" customWidth="1"/>
    <col min="11778" max="11778" width="18.1640625" style="246" customWidth="1"/>
    <col min="11779" max="11781" width="14.1640625" style="246" customWidth="1"/>
    <col min="11782" max="11782" width="18.1640625" style="246" customWidth="1"/>
    <col min="11783" max="11785" width="14.1640625" style="246" customWidth="1"/>
    <col min="11786" max="11786" width="22.1640625" style="246" bestFit="1" customWidth="1"/>
    <col min="11787" max="11787" width="16.1640625" style="246" customWidth="1"/>
    <col min="11788" max="11788" width="25.1640625" style="246" bestFit="1" customWidth="1"/>
    <col min="11789" max="11789" width="22.1640625" style="246" bestFit="1" customWidth="1"/>
    <col min="11790" max="11790" width="16.1640625" style="246" customWidth="1"/>
    <col min="11791" max="11791" width="37.1640625" style="246" bestFit="1" customWidth="1"/>
    <col min="11792" max="11792" width="7.1640625" style="246" customWidth="1"/>
    <col min="11793" max="11793" width="37.1640625" style="246" bestFit="1" customWidth="1"/>
    <col min="11794" max="11794" width="22.1640625" style="246" bestFit="1" customWidth="1"/>
    <col min="11795" max="12032" width="19.5" style="246"/>
    <col min="12033" max="12033" width="24.6640625" style="246" bestFit="1" customWidth="1"/>
    <col min="12034" max="12034" width="18.1640625" style="246" customWidth="1"/>
    <col min="12035" max="12037" width="14.1640625" style="246" customWidth="1"/>
    <col min="12038" max="12038" width="18.1640625" style="246" customWidth="1"/>
    <col min="12039" max="12041" width="14.1640625" style="246" customWidth="1"/>
    <col min="12042" max="12042" width="22.1640625" style="246" bestFit="1" customWidth="1"/>
    <col min="12043" max="12043" width="16.1640625" style="246" customWidth="1"/>
    <col min="12044" max="12044" width="25.1640625" style="246" bestFit="1" customWidth="1"/>
    <col min="12045" max="12045" width="22.1640625" style="246" bestFit="1" customWidth="1"/>
    <col min="12046" max="12046" width="16.1640625" style="246" customWidth="1"/>
    <col min="12047" max="12047" width="37.1640625" style="246" bestFit="1" customWidth="1"/>
    <col min="12048" max="12048" width="7.1640625" style="246" customWidth="1"/>
    <col min="12049" max="12049" width="37.1640625" style="246" bestFit="1" customWidth="1"/>
    <col min="12050" max="12050" width="22.1640625" style="246" bestFit="1" customWidth="1"/>
    <col min="12051" max="12288" width="19.5" style="246"/>
    <col min="12289" max="12289" width="24.6640625" style="246" bestFit="1" customWidth="1"/>
    <col min="12290" max="12290" width="18.1640625" style="246" customWidth="1"/>
    <col min="12291" max="12293" width="14.1640625" style="246" customWidth="1"/>
    <col min="12294" max="12294" width="18.1640625" style="246" customWidth="1"/>
    <col min="12295" max="12297" width="14.1640625" style="246" customWidth="1"/>
    <col min="12298" max="12298" width="22.1640625" style="246" bestFit="1" customWidth="1"/>
    <col min="12299" max="12299" width="16.1640625" style="246" customWidth="1"/>
    <col min="12300" max="12300" width="25.1640625" style="246" bestFit="1" customWidth="1"/>
    <col min="12301" max="12301" width="22.1640625" style="246" bestFit="1" customWidth="1"/>
    <col min="12302" max="12302" width="16.1640625" style="246" customWidth="1"/>
    <col min="12303" max="12303" width="37.1640625" style="246" bestFit="1" customWidth="1"/>
    <col min="12304" max="12304" width="7.1640625" style="246" customWidth="1"/>
    <col min="12305" max="12305" width="37.1640625" style="246" bestFit="1" customWidth="1"/>
    <col min="12306" max="12306" width="22.1640625" style="246" bestFit="1" customWidth="1"/>
    <col min="12307" max="12544" width="19.5" style="246"/>
    <col min="12545" max="12545" width="24.6640625" style="246" bestFit="1" customWidth="1"/>
    <col min="12546" max="12546" width="18.1640625" style="246" customWidth="1"/>
    <col min="12547" max="12549" width="14.1640625" style="246" customWidth="1"/>
    <col min="12550" max="12550" width="18.1640625" style="246" customWidth="1"/>
    <col min="12551" max="12553" width="14.1640625" style="246" customWidth="1"/>
    <col min="12554" max="12554" width="22.1640625" style="246" bestFit="1" customWidth="1"/>
    <col min="12555" max="12555" width="16.1640625" style="246" customWidth="1"/>
    <col min="12556" max="12556" width="25.1640625" style="246" bestFit="1" customWidth="1"/>
    <col min="12557" max="12557" width="22.1640625" style="246" bestFit="1" customWidth="1"/>
    <col min="12558" max="12558" width="16.1640625" style="246" customWidth="1"/>
    <col min="12559" max="12559" width="37.1640625" style="246" bestFit="1" customWidth="1"/>
    <col min="12560" max="12560" width="7.1640625" style="246" customWidth="1"/>
    <col min="12561" max="12561" width="37.1640625" style="246" bestFit="1" customWidth="1"/>
    <col min="12562" max="12562" width="22.1640625" style="246" bestFit="1" customWidth="1"/>
    <col min="12563" max="12800" width="19.5" style="246"/>
    <col min="12801" max="12801" width="24.6640625" style="246" bestFit="1" customWidth="1"/>
    <col min="12802" max="12802" width="18.1640625" style="246" customWidth="1"/>
    <col min="12803" max="12805" width="14.1640625" style="246" customWidth="1"/>
    <col min="12806" max="12806" width="18.1640625" style="246" customWidth="1"/>
    <col min="12807" max="12809" width="14.1640625" style="246" customWidth="1"/>
    <col min="12810" max="12810" width="22.1640625" style="246" bestFit="1" customWidth="1"/>
    <col min="12811" max="12811" width="16.1640625" style="246" customWidth="1"/>
    <col min="12812" max="12812" width="25.1640625" style="246" bestFit="1" customWidth="1"/>
    <col min="12813" max="12813" width="22.1640625" style="246" bestFit="1" customWidth="1"/>
    <col min="12814" max="12814" width="16.1640625" style="246" customWidth="1"/>
    <col min="12815" max="12815" width="37.1640625" style="246" bestFit="1" customWidth="1"/>
    <col min="12816" max="12816" width="7.1640625" style="246" customWidth="1"/>
    <col min="12817" max="12817" width="37.1640625" style="246" bestFit="1" customWidth="1"/>
    <col min="12818" max="12818" width="22.1640625" style="246" bestFit="1" customWidth="1"/>
    <col min="12819" max="13056" width="19.5" style="246"/>
    <col min="13057" max="13057" width="24.6640625" style="246" bestFit="1" customWidth="1"/>
    <col min="13058" max="13058" width="18.1640625" style="246" customWidth="1"/>
    <col min="13059" max="13061" width="14.1640625" style="246" customWidth="1"/>
    <col min="13062" max="13062" width="18.1640625" style="246" customWidth="1"/>
    <col min="13063" max="13065" width="14.1640625" style="246" customWidth="1"/>
    <col min="13066" max="13066" width="22.1640625" style="246" bestFit="1" customWidth="1"/>
    <col min="13067" max="13067" width="16.1640625" style="246" customWidth="1"/>
    <col min="13068" max="13068" width="25.1640625" style="246" bestFit="1" customWidth="1"/>
    <col min="13069" max="13069" width="22.1640625" style="246" bestFit="1" customWidth="1"/>
    <col min="13070" max="13070" width="16.1640625" style="246" customWidth="1"/>
    <col min="13071" max="13071" width="37.1640625" style="246" bestFit="1" customWidth="1"/>
    <col min="13072" max="13072" width="7.1640625" style="246" customWidth="1"/>
    <col min="13073" max="13073" width="37.1640625" style="246" bestFit="1" customWidth="1"/>
    <col min="13074" max="13074" width="22.1640625" style="246" bestFit="1" customWidth="1"/>
    <col min="13075" max="13312" width="19.5" style="246"/>
    <col min="13313" max="13313" width="24.6640625" style="246" bestFit="1" customWidth="1"/>
    <col min="13314" max="13314" width="18.1640625" style="246" customWidth="1"/>
    <col min="13315" max="13317" width="14.1640625" style="246" customWidth="1"/>
    <col min="13318" max="13318" width="18.1640625" style="246" customWidth="1"/>
    <col min="13319" max="13321" width="14.1640625" style="246" customWidth="1"/>
    <col min="13322" max="13322" width="22.1640625" style="246" bestFit="1" customWidth="1"/>
    <col min="13323" max="13323" width="16.1640625" style="246" customWidth="1"/>
    <col min="13324" max="13324" width="25.1640625" style="246" bestFit="1" customWidth="1"/>
    <col min="13325" max="13325" width="22.1640625" style="246" bestFit="1" customWidth="1"/>
    <col min="13326" max="13326" width="16.1640625" style="246" customWidth="1"/>
    <col min="13327" max="13327" width="37.1640625" style="246" bestFit="1" customWidth="1"/>
    <col min="13328" max="13328" width="7.1640625" style="246" customWidth="1"/>
    <col min="13329" max="13329" width="37.1640625" style="246" bestFit="1" customWidth="1"/>
    <col min="13330" max="13330" width="22.1640625" style="246" bestFit="1" customWidth="1"/>
    <col min="13331" max="13568" width="19.5" style="246"/>
    <col min="13569" max="13569" width="24.6640625" style="246" bestFit="1" customWidth="1"/>
    <col min="13570" max="13570" width="18.1640625" style="246" customWidth="1"/>
    <col min="13571" max="13573" width="14.1640625" style="246" customWidth="1"/>
    <col min="13574" max="13574" width="18.1640625" style="246" customWidth="1"/>
    <col min="13575" max="13577" width="14.1640625" style="246" customWidth="1"/>
    <col min="13578" max="13578" width="22.1640625" style="246" bestFit="1" customWidth="1"/>
    <col min="13579" max="13579" width="16.1640625" style="246" customWidth="1"/>
    <col min="13580" max="13580" width="25.1640625" style="246" bestFit="1" customWidth="1"/>
    <col min="13581" max="13581" width="22.1640625" style="246" bestFit="1" customWidth="1"/>
    <col min="13582" max="13582" width="16.1640625" style="246" customWidth="1"/>
    <col min="13583" max="13583" width="37.1640625" style="246" bestFit="1" customWidth="1"/>
    <col min="13584" max="13584" width="7.1640625" style="246" customWidth="1"/>
    <col min="13585" max="13585" width="37.1640625" style="246" bestFit="1" customWidth="1"/>
    <col min="13586" max="13586" width="22.1640625" style="246" bestFit="1" customWidth="1"/>
    <col min="13587" max="13824" width="19.5" style="246"/>
    <col min="13825" max="13825" width="24.6640625" style="246" bestFit="1" customWidth="1"/>
    <col min="13826" max="13826" width="18.1640625" style="246" customWidth="1"/>
    <col min="13827" max="13829" width="14.1640625" style="246" customWidth="1"/>
    <col min="13830" max="13830" width="18.1640625" style="246" customWidth="1"/>
    <col min="13831" max="13833" width="14.1640625" style="246" customWidth="1"/>
    <col min="13834" max="13834" width="22.1640625" style="246" bestFit="1" customWidth="1"/>
    <col min="13835" max="13835" width="16.1640625" style="246" customWidth="1"/>
    <col min="13836" max="13836" width="25.1640625" style="246" bestFit="1" customWidth="1"/>
    <col min="13837" max="13837" width="22.1640625" style="246" bestFit="1" customWidth="1"/>
    <col min="13838" max="13838" width="16.1640625" style="246" customWidth="1"/>
    <col min="13839" max="13839" width="37.1640625" style="246" bestFit="1" customWidth="1"/>
    <col min="13840" max="13840" width="7.1640625" style="246" customWidth="1"/>
    <col min="13841" max="13841" width="37.1640625" style="246" bestFit="1" customWidth="1"/>
    <col min="13842" max="13842" width="22.1640625" style="246" bestFit="1" customWidth="1"/>
    <col min="13843" max="14080" width="19.5" style="246"/>
    <col min="14081" max="14081" width="24.6640625" style="246" bestFit="1" customWidth="1"/>
    <col min="14082" max="14082" width="18.1640625" style="246" customWidth="1"/>
    <col min="14083" max="14085" width="14.1640625" style="246" customWidth="1"/>
    <col min="14086" max="14086" width="18.1640625" style="246" customWidth="1"/>
    <col min="14087" max="14089" width="14.1640625" style="246" customWidth="1"/>
    <col min="14090" max="14090" width="22.1640625" style="246" bestFit="1" customWidth="1"/>
    <col min="14091" max="14091" width="16.1640625" style="246" customWidth="1"/>
    <col min="14092" max="14092" width="25.1640625" style="246" bestFit="1" customWidth="1"/>
    <col min="14093" max="14093" width="22.1640625" style="246" bestFit="1" customWidth="1"/>
    <col min="14094" max="14094" width="16.1640625" style="246" customWidth="1"/>
    <col min="14095" max="14095" width="37.1640625" style="246" bestFit="1" customWidth="1"/>
    <col min="14096" max="14096" width="7.1640625" style="246" customWidth="1"/>
    <col min="14097" max="14097" width="37.1640625" style="246" bestFit="1" customWidth="1"/>
    <col min="14098" max="14098" width="22.1640625" style="246" bestFit="1" customWidth="1"/>
    <col min="14099" max="14336" width="19.5" style="246"/>
    <col min="14337" max="14337" width="24.6640625" style="246" bestFit="1" customWidth="1"/>
    <col min="14338" max="14338" width="18.1640625" style="246" customWidth="1"/>
    <col min="14339" max="14341" width="14.1640625" style="246" customWidth="1"/>
    <col min="14342" max="14342" width="18.1640625" style="246" customWidth="1"/>
    <col min="14343" max="14345" width="14.1640625" style="246" customWidth="1"/>
    <col min="14346" max="14346" width="22.1640625" style="246" bestFit="1" customWidth="1"/>
    <col min="14347" max="14347" width="16.1640625" style="246" customWidth="1"/>
    <col min="14348" max="14348" width="25.1640625" style="246" bestFit="1" customWidth="1"/>
    <col min="14349" max="14349" width="22.1640625" style="246" bestFit="1" customWidth="1"/>
    <col min="14350" max="14350" width="16.1640625" style="246" customWidth="1"/>
    <col min="14351" max="14351" width="37.1640625" style="246" bestFit="1" customWidth="1"/>
    <col min="14352" max="14352" width="7.1640625" style="246" customWidth="1"/>
    <col min="14353" max="14353" width="37.1640625" style="246" bestFit="1" customWidth="1"/>
    <col min="14354" max="14354" width="22.1640625" style="246" bestFit="1" customWidth="1"/>
    <col min="14355" max="14592" width="19.5" style="246"/>
    <col min="14593" max="14593" width="24.6640625" style="246" bestFit="1" customWidth="1"/>
    <col min="14594" max="14594" width="18.1640625" style="246" customWidth="1"/>
    <col min="14595" max="14597" width="14.1640625" style="246" customWidth="1"/>
    <col min="14598" max="14598" width="18.1640625" style="246" customWidth="1"/>
    <col min="14599" max="14601" width="14.1640625" style="246" customWidth="1"/>
    <col min="14602" max="14602" width="22.1640625" style="246" bestFit="1" customWidth="1"/>
    <col min="14603" max="14603" width="16.1640625" style="246" customWidth="1"/>
    <col min="14604" max="14604" width="25.1640625" style="246" bestFit="1" customWidth="1"/>
    <col min="14605" max="14605" width="22.1640625" style="246" bestFit="1" customWidth="1"/>
    <col min="14606" max="14606" width="16.1640625" style="246" customWidth="1"/>
    <col min="14607" max="14607" width="37.1640625" style="246" bestFit="1" customWidth="1"/>
    <col min="14608" max="14608" width="7.1640625" style="246" customWidth="1"/>
    <col min="14609" max="14609" width="37.1640625" style="246" bestFit="1" customWidth="1"/>
    <col min="14610" max="14610" width="22.1640625" style="246" bestFit="1" customWidth="1"/>
    <col min="14611" max="14848" width="19.5" style="246"/>
    <col min="14849" max="14849" width="24.6640625" style="246" bestFit="1" customWidth="1"/>
    <col min="14850" max="14850" width="18.1640625" style="246" customWidth="1"/>
    <col min="14851" max="14853" width="14.1640625" style="246" customWidth="1"/>
    <col min="14854" max="14854" width="18.1640625" style="246" customWidth="1"/>
    <col min="14855" max="14857" width="14.1640625" style="246" customWidth="1"/>
    <col min="14858" max="14858" width="22.1640625" style="246" bestFit="1" customWidth="1"/>
    <col min="14859" max="14859" width="16.1640625" style="246" customWidth="1"/>
    <col min="14860" max="14860" width="25.1640625" style="246" bestFit="1" customWidth="1"/>
    <col min="14861" max="14861" width="22.1640625" style="246" bestFit="1" customWidth="1"/>
    <col min="14862" max="14862" width="16.1640625" style="246" customWidth="1"/>
    <col min="14863" max="14863" width="37.1640625" style="246" bestFit="1" customWidth="1"/>
    <col min="14864" max="14864" width="7.1640625" style="246" customWidth="1"/>
    <col min="14865" max="14865" width="37.1640625" style="246" bestFit="1" customWidth="1"/>
    <col min="14866" max="14866" width="22.1640625" style="246" bestFit="1" customWidth="1"/>
    <col min="14867" max="15104" width="19.5" style="246"/>
    <col min="15105" max="15105" width="24.6640625" style="246" bestFit="1" customWidth="1"/>
    <col min="15106" max="15106" width="18.1640625" style="246" customWidth="1"/>
    <col min="15107" max="15109" width="14.1640625" style="246" customWidth="1"/>
    <col min="15110" max="15110" width="18.1640625" style="246" customWidth="1"/>
    <col min="15111" max="15113" width="14.1640625" style="246" customWidth="1"/>
    <col min="15114" max="15114" width="22.1640625" style="246" bestFit="1" customWidth="1"/>
    <col min="15115" max="15115" width="16.1640625" style="246" customWidth="1"/>
    <col min="15116" max="15116" width="25.1640625" style="246" bestFit="1" customWidth="1"/>
    <col min="15117" max="15117" width="22.1640625" style="246" bestFit="1" customWidth="1"/>
    <col min="15118" max="15118" width="16.1640625" style="246" customWidth="1"/>
    <col min="15119" max="15119" width="37.1640625" style="246" bestFit="1" customWidth="1"/>
    <col min="15120" max="15120" width="7.1640625" style="246" customWidth="1"/>
    <col min="15121" max="15121" width="37.1640625" style="246" bestFit="1" customWidth="1"/>
    <col min="15122" max="15122" width="22.1640625" style="246" bestFit="1" customWidth="1"/>
    <col min="15123" max="15360" width="19.5" style="246"/>
    <col min="15361" max="15361" width="24.6640625" style="246" bestFit="1" customWidth="1"/>
    <col min="15362" max="15362" width="18.1640625" style="246" customWidth="1"/>
    <col min="15363" max="15365" width="14.1640625" style="246" customWidth="1"/>
    <col min="15366" max="15366" width="18.1640625" style="246" customWidth="1"/>
    <col min="15367" max="15369" width="14.1640625" style="246" customWidth="1"/>
    <col min="15370" max="15370" width="22.1640625" style="246" bestFit="1" customWidth="1"/>
    <col min="15371" max="15371" width="16.1640625" style="246" customWidth="1"/>
    <col min="15372" max="15372" width="25.1640625" style="246" bestFit="1" customWidth="1"/>
    <col min="15373" max="15373" width="22.1640625" style="246" bestFit="1" customWidth="1"/>
    <col min="15374" max="15374" width="16.1640625" style="246" customWidth="1"/>
    <col min="15375" max="15375" width="37.1640625" style="246" bestFit="1" customWidth="1"/>
    <col min="15376" max="15376" width="7.1640625" style="246" customWidth="1"/>
    <col min="15377" max="15377" width="37.1640625" style="246" bestFit="1" customWidth="1"/>
    <col min="15378" max="15378" width="22.1640625" style="246" bestFit="1" customWidth="1"/>
    <col min="15379" max="15616" width="19.5" style="246"/>
    <col min="15617" max="15617" width="24.6640625" style="246" bestFit="1" customWidth="1"/>
    <col min="15618" max="15618" width="18.1640625" style="246" customWidth="1"/>
    <col min="15619" max="15621" width="14.1640625" style="246" customWidth="1"/>
    <col min="15622" max="15622" width="18.1640625" style="246" customWidth="1"/>
    <col min="15623" max="15625" width="14.1640625" style="246" customWidth="1"/>
    <col min="15626" max="15626" width="22.1640625" style="246" bestFit="1" customWidth="1"/>
    <col min="15627" max="15627" width="16.1640625" style="246" customWidth="1"/>
    <col min="15628" max="15628" width="25.1640625" style="246" bestFit="1" customWidth="1"/>
    <col min="15629" max="15629" width="22.1640625" style="246" bestFit="1" customWidth="1"/>
    <col min="15630" max="15630" width="16.1640625" style="246" customWidth="1"/>
    <col min="15631" max="15631" width="37.1640625" style="246" bestFit="1" customWidth="1"/>
    <col min="15632" max="15632" width="7.1640625" style="246" customWidth="1"/>
    <col min="15633" max="15633" width="37.1640625" style="246" bestFit="1" customWidth="1"/>
    <col min="15634" max="15634" width="22.1640625" style="246" bestFit="1" customWidth="1"/>
    <col min="15635" max="15872" width="19.5" style="246"/>
    <col min="15873" max="15873" width="24.6640625" style="246" bestFit="1" customWidth="1"/>
    <col min="15874" max="15874" width="18.1640625" style="246" customWidth="1"/>
    <col min="15875" max="15877" width="14.1640625" style="246" customWidth="1"/>
    <col min="15878" max="15878" width="18.1640625" style="246" customWidth="1"/>
    <col min="15879" max="15881" width="14.1640625" style="246" customWidth="1"/>
    <col min="15882" max="15882" width="22.1640625" style="246" bestFit="1" customWidth="1"/>
    <col min="15883" max="15883" width="16.1640625" style="246" customWidth="1"/>
    <col min="15884" max="15884" width="25.1640625" style="246" bestFit="1" customWidth="1"/>
    <col min="15885" max="15885" width="22.1640625" style="246" bestFit="1" customWidth="1"/>
    <col min="15886" max="15886" width="16.1640625" style="246" customWidth="1"/>
    <col min="15887" max="15887" width="37.1640625" style="246" bestFit="1" customWidth="1"/>
    <col min="15888" max="15888" width="7.1640625" style="246" customWidth="1"/>
    <col min="15889" max="15889" width="37.1640625" style="246" bestFit="1" customWidth="1"/>
    <col min="15890" max="15890" width="22.1640625" style="246" bestFit="1" customWidth="1"/>
    <col min="15891" max="16128" width="19.5" style="246"/>
    <col min="16129" max="16129" width="24.6640625" style="246" bestFit="1" customWidth="1"/>
    <col min="16130" max="16130" width="18.1640625" style="246" customWidth="1"/>
    <col min="16131" max="16133" width="14.1640625" style="246" customWidth="1"/>
    <col min="16134" max="16134" width="18.1640625" style="246" customWidth="1"/>
    <col min="16135" max="16137" width="14.1640625" style="246" customWidth="1"/>
    <col min="16138" max="16138" width="22.1640625" style="246" bestFit="1" customWidth="1"/>
    <col min="16139" max="16139" width="16.1640625" style="246" customWidth="1"/>
    <col min="16140" max="16140" width="25.1640625" style="246" bestFit="1" customWidth="1"/>
    <col min="16141" max="16141" width="22.1640625" style="246" bestFit="1" customWidth="1"/>
    <col min="16142" max="16142" width="16.1640625" style="246" customWidth="1"/>
    <col min="16143" max="16143" width="37.1640625" style="246" bestFit="1" customWidth="1"/>
    <col min="16144" max="16144" width="7.1640625" style="246" customWidth="1"/>
    <col min="16145" max="16145" width="37.1640625" style="246" bestFit="1" customWidth="1"/>
    <col min="16146" max="16146" width="22.1640625" style="246" bestFit="1" customWidth="1"/>
    <col min="16147" max="16384" width="19.5" style="246"/>
  </cols>
  <sheetData>
    <row r="1" spans="1:17" ht="27.75" customHeight="1">
      <c r="A1" s="360"/>
      <c r="B1" s="755" t="s">
        <v>288</v>
      </c>
      <c r="C1" s="755"/>
      <c r="D1" s="755"/>
      <c r="E1" s="755"/>
      <c r="F1" s="755"/>
      <c r="G1" s="755"/>
      <c r="H1" s="755"/>
      <c r="I1" s="755"/>
      <c r="J1" s="379"/>
      <c r="K1" s="379"/>
      <c r="L1" s="379"/>
      <c r="M1" s="379"/>
      <c r="N1" s="379"/>
      <c r="O1" s="379"/>
      <c r="P1" s="379"/>
      <c r="Q1" s="379"/>
    </row>
    <row r="2" spans="1:17" ht="19.5" customHeight="1" thickBot="1">
      <c r="B2" s="235" t="s">
        <v>552</v>
      </c>
      <c r="C2" s="380"/>
      <c r="D2" s="380"/>
      <c r="E2" s="380"/>
      <c r="F2" s="361"/>
      <c r="G2" s="380"/>
      <c r="H2" s="380"/>
      <c r="I2" s="238" t="s">
        <v>153</v>
      </c>
    </row>
    <row r="3" spans="1:17" s="381" customFormat="1" ht="17.25" customHeight="1">
      <c r="B3" s="382" t="s">
        <v>289</v>
      </c>
      <c r="C3" s="383" t="s">
        <v>43</v>
      </c>
      <c r="D3" s="383" t="s">
        <v>46</v>
      </c>
      <c r="E3" s="383" t="s">
        <v>47</v>
      </c>
      <c r="F3" s="384" t="s">
        <v>289</v>
      </c>
      <c r="G3" s="383" t="s">
        <v>43</v>
      </c>
      <c r="H3" s="383" t="s">
        <v>46</v>
      </c>
      <c r="I3" s="383" t="s">
        <v>47</v>
      </c>
    </row>
    <row r="4" spans="1:17">
      <c r="B4" s="385" t="s">
        <v>553</v>
      </c>
      <c r="C4" s="386">
        <v>359</v>
      </c>
      <c r="D4" s="387">
        <v>258</v>
      </c>
      <c r="E4" s="387">
        <v>101</v>
      </c>
      <c r="F4" s="388" t="s">
        <v>290</v>
      </c>
      <c r="G4" s="389">
        <v>13</v>
      </c>
      <c r="H4" s="390">
        <v>10</v>
      </c>
      <c r="I4" s="389">
        <v>3</v>
      </c>
      <c r="J4" s="391"/>
    </row>
    <row r="5" spans="1:17">
      <c r="B5" s="392" t="s">
        <v>478</v>
      </c>
      <c r="C5" s="386">
        <v>338</v>
      </c>
      <c r="D5" s="387">
        <v>234</v>
      </c>
      <c r="E5" s="387">
        <v>104</v>
      </c>
      <c r="F5" s="393" t="s">
        <v>291</v>
      </c>
      <c r="G5" s="394">
        <v>70</v>
      </c>
      <c r="H5" s="394">
        <v>44</v>
      </c>
      <c r="I5" s="387">
        <v>26</v>
      </c>
      <c r="J5" s="395"/>
    </row>
    <row r="6" spans="1:17">
      <c r="B6" s="392" t="s">
        <v>479</v>
      </c>
      <c r="C6" s="386">
        <v>300</v>
      </c>
      <c r="D6" s="394">
        <v>222</v>
      </c>
      <c r="E6" s="387">
        <v>78</v>
      </c>
      <c r="F6" s="393" t="s">
        <v>292</v>
      </c>
      <c r="G6" s="390">
        <v>37</v>
      </c>
      <c r="H6" s="390">
        <v>27</v>
      </c>
      <c r="I6" s="387">
        <v>10</v>
      </c>
      <c r="J6" s="391"/>
    </row>
    <row r="7" spans="1:17">
      <c r="A7" s="391"/>
      <c r="B7" s="396" t="s">
        <v>293</v>
      </c>
      <c r="C7" s="390">
        <v>0</v>
      </c>
      <c r="D7" s="390">
        <v>0</v>
      </c>
      <c r="E7" s="390">
        <v>0</v>
      </c>
      <c r="F7" s="393" t="s">
        <v>294</v>
      </c>
      <c r="G7" s="390">
        <v>2</v>
      </c>
      <c r="H7" s="390">
        <v>2</v>
      </c>
      <c r="I7" s="390">
        <v>0</v>
      </c>
      <c r="J7" s="391"/>
    </row>
    <row r="8" spans="1:17">
      <c r="A8" s="395"/>
      <c r="B8" s="396" t="s">
        <v>295</v>
      </c>
      <c r="C8" s="394">
        <v>0</v>
      </c>
      <c r="D8" s="394">
        <v>0</v>
      </c>
      <c r="E8" s="394">
        <v>0</v>
      </c>
      <c r="F8" s="393" t="s">
        <v>296</v>
      </c>
      <c r="G8" s="394">
        <v>5</v>
      </c>
      <c r="H8" s="394">
        <v>3</v>
      </c>
      <c r="I8" s="387">
        <v>2</v>
      </c>
      <c r="J8" s="395"/>
    </row>
    <row r="9" spans="1:17">
      <c r="A9" s="391"/>
      <c r="B9" s="396" t="s">
        <v>297</v>
      </c>
      <c r="C9" s="390">
        <v>0</v>
      </c>
      <c r="D9" s="390">
        <v>0</v>
      </c>
      <c r="E9" s="390">
        <v>0</v>
      </c>
      <c r="F9" s="393" t="s">
        <v>298</v>
      </c>
      <c r="G9" s="390">
        <v>0</v>
      </c>
      <c r="H9" s="390">
        <v>0</v>
      </c>
      <c r="I9" s="390">
        <v>0</v>
      </c>
      <c r="J9" s="391"/>
    </row>
    <row r="10" spans="1:17">
      <c r="A10" s="391"/>
      <c r="B10" s="396" t="s">
        <v>299</v>
      </c>
      <c r="C10" s="390">
        <v>0</v>
      </c>
      <c r="D10" s="390">
        <v>0</v>
      </c>
      <c r="E10" s="390">
        <v>0</v>
      </c>
      <c r="F10" s="393" t="s">
        <v>300</v>
      </c>
      <c r="G10" s="390">
        <v>0</v>
      </c>
      <c r="H10" s="390">
        <v>0</v>
      </c>
      <c r="I10" s="390">
        <v>0</v>
      </c>
      <c r="J10" s="391"/>
    </row>
    <row r="11" spans="1:17">
      <c r="A11" s="395"/>
      <c r="B11" s="396" t="s">
        <v>301</v>
      </c>
      <c r="C11" s="394">
        <v>0</v>
      </c>
      <c r="D11" s="394">
        <v>0</v>
      </c>
      <c r="E11" s="394">
        <v>0</v>
      </c>
      <c r="F11" s="393" t="s">
        <v>302</v>
      </c>
      <c r="G11" s="394">
        <v>6</v>
      </c>
      <c r="H11" s="394">
        <v>5</v>
      </c>
      <c r="I11" s="387">
        <v>1</v>
      </c>
      <c r="J11" s="395"/>
    </row>
    <row r="12" spans="1:17">
      <c r="A12" s="391"/>
      <c r="B12" s="396" t="s">
        <v>303</v>
      </c>
      <c r="C12" s="390">
        <v>0</v>
      </c>
      <c r="D12" s="390">
        <v>0</v>
      </c>
      <c r="E12" s="390">
        <v>0</v>
      </c>
      <c r="F12" s="393" t="s">
        <v>304</v>
      </c>
      <c r="G12" s="390">
        <v>11</v>
      </c>
      <c r="H12" s="390">
        <v>10</v>
      </c>
      <c r="I12" s="387">
        <v>1</v>
      </c>
      <c r="J12" s="391"/>
    </row>
    <row r="13" spans="1:17">
      <c r="A13" s="391"/>
      <c r="B13" s="396" t="s">
        <v>305</v>
      </c>
      <c r="C13" s="390">
        <v>0</v>
      </c>
      <c r="D13" s="390">
        <v>0</v>
      </c>
      <c r="E13" s="390">
        <v>0</v>
      </c>
      <c r="F13" s="393" t="s">
        <v>306</v>
      </c>
      <c r="G13" s="390">
        <v>4</v>
      </c>
      <c r="H13" s="390">
        <v>3</v>
      </c>
      <c r="I13" s="387">
        <v>1</v>
      </c>
      <c r="J13" s="391"/>
    </row>
    <row r="14" spans="1:17">
      <c r="A14" s="395"/>
      <c r="B14" s="396" t="s">
        <v>307</v>
      </c>
      <c r="C14" s="394">
        <v>0</v>
      </c>
      <c r="D14" s="394">
        <v>0</v>
      </c>
      <c r="E14" s="394">
        <v>0</v>
      </c>
      <c r="F14" s="393" t="s">
        <v>308</v>
      </c>
      <c r="G14" s="390">
        <v>0</v>
      </c>
      <c r="H14" s="390">
        <v>0</v>
      </c>
      <c r="I14" s="390">
        <v>0</v>
      </c>
      <c r="J14" s="397"/>
    </row>
    <row r="15" spans="1:17">
      <c r="A15" s="395"/>
      <c r="B15" s="396" t="s">
        <v>309</v>
      </c>
      <c r="C15" s="394">
        <v>0</v>
      </c>
      <c r="D15" s="394">
        <v>0</v>
      </c>
      <c r="E15" s="394">
        <v>0</v>
      </c>
      <c r="F15" s="393" t="s">
        <v>310</v>
      </c>
      <c r="G15" s="390">
        <v>74</v>
      </c>
      <c r="H15" s="390">
        <v>61</v>
      </c>
      <c r="I15" s="387">
        <v>13</v>
      </c>
      <c r="J15" s="391"/>
    </row>
    <row r="16" spans="1:17">
      <c r="A16" s="391"/>
      <c r="B16" s="396" t="s">
        <v>311</v>
      </c>
      <c r="C16" s="390">
        <v>0</v>
      </c>
      <c r="D16" s="390">
        <v>0</v>
      </c>
      <c r="E16" s="390">
        <v>0</v>
      </c>
      <c r="F16" s="393" t="s">
        <v>312</v>
      </c>
      <c r="G16" s="390">
        <v>15</v>
      </c>
      <c r="H16" s="390">
        <v>10</v>
      </c>
      <c r="I16" s="387">
        <v>5</v>
      </c>
      <c r="J16" s="391"/>
    </row>
    <row r="17" spans="1:10">
      <c r="A17" s="391"/>
      <c r="B17" s="396" t="s">
        <v>313</v>
      </c>
      <c r="C17" s="390">
        <v>0</v>
      </c>
      <c r="D17" s="390">
        <v>0</v>
      </c>
      <c r="E17" s="390">
        <v>0</v>
      </c>
      <c r="F17" s="393" t="s">
        <v>314</v>
      </c>
      <c r="G17" s="394">
        <v>12</v>
      </c>
      <c r="H17" s="394">
        <v>11</v>
      </c>
      <c r="I17" s="387">
        <v>1</v>
      </c>
      <c r="J17" s="395"/>
    </row>
    <row r="18" spans="1:10">
      <c r="A18" s="395"/>
      <c r="B18" s="396" t="s">
        <v>315</v>
      </c>
      <c r="C18" s="394">
        <v>2</v>
      </c>
      <c r="D18" s="394">
        <v>1</v>
      </c>
      <c r="E18" s="387">
        <v>1</v>
      </c>
      <c r="F18" s="393" t="s">
        <v>316</v>
      </c>
      <c r="G18" s="390">
        <v>0</v>
      </c>
      <c r="H18" s="390">
        <v>0</v>
      </c>
      <c r="I18" s="390">
        <v>0</v>
      </c>
      <c r="J18" s="391"/>
    </row>
    <row r="19" spans="1:10">
      <c r="A19" s="391"/>
      <c r="B19" s="396" t="s">
        <v>317</v>
      </c>
      <c r="C19" s="390">
        <v>19</v>
      </c>
      <c r="D19" s="390">
        <v>14</v>
      </c>
      <c r="E19" s="387">
        <v>5</v>
      </c>
      <c r="F19" s="393" t="s">
        <v>318</v>
      </c>
      <c r="G19" s="390">
        <v>0</v>
      </c>
      <c r="H19" s="390">
        <v>0</v>
      </c>
      <c r="I19" s="390">
        <v>0</v>
      </c>
      <c r="J19" s="391"/>
    </row>
    <row r="20" spans="1:10">
      <c r="A20" s="391"/>
      <c r="B20" s="396" t="s">
        <v>319</v>
      </c>
      <c r="C20" s="390">
        <v>4</v>
      </c>
      <c r="D20" s="390">
        <v>3</v>
      </c>
      <c r="E20" s="387">
        <v>1</v>
      </c>
      <c r="F20" s="393" t="s">
        <v>320</v>
      </c>
      <c r="G20" s="394">
        <v>0</v>
      </c>
      <c r="H20" s="394">
        <v>0</v>
      </c>
      <c r="I20" s="394">
        <v>0</v>
      </c>
      <c r="J20" s="395"/>
    </row>
    <row r="21" spans="1:10">
      <c r="A21" s="395"/>
      <c r="B21" s="396" t="s">
        <v>321</v>
      </c>
      <c r="C21" s="394">
        <v>0</v>
      </c>
      <c r="D21" s="394">
        <v>0</v>
      </c>
      <c r="E21" s="394">
        <v>0</v>
      </c>
      <c r="F21" s="393" t="s">
        <v>322</v>
      </c>
      <c r="G21" s="390">
        <v>0</v>
      </c>
      <c r="H21" s="390">
        <v>0</v>
      </c>
      <c r="I21" s="390">
        <v>0</v>
      </c>
      <c r="J21" s="391"/>
    </row>
    <row r="22" spans="1:10">
      <c r="A22" s="391"/>
      <c r="B22" s="396" t="s">
        <v>323</v>
      </c>
      <c r="C22" s="390">
        <v>0</v>
      </c>
      <c r="D22" s="390">
        <v>0</v>
      </c>
      <c r="E22" s="390">
        <v>0</v>
      </c>
      <c r="F22" s="393" t="s">
        <v>324</v>
      </c>
      <c r="G22" s="390">
        <v>0</v>
      </c>
      <c r="H22" s="390">
        <v>0</v>
      </c>
      <c r="I22" s="390">
        <v>0</v>
      </c>
      <c r="J22" s="391"/>
    </row>
    <row r="23" spans="1:10">
      <c r="A23" s="391"/>
      <c r="B23" s="396" t="s">
        <v>325</v>
      </c>
      <c r="C23" s="390">
        <v>0</v>
      </c>
      <c r="D23" s="390">
        <v>0</v>
      </c>
      <c r="E23" s="390">
        <v>0</v>
      </c>
      <c r="F23" s="393" t="s">
        <v>326</v>
      </c>
      <c r="G23" s="394">
        <v>0</v>
      </c>
      <c r="H23" s="394">
        <v>0</v>
      </c>
      <c r="I23" s="394">
        <v>0</v>
      </c>
      <c r="J23" s="395"/>
    </row>
    <row r="24" spans="1:10">
      <c r="A24" s="395"/>
      <c r="B24" s="396" t="s">
        <v>327</v>
      </c>
      <c r="C24" s="394">
        <v>0</v>
      </c>
      <c r="D24" s="394">
        <v>0</v>
      </c>
      <c r="E24" s="394">
        <v>0</v>
      </c>
      <c r="F24" s="393" t="s">
        <v>328</v>
      </c>
      <c r="G24" s="390">
        <v>0</v>
      </c>
      <c r="H24" s="390">
        <v>0</v>
      </c>
      <c r="I24" s="390">
        <v>0</v>
      </c>
      <c r="J24" s="391"/>
    </row>
    <row r="25" spans="1:10">
      <c r="A25" s="391"/>
      <c r="B25" s="396" t="s">
        <v>329</v>
      </c>
      <c r="C25" s="390">
        <v>0</v>
      </c>
      <c r="D25" s="390">
        <v>0</v>
      </c>
      <c r="E25" s="390">
        <v>0</v>
      </c>
      <c r="F25" s="393" t="s">
        <v>330</v>
      </c>
      <c r="G25" s="390">
        <v>0</v>
      </c>
      <c r="H25" s="390">
        <v>0</v>
      </c>
      <c r="I25" s="390">
        <v>0</v>
      </c>
      <c r="J25" s="391"/>
    </row>
    <row r="26" spans="1:10">
      <c r="A26" s="391"/>
      <c r="B26" s="396" t="s">
        <v>331</v>
      </c>
      <c r="C26" s="390">
        <v>0</v>
      </c>
      <c r="D26" s="390">
        <v>0</v>
      </c>
      <c r="E26" s="390">
        <v>0</v>
      </c>
      <c r="F26" s="393" t="s">
        <v>332</v>
      </c>
      <c r="G26" s="394">
        <v>0</v>
      </c>
      <c r="H26" s="394">
        <v>0</v>
      </c>
      <c r="I26" s="394">
        <v>0</v>
      </c>
      <c r="J26" s="395"/>
    </row>
    <row r="27" spans="1:10">
      <c r="A27" s="395"/>
      <c r="B27" s="396" t="s">
        <v>333</v>
      </c>
      <c r="C27" s="394">
        <v>0</v>
      </c>
      <c r="D27" s="394">
        <v>0</v>
      </c>
      <c r="E27" s="394">
        <v>0</v>
      </c>
      <c r="F27" s="398"/>
      <c r="G27" s="387"/>
      <c r="H27" s="387"/>
      <c r="I27" s="387"/>
    </row>
    <row r="28" spans="1:10">
      <c r="A28" s="399"/>
      <c r="B28" s="396" t="s">
        <v>334</v>
      </c>
      <c r="C28" s="394">
        <v>1</v>
      </c>
      <c r="D28" s="394">
        <v>1</v>
      </c>
      <c r="E28" s="394">
        <v>0</v>
      </c>
      <c r="F28" s="756" t="s">
        <v>335</v>
      </c>
      <c r="G28" s="758">
        <f>100-G30</f>
        <v>79.3</v>
      </c>
      <c r="H28" s="759">
        <f>100-H30</f>
        <v>75.8</v>
      </c>
      <c r="I28" s="759">
        <f>100-I30</f>
        <v>85.2</v>
      </c>
    </row>
    <row r="29" spans="1:10">
      <c r="B29" s="396" t="s">
        <v>336</v>
      </c>
      <c r="C29" s="386">
        <v>18</v>
      </c>
      <c r="D29" s="390">
        <v>13</v>
      </c>
      <c r="E29" s="387">
        <v>5</v>
      </c>
      <c r="F29" s="757"/>
      <c r="G29" s="758"/>
      <c r="H29" s="759"/>
      <c r="I29" s="759"/>
    </row>
    <row r="30" spans="1:10">
      <c r="B30" s="396" t="s">
        <v>337</v>
      </c>
      <c r="C30" s="386">
        <v>1</v>
      </c>
      <c r="D30" s="394">
        <v>1</v>
      </c>
      <c r="E30" s="394">
        <v>0</v>
      </c>
      <c r="F30" s="760" t="s">
        <v>338</v>
      </c>
      <c r="G30" s="762">
        <v>20.7</v>
      </c>
      <c r="H30" s="759">
        <v>24.2</v>
      </c>
      <c r="I30" s="759">
        <v>14.8</v>
      </c>
    </row>
    <row r="31" spans="1:10" ht="14.25" thickBot="1">
      <c r="B31" s="400" t="s">
        <v>339</v>
      </c>
      <c r="C31" s="238">
        <v>6</v>
      </c>
      <c r="D31" s="401">
        <v>3</v>
      </c>
      <c r="E31" s="402">
        <v>3</v>
      </c>
      <c r="F31" s="761"/>
      <c r="G31" s="763"/>
      <c r="H31" s="764"/>
      <c r="I31" s="764"/>
    </row>
    <row r="32" spans="1:10" ht="16.5" customHeight="1">
      <c r="B32" s="376" t="s">
        <v>340</v>
      </c>
      <c r="C32" s="403"/>
      <c r="D32" s="403"/>
      <c r="E32" s="404"/>
    </row>
    <row r="33" ht="28.5" customHeight="1"/>
  </sheetData>
  <mergeCells count="9">
    <mergeCell ref="F30:F31"/>
    <mergeCell ref="G30:G31"/>
    <mergeCell ref="H30:H31"/>
    <mergeCell ref="I30:I31"/>
    <mergeCell ref="B1:I1"/>
    <mergeCell ref="F28:F29"/>
    <mergeCell ref="G28:G29"/>
    <mergeCell ref="H28:H29"/>
    <mergeCell ref="I28:I29"/>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8"/>
  <sheetViews>
    <sheetView view="pageBreakPreview" zoomScaleNormal="100" workbookViewId="0"/>
  </sheetViews>
  <sheetFormatPr defaultRowHeight="10.5"/>
  <cols>
    <col min="1" max="1" width="9.33203125" style="27" customWidth="1"/>
    <col min="2" max="2" width="10.6640625" style="27" customWidth="1"/>
    <col min="3" max="3" width="13.33203125" style="27" customWidth="1"/>
    <col min="4" max="4" width="5.83203125" style="28" customWidth="1"/>
    <col min="5" max="5" width="5.83203125" style="27" customWidth="1"/>
    <col min="6" max="8" width="7.5" style="27" customWidth="1"/>
    <col min="9" max="17" width="7.1640625" style="27" customWidth="1"/>
    <col min="18" max="18" width="2.83203125" style="27" customWidth="1"/>
    <col min="19" max="16384" width="9.33203125" style="27"/>
  </cols>
  <sheetData>
    <row r="2" spans="2:17" s="24" customFormat="1" ht="21">
      <c r="B2" s="767" t="s">
        <v>554</v>
      </c>
      <c r="C2" s="767"/>
      <c r="D2" s="767"/>
      <c r="E2" s="767"/>
      <c r="F2" s="767"/>
      <c r="G2" s="767"/>
      <c r="H2" s="767"/>
      <c r="I2" s="767"/>
      <c r="J2" s="767"/>
      <c r="K2" s="767"/>
      <c r="L2" s="767"/>
      <c r="M2" s="767"/>
      <c r="N2" s="767"/>
      <c r="O2" s="767"/>
      <c r="P2" s="767"/>
      <c r="Q2" s="767"/>
    </row>
    <row r="3" spans="2:17" s="25" customFormat="1" ht="19.5" customHeight="1" thickBot="1">
      <c r="B3" s="406"/>
      <c r="C3" s="406"/>
      <c r="D3" s="406"/>
      <c r="E3" s="406"/>
      <c r="F3" s="406"/>
      <c r="G3" s="406"/>
      <c r="H3" s="406"/>
      <c r="I3" s="406"/>
      <c r="J3" s="406"/>
      <c r="K3" s="406"/>
      <c r="L3" s="406"/>
      <c r="M3" s="406"/>
      <c r="N3" s="406"/>
      <c r="O3" s="406"/>
      <c r="P3" s="406"/>
      <c r="Q3" s="407" t="s">
        <v>185</v>
      </c>
    </row>
    <row r="4" spans="2:17" s="10" customFormat="1" ht="13.5" customHeight="1">
      <c r="B4" s="768" t="s">
        <v>341</v>
      </c>
      <c r="C4" s="769"/>
      <c r="D4" s="772" t="s">
        <v>133</v>
      </c>
      <c r="E4" s="774" t="s">
        <v>342</v>
      </c>
      <c r="F4" s="776" t="s">
        <v>343</v>
      </c>
      <c r="G4" s="776"/>
      <c r="H4" s="776"/>
      <c r="I4" s="776"/>
      <c r="J4" s="776"/>
      <c r="K4" s="776"/>
      <c r="L4" s="776"/>
      <c r="M4" s="776"/>
      <c r="N4" s="776"/>
      <c r="O4" s="776"/>
      <c r="P4" s="776"/>
      <c r="Q4" s="776"/>
    </row>
    <row r="5" spans="2:17" s="9" customFormat="1" ht="33.75" customHeight="1">
      <c r="B5" s="770"/>
      <c r="C5" s="771"/>
      <c r="D5" s="773"/>
      <c r="E5" s="775"/>
      <c r="F5" s="777" t="s">
        <v>344</v>
      </c>
      <c r="G5" s="777"/>
      <c r="H5" s="778"/>
      <c r="I5" s="779" t="s">
        <v>345</v>
      </c>
      <c r="J5" s="777"/>
      <c r="K5" s="778"/>
      <c r="L5" s="779" t="s">
        <v>346</v>
      </c>
      <c r="M5" s="777"/>
      <c r="N5" s="778"/>
      <c r="O5" s="779" t="s">
        <v>347</v>
      </c>
      <c r="P5" s="777"/>
      <c r="Q5" s="777"/>
    </row>
    <row r="6" spans="2:17" s="9" customFormat="1" ht="13.5">
      <c r="B6" s="770"/>
      <c r="C6" s="771"/>
      <c r="D6" s="773"/>
      <c r="E6" s="775"/>
      <c r="F6" s="408" t="s">
        <v>43</v>
      </c>
      <c r="G6" s="409" t="s">
        <v>46</v>
      </c>
      <c r="H6" s="409" t="s">
        <v>47</v>
      </c>
      <c r="I6" s="409" t="s">
        <v>43</v>
      </c>
      <c r="J6" s="409" t="s">
        <v>46</v>
      </c>
      <c r="K6" s="409" t="s">
        <v>47</v>
      </c>
      <c r="L6" s="409" t="s">
        <v>43</v>
      </c>
      <c r="M6" s="409" t="s">
        <v>46</v>
      </c>
      <c r="N6" s="409" t="s">
        <v>47</v>
      </c>
      <c r="O6" s="409" t="s">
        <v>43</v>
      </c>
      <c r="P6" s="409" t="s">
        <v>46</v>
      </c>
      <c r="Q6" s="409" t="s">
        <v>47</v>
      </c>
    </row>
    <row r="7" spans="2:17" s="10" customFormat="1" ht="13.5">
      <c r="B7" s="410"/>
      <c r="C7" s="410"/>
      <c r="D7" s="411"/>
      <c r="E7" s="412"/>
      <c r="F7" s="412"/>
      <c r="G7" s="412"/>
      <c r="H7" s="412"/>
      <c r="I7" s="412"/>
      <c r="J7" s="412"/>
      <c r="K7" s="412"/>
      <c r="L7" s="412"/>
      <c r="M7" s="412"/>
      <c r="N7" s="412"/>
      <c r="O7" s="412"/>
      <c r="P7" s="412"/>
      <c r="Q7" s="412"/>
    </row>
    <row r="8" spans="2:17" s="26" customFormat="1" ht="13.5">
      <c r="B8" s="765" t="s">
        <v>555</v>
      </c>
      <c r="C8" s="765"/>
      <c r="D8" s="413">
        <v>9</v>
      </c>
      <c r="E8" s="414">
        <v>6</v>
      </c>
      <c r="F8" s="414">
        <v>184</v>
      </c>
      <c r="G8" s="414">
        <v>74</v>
      </c>
      <c r="H8" s="414">
        <v>110</v>
      </c>
      <c r="I8" s="414">
        <v>48</v>
      </c>
      <c r="J8" s="414">
        <v>13</v>
      </c>
      <c r="K8" s="414">
        <v>35</v>
      </c>
      <c r="L8" s="414">
        <v>136</v>
      </c>
      <c r="M8" s="414">
        <v>61</v>
      </c>
      <c r="N8" s="414">
        <v>75</v>
      </c>
      <c r="O8" s="414">
        <v>56</v>
      </c>
      <c r="P8" s="414">
        <v>18</v>
      </c>
      <c r="Q8" s="414">
        <v>38</v>
      </c>
    </row>
    <row r="9" spans="2:17" s="26" customFormat="1" ht="13.5">
      <c r="B9" s="766" t="s">
        <v>556</v>
      </c>
      <c r="C9" s="765"/>
      <c r="D9" s="413">
        <v>9</v>
      </c>
      <c r="E9" s="414">
        <v>5</v>
      </c>
      <c r="F9" s="414">
        <v>207</v>
      </c>
      <c r="G9" s="414">
        <v>87</v>
      </c>
      <c r="H9" s="414">
        <v>120</v>
      </c>
      <c r="I9" s="414">
        <v>58</v>
      </c>
      <c r="J9" s="414">
        <v>19</v>
      </c>
      <c r="K9" s="414">
        <v>39</v>
      </c>
      <c r="L9" s="414">
        <v>149</v>
      </c>
      <c r="M9" s="414">
        <v>68</v>
      </c>
      <c r="N9" s="414">
        <v>81</v>
      </c>
      <c r="O9" s="414">
        <v>133</v>
      </c>
      <c r="P9" s="414">
        <v>63</v>
      </c>
      <c r="Q9" s="414">
        <v>70</v>
      </c>
    </row>
    <row r="10" spans="2:17" s="10" customFormat="1" ht="13.5">
      <c r="B10" s="766" t="s">
        <v>557</v>
      </c>
      <c r="C10" s="765"/>
      <c r="D10" s="413">
        <v>7</v>
      </c>
      <c r="E10" s="414">
        <v>4</v>
      </c>
      <c r="F10" s="414">
        <v>139</v>
      </c>
      <c r="G10" s="414">
        <v>65</v>
      </c>
      <c r="H10" s="414">
        <v>74</v>
      </c>
      <c r="I10" s="415">
        <v>0</v>
      </c>
      <c r="J10" s="415">
        <v>0</v>
      </c>
      <c r="K10" s="415">
        <v>0</v>
      </c>
      <c r="L10" s="414">
        <v>139</v>
      </c>
      <c r="M10" s="414">
        <v>65</v>
      </c>
      <c r="N10" s="414">
        <v>74</v>
      </c>
      <c r="O10" s="414">
        <v>139</v>
      </c>
      <c r="P10" s="414">
        <v>65</v>
      </c>
      <c r="Q10" s="414">
        <v>74</v>
      </c>
    </row>
    <row r="11" spans="2:17" s="10" customFormat="1" ht="13.5">
      <c r="B11" s="410"/>
      <c r="C11" s="410"/>
      <c r="D11" s="413"/>
      <c r="E11" s="414"/>
      <c r="F11" s="414"/>
      <c r="G11" s="414"/>
      <c r="H11" s="414"/>
      <c r="I11" s="415"/>
      <c r="J11" s="415"/>
      <c r="K11" s="415"/>
      <c r="L11" s="414"/>
      <c r="M11" s="414"/>
      <c r="N11" s="414"/>
      <c r="O11" s="414"/>
      <c r="P11" s="414"/>
      <c r="Q11" s="414"/>
    </row>
    <row r="12" spans="2:17" s="10" customFormat="1" ht="13.5">
      <c r="B12" s="410"/>
      <c r="C12" s="410"/>
      <c r="D12" s="413"/>
      <c r="E12" s="414"/>
      <c r="F12" s="414"/>
      <c r="G12" s="414"/>
      <c r="H12" s="414"/>
      <c r="I12" s="414"/>
      <c r="J12" s="414"/>
      <c r="K12" s="414"/>
      <c r="L12" s="414"/>
      <c r="M12" s="414"/>
      <c r="N12" s="414"/>
      <c r="O12" s="414"/>
      <c r="P12" s="414"/>
      <c r="Q12" s="414"/>
    </row>
    <row r="13" spans="2:17" s="10" customFormat="1" ht="13.5">
      <c r="B13" s="416" t="s">
        <v>348</v>
      </c>
      <c r="C13" s="417" t="s">
        <v>349</v>
      </c>
      <c r="D13" s="413"/>
      <c r="E13" s="414">
        <v>2</v>
      </c>
      <c r="F13" s="414">
        <v>73</v>
      </c>
      <c r="G13" s="414">
        <v>24</v>
      </c>
      <c r="H13" s="414">
        <v>49</v>
      </c>
      <c r="I13" s="415">
        <v>0</v>
      </c>
      <c r="J13" s="415">
        <v>0</v>
      </c>
      <c r="K13" s="415">
        <v>0</v>
      </c>
      <c r="L13" s="414">
        <v>73</v>
      </c>
      <c r="M13" s="414">
        <v>24</v>
      </c>
      <c r="N13" s="414">
        <v>49</v>
      </c>
      <c r="O13" s="414">
        <v>73</v>
      </c>
      <c r="P13" s="414">
        <v>24</v>
      </c>
      <c r="Q13" s="414">
        <v>49</v>
      </c>
    </row>
    <row r="14" spans="2:17" s="10" customFormat="1" ht="13.5">
      <c r="B14" s="416"/>
      <c r="C14" s="417"/>
      <c r="D14" s="413"/>
      <c r="E14" s="414"/>
      <c r="F14" s="414"/>
      <c r="G14" s="414"/>
      <c r="H14" s="414"/>
      <c r="I14" s="414"/>
      <c r="J14" s="414"/>
      <c r="K14" s="414"/>
      <c r="L14" s="414"/>
      <c r="M14" s="414"/>
      <c r="N14" s="414"/>
      <c r="O14" s="414"/>
      <c r="P14" s="414"/>
      <c r="Q14" s="414"/>
    </row>
    <row r="15" spans="2:17" s="10" customFormat="1" ht="13.5">
      <c r="B15" s="418" t="s">
        <v>350</v>
      </c>
      <c r="C15" s="417" t="s">
        <v>151</v>
      </c>
      <c r="D15" s="413"/>
      <c r="E15" s="414">
        <v>1</v>
      </c>
      <c r="F15" s="414">
        <v>62</v>
      </c>
      <c r="G15" s="414">
        <v>40</v>
      </c>
      <c r="H15" s="414">
        <v>22</v>
      </c>
      <c r="I15" s="415">
        <v>0</v>
      </c>
      <c r="J15" s="415">
        <v>0</v>
      </c>
      <c r="K15" s="415">
        <v>0</v>
      </c>
      <c r="L15" s="414">
        <v>62</v>
      </c>
      <c r="M15" s="414">
        <v>40</v>
      </c>
      <c r="N15" s="414">
        <v>22</v>
      </c>
      <c r="O15" s="414">
        <v>62</v>
      </c>
      <c r="P15" s="414">
        <v>40</v>
      </c>
      <c r="Q15" s="414">
        <v>22</v>
      </c>
    </row>
    <row r="16" spans="2:17" s="10" customFormat="1" ht="13.5">
      <c r="B16" s="418"/>
      <c r="C16" s="416"/>
      <c r="D16" s="413"/>
      <c r="E16" s="414"/>
      <c r="F16" s="414"/>
      <c r="G16" s="414"/>
      <c r="H16" s="414"/>
      <c r="I16" s="415"/>
      <c r="J16" s="415"/>
      <c r="K16" s="415"/>
      <c r="L16" s="414"/>
      <c r="M16" s="414"/>
      <c r="N16" s="414"/>
      <c r="O16" s="414"/>
      <c r="P16" s="414"/>
      <c r="Q16" s="414"/>
    </row>
    <row r="17" spans="2:17" s="10" customFormat="1" ht="16.5" customHeight="1" thickBot="1">
      <c r="B17" s="419" t="s">
        <v>558</v>
      </c>
      <c r="C17" s="419" t="s">
        <v>559</v>
      </c>
      <c r="D17" s="420"/>
      <c r="E17" s="421">
        <v>1</v>
      </c>
      <c r="F17" s="421">
        <v>4</v>
      </c>
      <c r="G17" s="421">
        <v>1</v>
      </c>
      <c r="H17" s="421">
        <v>3</v>
      </c>
      <c r="I17" s="422">
        <v>0</v>
      </c>
      <c r="J17" s="422">
        <v>0</v>
      </c>
      <c r="K17" s="422">
        <v>0</v>
      </c>
      <c r="L17" s="421">
        <v>4</v>
      </c>
      <c r="M17" s="421">
        <v>1</v>
      </c>
      <c r="N17" s="421">
        <v>3</v>
      </c>
      <c r="O17" s="421">
        <v>4</v>
      </c>
      <c r="P17" s="421">
        <v>1</v>
      </c>
      <c r="Q17" s="421">
        <v>3</v>
      </c>
    </row>
    <row r="18" spans="2:17" ht="9.9499999999999993" customHeight="1">
      <c r="B18" s="423" t="s">
        <v>351</v>
      </c>
      <c r="C18" s="424"/>
      <c r="D18" s="425"/>
      <c r="E18" s="425"/>
      <c r="F18" s="425"/>
      <c r="G18" s="425"/>
      <c r="H18" s="425"/>
      <c r="I18" s="425"/>
      <c r="J18" s="425"/>
      <c r="K18" s="425"/>
      <c r="L18" s="425"/>
      <c r="M18" s="425"/>
      <c r="N18" s="425"/>
      <c r="O18" s="425"/>
      <c r="P18" s="425"/>
      <c r="Q18" s="425"/>
    </row>
    <row r="19" spans="2:17" ht="9.9499999999999993" customHeight="1">
      <c r="D19" s="27"/>
    </row>
    <row r="20" spans="2:17" ht="9.9499999999999993" customHeight="1">
      <c r="D20" s="27"/>
    </row>
    <row r="21" spans="2:17" ht="9.9499999999999993" customHeight="1">
      <c r="D21" s="27"/>
    </row>
    <row r="22" spans="2:17" ht="9.9499999999999993" customHeight="1">
      <c r="D22" s="27"/>
    </row>
    <row r="23" spans="2:17" ht="9.9499999999999993" customHeight="1">
      <c r="D23" s="27"/>
    </row>
    <row r="24" spans="2:17" ht="9.9499999999999993" customHeight="1">
      <c r="D24" s="27"/>
    </row>
    <row r="25" spans="2:17" ht="9.9499999999999993" customHeight="1">
      <c r="D25" s="27"/>
    </row>
    <row r="26" spans="2:17" ht="9.9499999999999993" customHeight="1">
      <c r="D26" s="27"/>
    </row>
    <row r="27" spans="2:17" ht="9.9499999999999993" customHeight="1">
      <c r="D27" s="27"/>
    </row>
    <row r="28" spans="2:17" ht="9.9499999999999993" customHeight="1">
      <c r="D28" s="27"/>
    </row>
    <row r="29" spans="2:17" ht="9.9499999999999993" customHeight="1">
      <c r="D29" s="27"/>
    </row>
    <row r="30" spans="2:17" ht="9.9499999999999993" customHeight="1">
      <c r="D30" s="27"/>
    </row>
    <row r="31" spans="2:17" ht="9.9499999999999993" customHeight="1">
      <c r="D31" s="27"/>
    </row>
    <row r="32" spans="2:17" ht="9.9499999999999993" customHeight="1">
      <c r="D32" s="27"/>
    </row>
    <row r="33" spans="4:4" ht="9.9499999999999993" customHeight="1">
      <c r="D33" s="27"/>
    </row>
    <row r="34" spans="4:4" ht="9.9499999999999993" customHeight="1">
      <c r="D34" s="27"/>
    </row>
    <row r="35" spans="4:4" ht="9.9499999999999993" customHeight="1">
      <c r="D35" s="27"/>
    </row>
    <row r="36" spans="4:4" ht="9.9499999999999993" customHeight="1">
      <c r="D36" s="27"/>
    </row>
    <row r="37" spans="4:4" ht="9.9499999999999993" customHeight="1">
      <c r="D37" s="27"/>
    </row>
    <row r="38" spans="4:4" ht="9.9499999999999993" customHeight="1">
      <c r="D38" s="27"/>
    </row>
    <row r="39" spans="4:4" ht="9.9499999999999993" customHeight="1"/>
    <row r="40" spans="4:4" ht="9.9499999999999993" customHeight="1"/>
    <row r="41" spans="4:4" ht="9.9499999999999993" customHeight="1"/>
    <row r="42" spans="4:4" ht="9.9499999999999993" customHeight="1"/>
    <row r="43" spans="4:4" ht="9.9499999999999993" customHeight="1"/>
    <row r="44" spans="4:4" ht="9.9499999999999993" customHeight="1"/>
    <row r="45" spans="4:4" ht="9.9499999999999993" customHeight="1"/>
    <row r="46" spans="4:4" ht="9.9499999999999993" customHeight="1"/>
    <row r="47" spans="4:4" ht="9.9499999999999993" customHeight="1"/>
    <row r="48" spans="4:4"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sheetData>
  <mergeCells count="12">
    <mergeCell ref="B8:C8"/>
    <mergeCell ref="B9:C9"/>
    <mergeCell ref="B10:C10"/>
    <mergeCell ref="B2:Q2"/>
    <mergeCell ref="B4:C6"/>
    <mergeCell ref="D4:D6"/>
    <mergeCell ref="E4:E6"/>
    <mergeCell ref="F4:Q4"/>
    <mergeCell ref="F5:H5"/>
    <mergeCell ref="I5:K5"/>
    <mergeCell ref="L5:N5"/>
    <mergeCell ref="O5:Q5"/>
  </mergeCells>
  <phoneticPr fontI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9"/>
  <sheetViews>
    <sheetView view="pageBreakPreview" zoomScaleNormal="100" workbookViewId="0"/>
  </sheetViews>
  <sheetFormatPr defaultRowHeight="10.5"/>
  <cols>
    <col min="1" max="1" width="6" style="27" customWidth="1"/>
    <col min="2" max="2" width="10.6640625" style="27" customWidth="1"/>
    <col min="3" max="3" width="13.33203125" style="27" customWidth="1"/>
    <col min="4" max="4" width="5.83203125" style="28" customWidth="1"/>
    <col min="5" max="5" width="5.83203125" style="27" customWidth="1"/>
    <col min="6" max="8" width="7.5" style="27" customWidth="1"/>
    <col min="9" max="17" width="7.1640625" style="27" customWidth="1"/>
    <col min="18" max="18" width="2.83203125" style="27" customWidth="1"/>
    <col min="19" max="16384" width="9.33203125" style="27"/>
  </cols>
  <sheetData>
    <row r="1" spans="2:17" ht="15" customHeight="1"/>
    <row r="2" spans="2:17" ht="21" customHeight="1">
      <c r="B2" s="426" t="s">
        <v>560</v>
      </c>
      <c r="C2" s="426"/>
      <c r="D2" s="426"/>
      <c r="E2" s="426"/>
      <c r="F2" s="427"/>
      <c r="G2" s="427"/>
      <c r="H2" s="427"/>
      <c r="I2" s="427"/>
      <c r="J2" s="427"/>
      <c r="K2" s="427"/>
      <c r="L2" s="427"/>
      <c r="M2" s="427"/>
      <c r="N2" s="427"/>
      <c r="O2" s="427"/>
      <c r="P2" s="427"/>
      <c r="Q2" s="427"/>
    </row>
    <row r="3" spans="2:17" ht="19.5" customHeight="1" thickBot="1">
      <c r="B3" s="782" t="s">
        <v>153</v>
      </c>
      <c r="C3" s="782"/>
      <c r="D3" s="782"/>
      <c r="E3" s="782"/>
      <c r="F3" s="782"/>
      <c r="G3" s="782"/>
      <c r="H3" s="782"/>
      <c r="I3" s="782"/>
      <c r="J3" s="782"/>
      <c r="K3" s="782"/>
      <c r="L3" s="782"/>
      <c r="M3" s="782"/>
      <c r="N3" s="782"/>
      <c r="O3" s="782"/>
      <c r="P3" s="782"/>
      <c r="Q3" s="782"/>
    </row>
    <row r="4" spans="2:17" ht="9.9499999999999993" customHeight="1">
      <c r="B4" s="788" t="s">
        <v>37</v>
      </c>
      <c r="C4" s="789"/>
      <c r="D4" s="792" t="s">
        <v>76</v>
      </c>
      <c r="E4" s="788"/>
      <c r="F4" s="788"/>
      <c r="G4" s="789"/>
      <c r="H4" s="792" t="s">
        <v>46</v>
      </c>
      <c r="I4" s="788"/>
      <c r="J4" s="788"/>
      <c r="K4" s="788"/>
      <c r="L4" s="789"/>
      <c r="M4" s="792" t="s">
        <v>47</v>
      </c>
      <c r="N4" s="788"/>
      <c r="O4" s="788"/>
      <c r="P4" s="788"/>
      <c r="Q4" s="788"/>
    </row>
    <row r="5" spans="2:17" ht="9.9499999999999993" customHeight="1">
      <c r="B5" s="790"/>
      <c r="C5" s="791"/>
      <c r="D5" s="793"/>
      <c r="E5" s="790"/>
      <c r="F5" s="790"/>
      <c r="G5" s="791"/>
      <c r="H5" s="793"/>
      <c r="I5" s="790"/>
      <c r="J5" s="790"/>
      <c r="K5" s="790"/>
      <c r="L5" s="791"/>
      <c r="M5" s="793"/>
      <c r="N5" s="790"/>
      <c r="O5" s="790"/>
      <c r="P5" s="790"/>
      <c r="Q5" s="790"/>
    </row>
    <row r="6" spans="2:17" ht="17.25" customHeight="1">
      <c r="B6" s="428" t="s">
        <v>561</v>
      </c>
      <c r="C6" s="429"/>
      <c r="D6" s="786">
        <v>95</v>
      </c>
      <c r="E6" s="787"/>
      <c r="F6" s="787"/>
      <c r="G6" s="787"/>
      <c r="H6" s="787">
        <v>35</v>
      </c>
      <c r="I6" s="787"/>
      <c r="J6" s="787"/>
      <c r="K6" s="787"/>
      <c r="L6" s="787"/>
      <c r="M6" s="787">
        <v>60</v>
      </c>
      <c r="N6" s="787"/>
      <c r="O6" s="787"/>
      <c r="P6" s="787"/>
      <c r="Q6" s="787"/>
    </row>
    <row r="7" spans="2:17" ht="17.25" customHeight="1">
      <c r="B7" s="780" t="s">
        <v>562</v>
      </c>
      <c r="C7" s="780"/>
      <c r="D7" s="781">
        <v>99</v>
      </c>
      <c r="E7" s="782"/>
      <c r="F7" s="782"/>
      <c r="G7" s="782"/>
      <c r="H7" s="782">
        <v>44</v>
      </c>
      <c r="I7" s="782"/>
      <c r="J7" s="782"/>
      <c r="K7" s="782"/>
      <c r="L7" s="782"/>
      <c r="M7" s="782">
        <v>55</v>
      </c>
      <c r="N7" s="782"/>
      <c r="O7" s="782"/>
      <c r="P7" s="782"/>
      <c r="Q7" s="782"/>
    </row>
    <row r="8" spans="2:17" ht="17.25" customHeight="1" thickBot="1">
      <c r="B8" s="783" t="s">
        <v>563</v>
      </c>
      <c r="C8" s="783"/>
      <c r="D8" s="784">
        <v>78</v>
      </c>
      <c r="E8" s="785"/>
      <c r="F8" s="785"/>
      <c r="G8" s="785"/>
      <c r="H8" s="785">
        <v>30</v>
      </c>
      <c r="I8" s="785"/>
      <c r="J8" s="785"/>
      <c r="K8" s="785"/>
      <c r="L8" s="785"/>
      <c r="M8" s="785">
        <v>48</v>
      </c>
      <c r="N8" s="785"/>
      <c r="O8" s="785"/>
      <c r="P8" s="785"/>
      <c r="Q8" s="785"/>
    </row>
    <row r="9" spans="2:17" ht="16.5" customHeight="1">
      <c r="B9" s="376" t="s">
        <v>340</v>
      </c>
      <c r="C9" s="376"/>
      <c r="D9" s="376"/>
      <c r="E9" s="376"/>
      <c r="F9" s="427"/>
      <c r="G9" s="427"/>
      <c r="H9" s="427"/>
      <c r="I9" s="427"/>
      <c r="J9" s="427"/>
      <c r="K9" s="427"/>
      <c r="L9" s="427"/>
      <c r="M9" s="427"/>
      <c r="N9" s="427"/>
      <c r="O9" s="427"/>
      <c r="P9" s="427"/>
      <c r="Q9" s="427"/>
    </row>
    <row r="10" spans="2:17" ht="9.9499999999999993" customHeight="1">
      <c r="D10" s="27"/>
    </row>
    <row r="11" spans="2:17" ht="9.9499999999999993" customHeight="1">
      <c r="D11" s="27"/>
    </row>
    <row r="12" spans="2:17" ht="9.9499999999999993" customHeight="1">
      <c r="D12" s="27"/>
    </row>
    <row r="13" spans="2:17" ht="9.9499999999999993" customHeight="1">
      <c r="D13" s="27"/>
    </row>
    <row r="14" spans="2:17" ht="9.9499999999999993" customHeight="1">
      <c r="D14" s="27"/>
    </row>
    <row r="15" spans="2:17" ht="9.9499999999999993" customHeight="1">
      <c r="D15" s="27"/>
    </row>
    <row r="16" spans="2:17" ht="9.9499999999999993" customHeight="1">
      <c r="D16" s="27"/>
    </row>
    <row r="17" spans="4:4" ht="9.9499999999999993" customHeight="1">
      <c r="D17" s="27"/>
    </row>
    <row r="18" spans="4:4" ht="9.9499999999999993" customHeight="1">
      <c r="D18" s="27"/>
    </row>
    <row r="19" spans="4:4" ht="9.9499999999999993" customHeight="1">
      <c r="D19" s="27"/>
    </row>
    <row r="20" spans="4:4" ht="9.9499999999999993" customHeight="1">
      <c r="D20" s="27"/>
    </row>
    <row r="21" spans="4:4" ht="9.9499999999999993" customHeight="1">
      <c r="D21" s="27"/>
    </row>
    <row r="22" spans="4:4" ht="9.9499999999999993" customHeight="1">
      <c r="D22" s="27"/>
    </row>
    <row r="23" spans="4:4" ht="9.9499999999999993" customHeight="1">
      <c r="D23" s="27"/>
    </row>
    <row r="24" spans="4:4" ht="9.9499999999999993" customHeight="1">
      <c r="D24" s="27"/>
    </row>
    <row r="25" spans="4:4" ht="9.9499999999999993" customHeight="1">
      <c r="D25" s="27"/>
    </row>
    <row r="26" spans="4:4" ht="9.9499999999999993" customHeight="1">
      <c r="D26" s="27"/>
    </row>
    <row r="27" spans="4:4" ht="9.9499999999999993" customHeight="1">
      <c r="D27" s="27"/>
    </row>
    <row r="28" spans="4:4" ht="9.9499999999999993" customHeight="1">
      <c r="D28" s="27"/>
    </row>
    <row r="29" spans="4:4" ht="9.9499999999999993" customHeight="1">
      <c r="D29" s="27"/>
    </row>
    <row r="30" spans="4:4" ht="9.9499999999999993" customHeight="1"/>
    <row r="31" spans="4:4" ht="9.9499999999999993" customHeight="1"/>
    <row r="32" spans="4:4"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sheetData>
  <mergeCells count="16">
    <mergeCell ref="D6:G6"/>
    <mergeCell ref="H6:L6"/>
    <mergeCell ref="M6:Q6"/>
    <mergeCell ref="B3:Q3"/>
    <mergeCell ref="B4:C5"/>
    <mergeCell ref="D4:G5"/>
    <mergeCell ref="H4:L5"/>
    <mergeCell ref="M4:Q5"/>
    <mergeCell ref="B7:C7"/>
    <mergeCell ref="D7:G7"/>
    <mergeCell ref="H7:L7"/>
    <mergeCell ref="M7:Q7"/>
    <mergeCell ref="B8:C8"/>
    <mergeCell ref="D8:G8"/>
    <mergeCell ref="H8:L8"/>
    <mergeCell ref="M8:Q8"/>
  </mergeCells>
  <phoneticPr fontI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view="pageBreakPreview" zoomScaleNormal="100" zoomScaleSheetLayoutView="100" workbookViewId="0">
      <pane ySplit="5" topLeftCell="A21" activePane="bottomLeft" state="frozen"/>
      <selection pane="bottomLeft"/>
    </sheetView>
  </sheetViews>
  <sheetFormatPr defaultColWidth="17.83203125" defaultRowHeight="13.5"/>
  <cols>
    <col min="1" max="1" width="17.83203125" style="38"/>
    <col min="2" max="2" width="19.6640625" style="38" customWidth="1"/>
    <col min="3" max="3" width="10.5" style="38" customWidth="1"/>
    <col min="4" max="7" width="10.1640625" style="38" customWidth="1"/>
    <col min="8" max="8" width="11.5" style="38" customWidth="1"/>
    <col min="9" max="12" width="10.1640625" style="38" customWidth="1"/>
    <col min="13" max="257" width="17.83203125" style="38"/>
    <col min="258" max="258" width="19.6640625" style="38" customWidth="1"/>
    <col min="259" max="259" width="10.5" style="38" customWidth="1"/>
    <col min="260" max="263" width="10.1640625" style="38" customWidth="1"/>
    <col min="264" max="264" width="11.5" style="38" customWidth="1"/>
    <col min="265" max="268" width="10.1640625" style="38" customWidth="1"/>
    <col min="269" max="513" width="17.83203125" style="38"/>
    <col min="514" max="514" width="19.6640625" style="38" customWidth="1"/>
    <col min="515" max="515" width="10.5" style="38" customWidth="1"/>
    <col min="516" max="519" width="10.1640625" style="38" customWidth="1"/>
    <col min="520" max="520" width="11.5" style="38" customWidth="1"/>
    <col min="521" max="524" width="10.1640625" style="38" customWidth="1"/>
    <col min="525" max="769" width="17.83203125" style="38"/>
    <col min="770" max="770" width="19.6640625" style="38" customWidth="1"/>
    <col min="771" max="771" width="10.5" style="38" customWidth="1"/>
    <col min="772" max="775" width="10.1640625" style="38" customWidth="1"/>
    <col min="776" max="776" width="11.5" style="38" customWidth="1"/>
    <col min="777" max="780" width="10.1640625" style="38" customWidth="1"/>
    <col min="781" max="1025" width="17.83203125" style="38"/>
    <col min="1026" max="1026" width="19.6640625" style="38" customWidth="1"/>
    <col min="1027" max="1027" width="10.5" style="38" customWidth="1"/>
    <col min="1028" max="1031" width="10.1640625" style="38" customWidth="1"/>
    <col min="1032" max="1032" width="11.5" style="38" customWidth="1"/>
    <col min="1033" max="1036" width="10.1640625" style="38" customWidth="1"/>
    <col min="1037" max="1281" width="17.83203125" style="38"/>
    <col min="1282" max="1282" width="19.6640625" style="38" customWidth="1"/>
    <col min="1283" max="1283" width="10.5" style="38" customWidth="1"/>
    <col min="1284" max="1287" width="10.1640625" style="38" customWidth="1"/>
    <col min="1288" max="1288" width="11.5" style="38" customWidth="1"/>
    <col min="1289" max="1292" width="10.1640625" style="38" customWidth="1"/>
    <col min="1293" max="1537" width="17.83203125" style="38"/>
    <col min="1538" max="1538" width="19.6640625" style="38" customWidth="1"/>
    <col min="1539" max="1539" width="10.5" style="38" customWidth="1"/>
    <col min="1540" max="1543" width="10.1640625" style="38" customWidth="1"/>
    <col min="1544" max="1544" width="11.5" style="38" customWidth="1"/>
    <col min="1545" max="1548" width="10.1640625" style="38" customWidth="1"/>
    <col min="1549" max="1793" width="17.83203125" style="38"/>
    <col min="1794" max="1794" width="19.6640625" style="38" customWidth="1"/>
    <col min="1795" max="1795" width="10.5" style="38" customWidth="1"/>
    <col min="1796" max="1799" width="10.1640625" style="38" customWidth="1"/>
    <col min="1800" max="1800" width="11.5" style="38" customWidth="1"/>
    <col min="1801" max="1804" width="10.1640625" style="38" customWidth="1"/>
    <col min="1805" max="2049" width="17.83203125" style="38"/>
    <col min="2050" max="2050" width="19.6640625" style="38" customWidth="1"/>
    <col min="2051" max="2051" width="10.5" style="38" customWidth="1"/>
    <col min="2052" max="2055" width="10.1640625" style="38" customWidth="1"/>
    <col min="2056" max="2056" width="11.5" style="38" customWidth="1"/>
    <col min="2057" max="2060" width="10.1640625" style="38" customWidth="1"/>
    <col min="2061" max="2305" width="17.83203125" style="38"/>
    <col min="2306" max="2306" width="19.6640625" style="38" customWidth="1"/>
    <col min="2307" max="2307" width="10.5" style="38" customWidth="1"/>
    <col min="2308" max="2311" width="10.1640625" style="38" customWidth="1"/>
    <col min="2312" max="2312" width="11.5" style="38" customWidth="1"/>
    <col min="2313" max="2316" width="10.1640625" style="38" customWidth="1"/>
    <col min="2317" max="2561" width="17.83203125" style="38"/>
    <col min="2562" max="2562" width="19.6640625" style="38" customWidth="1"/>
    <col min="2563" max="2563" width="10.5" style="38" customWidth="1"/>
    <col min="2564" max="2567" width="10.1640625" style="38" customWidth="1"/>
    <col min="2568" max="2568" width="11.5" style="38" customWidth="1"/>
    <col min="2569" max="2572" width="10.1640625" style="38" customWidth="1"/>
    <col min="2573" max="2817" width="17.83203125" style="38"/>
    <col min="2818" max="2818" width="19.6640625" style="38" customWidth="1"/>
    <col min="2819" max="2819" width="10.5" style="38" customWidth="1"/>
    <col min="2820" max="2823" width="10.1640625" style="38" customWidth="1"/>
    <col min="2824" max="2824" width="11.5" style="38" customWidth="1"/>
    <col min="2825" max="2828" width="10.1640625" style="38" customWidth="1"/>
    <col min="2829" max="3073" width="17.83203125" style="38"/>
    <col min="3074" max="3074" width="19.6640625" style="38" customWidth="1"/>
    <col min="3075" max="3075" width="10.5" style="38" customWidth="1"/>
    <col min="3076" max="3079" width="10.1640625" style="38" customWidth="1"/>
    <col min="3080" max="3080" width="11.5" style="38" customWidth="1"/>
    <col min="3081" max="3084" width="10.1640625" style="38" customWidth="1"/>
    <col min="3085" max="3329" width="17.83203125" style="38"/>
    <col min="3330" max="3330" width="19.6640625" style="38" customWidth="1"/>
    <col min="3331" max="3331" width="10.5" style="38" customWidth="1"/>
    <col min="3332" max="3335" width="10.1640625" style="38" customWidth="1"/>
    <col min="3336" max="3336" width="11.5" style="38" customWidth="1"/>
    <col min="3337" max="3340" width="10.1640625" style="38" customWidth="1"/>
    <col min="3341" max="3585" width="17.83203125" style="38"/>
    <col min="3586" max="3586" width="19.6640625" style="38" customWidth="1"/>
    <col min="3587" max="3587" width="10.5" style="38" customWidth="1"/>
    <col min="3588" max="3591" width="10.1640625" style="38" customWidth="1"/>
    <col min="3592" max="3592" width="11.5" style="38" customWidth="1"/>
    <col min="3593" max="3596" width="10.1640625" style="38" customWidth="1"/>
    <col min="3597" max="3841" width="17.83203125" style="38"/>
    <col min="3842" max="3842" width="19.6640625" style="38" customWidth="1"/>
    <col min="3843" max="3843" width="10.5" style="38" customWidth="1"/>
    <col min="3844" max="3847" width="10.1640625" style="38" customWidth="1"/>
    <col min="3848" max="3848" width="11.5" style="38" customWidth="1"/>
    <col min="3849" max="3852" width="10.1640625" style="38" customWidth="1"/>
    <col min="3853" max="4097" width="17.83203125" style="38"/>
    <col min="4098" max="4098" width="19.6640625" style="38" customWidth="1"/>
    <col min="4099" max="4099" width="10.5" style="38" customWidth="1"/>
    <col min="4100" max="4103" width="10.1640625" style="38" customWidth="1"/>
    <col min="4104" max="4104" width="11.5" style="38" customWidth="1"/>
    <col min="4105" max="4108" width="10.1640625" style="38" customWidth="1"/>
    <col min="4109" max="4353" width="17.83203125" style="38"/>
    <col min="4354" max="4354" width="19.6640625" style="38" customWidth="1"/>
    <col min="4355" max="4355" width="10.5" style="38" customWidth="1"/>
    <col min="4356" max="4359" width="10.1640625" style="38" customWidth="1"/>
    <col min="4360" max="4360" width="11.5" style="38" customWidth="1"/>
    <col min="4361" max="4364" width="10.1640625" style="38" customWidth="1"/>
    <col min="4365" max="4609" width="17.83203125" style="38"/>
    <col min="4610" max="4610" width="19.6640625" style="38" customWidth="1"/>
    <col min="4611" max="4611" width="10.5" style="38" customWidth="1"/>
    <col min="4612" max="4615" width="10.1640625" style="38" customWidth="1"/>
    <col min="4616" max="4616" width="11.5" style="38" customWidth="1"/>
    <col min="4617" max="4620" width="10.1640625" style="38" customWidth="1"/>
    <col min="4621" max="4865" width="17.83203125" style="38"/>
    <col min="4866" max="4866" width="19.6640625" style="38" customWidth="1"/>
    <col min="4867" max="4867" width="10.5" style="38" customWidth="1"/>
    <col min="4868" max="4871" width="10.1640625" style="38" customWidth="1"/>
    <col min="4872" max="4872" width="11.5" style="38" customWidth="1"/>
    <col min="4873" max="4876" width="10.1640625" style="38" customWidth="1"/>
    <col min="4877" max="5121" width="17.83203125" style="38"/>
    <col min="5122" max="5122" width="19.6640625" style="38" customWidth="1"/>
    <col min="5123" max="5123" width="10.5" style="38" customWidth="1"/>
    <col min="5124" max="5127" width="10.1640625" style="38" customWidth="1"/>
    <col min="5128" max="5128" width="11.5" style="38" customWidth="1"/>
    <col min="5129" max="5132" width="10.1640625" style="38" customWidth="1"/>
    <col min="5133" max="5377" width="17.83203125" style="38"/>
    <col min="5378" max="5378" width="19.6640625" style="38" customWidth="1"/>
    <col min="5379" max="5379" width="10.5" style="38" customWidth="1"/>
    <col min="5380" max="5383" width="10.1640625" style="38" customWidth="1"/>
    <col min="5384" max="5384" width="11.5" style="38" customWidth="1"/>
    <col min="5385" max="5388" width="10.1640625" style="38" customWidth="1"/>
    <col min="5389" max="5633" width="17.83203125" style="38"/>
    <col min="5634" max="5634" width="19.6640625" style="38" customWidth="1"/>
    <col min="5635" max="5635" width="10.5" style="38" customWidth="1"/>
    <col min="5636" max="5639" width="10.1640625" style="38" customWidth="1"/>
    <col min="5640" max="5640" width="11.5" style="38" customWidth="1"/>
    <col min="5641" max="5644" width="10.1640625" style="38" customWidth="1"/>
    <col min="5645" max="5889" width="17.83203125" style="38"/>
    <col min="5890" max="5890" width="19.6640625" style="38" customWidth="1"/>
    <col min="5891" max="5891" width="10.5" style="38" customWidth="1"/>
    <col min="5892" max="5895" width="10.1640625" style="38" customWidth="1"/>
    <col min="5896" max="5896" width="11.5" style="38" customWidth="1"/>
    <col min="5897" max="5900" width="10.1640625" style="38" customWidth="1"/>
    <col min="5901" max="6145" width="17.83203125" style="38"/>
    <col min="6146" max="6146" width="19.6640625" style="38" customWidth="1"/>
    <col min="6147" max="6147" width="10.5" style="38" customWidth="1"/>
    <col min="6148" max="6151" width="10.1640625" style="38" customWidth="1"/>
    <col min="6152" max="6152" width="11.5" style="38" customWidth="1"/>
    <col min="6153" max="6156" width="10.1640625" style="38" customWidth="1"/>
    <col min="6157" max="6401" width="17.83203125" style="38"/>
    <col min="6402" max="6402" width="19.6640625" style="38" customWidth="1"/>
    <col min="6403" max="6403" width="10.5" style="38" customWidth="1"/>
    <col min="6404" max="6407" width="10.1640625" style="38" customWidth="1"/>
    <col min="6408" max="6408" width="11.5" style="38" customWidth="1"/>
    <col min="6409" max="6412" width="10.1640625" style="38" customWidth="1"/>
    <col min="6413" max="6657" width="17.83203125" style="38"/>
    <col min="6658" max="6658" width="19.6640625" style="38" customWidth="1"/>
    <col min="6659" max="6659" width="10.5" style="38" customWidth="1"/>
    <col min="6660" max="6663" width="10.1640625" style="38" customWidth="1"/>
    <col min="6664" max="6664" width="11.5" style="38" customWidth="1"/>
    <col min="6665" max="6668" width="10.1640625" style="38" customWidth="1"/>
    <col min="6669" max="6913" width="17.83203125" style="38"/>
    <col min="6914" max="6914" width="19.6640625" style="38" customWidth="1"/>
    <col min="6915" max="6915" width="10.5" style="38" customWidth="1"/>
    <col min="6916" max="6919" width="10.1640625" style="38" customWidth="1"/>
    <col min="6920" max="6920" width="11.5" style="38" customWidth="1"/>
    <col min="6921" max="6924" width="10.1640625" style="38" customWidth="1"/>
    <col min="6925" max="7169" width="17.83203125" style="38"/>
    <col min="7170" max="7170" width="19.6640625" style="38" customWidth="1"/>
    <col min="7171" max="7171" width="10.5" style="38" customWidth="1"/>
    <col min="7172" max="7175" width="10.1640625" style="38" customWidth="1"/>
    <col min="7176" max="7176" width="11.5" style="38" customWidth="1"/>
    <col min="7177" max="7180" width="10.1640625" style="38" customWidth="1"/>
    <col min="7181" max="7425" width="17.83203125" style="38"/>
    <col min="7426" max="7426" width="19.6640625" style="38" customWidth="1"/>
    <col min="7427" max="7427" width="10.5" style="38" customWidth="1"/>
    <col min="7428" max="7431" width="10.1640625" style="38" customWidth="1"/>
    <col min="7432" max="7432" width="11.5" style="38" customWidth="1"/>
    <col min="7433" max="7436" width="10.1640625" style="38" customWidth="1"/>
    <col min="7437" max="7681" width="17.83203125" style="38"/>
    <col min="7682" max="7682" width="19.6640625" style="38" customWidth="1"/>
    <col min="7683" max="7683" width="10.5" style="38" customWidth="1"/>
    <col min="7684" max="7687" width="10.1640625" style="38" customWidth="1"/>
    <col min="7688" max="7688" width="11.5" style="38" customWidth="1"/>
    <col min="7689" max="7692" width="10.1640625" style="38" customWidth="1"/>
    <col min="7693" max="7937" width="17.83203125" style="38"/>
    <col min="7938" max="7938" width="19.6640625" style="38" customWidth="1"/>
    <col min="7939" max="7939" width="10.5" style="38" customWidth="1"/>
    <col min="7940" max="7943" width="10.1640625" style="38" customWidth="1"/>
    <col min="7944" max="7944" width="11.5" style="38" customWidth="1"/>
    <col min="7945" max="7948" width="10.1640625" style="38" customWidth="1"/>
    <col min="7949" max="8193" width="17.83203125" style="38"/>
    <col min="8194" max="8194" width="19.6640625" style="38" customWidth="1"/>
    <col min="8195" max="8195" width="10.5" style="38" customWidth="1"/>
    <col min="8196" max="8199" width="10.1640625" style="38" customWidth="1"/>
    <col min="8200" max="8200" width="11.5" style="38" customWidth="1"/>
    <col min="8201" max="8204" width="10.1640625" style="38" customWidth="1"/>
    <col min="8205" max="8449" width="17.83203125" style="38"/>
    <col min="8450" max="8450" width="19.6640625" style="38" customWidth="1"/>
    <col min="8451" max="8451" width="10.5" style="38" customWidth="1"/>
    <col min="8452" max="8455" width="10.1640625" style="38" customWidth="1"/>
    <col min="8456" max="8456" width="11.5" style="38" customWidth="1"/>
    <col min="8457" max="8460" width="10.1640625" style="38" customWidth="1"/>
    <col min="8461" max="8705" width="17.83203125" style="38"/>
    <col min="8706" max="8706" width="19.6640625" style="38" customWidth="1"/>
    <col min="8707" max="8707" width="10.5" style="38" customWidth="1"/>
    <col min="8708" max="8711" width="10.1640625" style="38" customWidth="1"/>
    <col min="8712" max="8712" width="11.5" style="38" customWidth="1"/>
    <col min="8713" max="8716" width="10.1640625" style="38" customWidth="1"/>
    <col min="8717" max="8961" width="17.83203125" style="38"/>
    <col min="8962" max="8962" width="19.6640625" style="38" customWidth="1"/>
    <col min="8963" max="8963" width="10.5" style="38" customWidth="1"/>
    <col min="8964" max="8967" width="10.1640625" style="38" customWidth="1"/>
    <col min="8968" max="8968" width="11.5" style="38" customWidth="1"/>
    <col min="8969" max="8972" width="10.1640625" style="38" customWidth="1"/>
    <col min="8973" max="9217" width="17.83203125" style="38"/>
    <col min="9218" max="9218" width="19.6640625" style="38" customWidth="1"/>
    <col min="9219" max="9219" width="10.5" style="38" customWidth="1"/>
    <col min="9220" max="9223" width="10.1640625" style="38" customWidth="1"/>
    <col min="9224" max="9224" width="11.5" style="38" customWidth="1"/>
    <col min="9225" max="9228" width="10.1640625" style="38" customWidth="1"/>
    <col min="9229" max="9473" width="17.83203125" style="38"/>
    <col min="9474" max="9474" width="19.6640625" style="38" customWidth="1"/>
    <col min="9475" max="9475" width="10.5" style="38" customWidth="1"/>
    <col min="9476" max="9479" width="10.1640625" style="38" customWidth="1"/>
    <col min="9480" max="9480" width="11.5" style="38" customWidth="1"/>
    <col min="9481" max="9484" width="10.1640625" style="38" customWidth="1"/>
    <col min="9485" max="9729" width="17.83203125" style="38"/>
    <col min="9730" max="9730" width="19.6640625" style="38" customWidth="1"/>
    <col min="9731" max="9731" width="10.5" style="38" customWidth="1"/>
    <col min="9732" max="9735" width="10.1640625" style="38" customWidth="1"/>
    <col min="9736" max="9736" width="11.5" style="38" customWidth="1"/>
    <col min="9737" max="9740" width="10.1640625" style="38" customWidth="1"/>
    <col min="9741" max="9985" width="17.83203125" style="38"/>
    <col min="9986" max="9986" width="19.6640625" style="38" customWidth="1"/>
    <col min="9987" max="9987" width="10.5" style="38" customWidth="1"/>
    <col min="9988" max="9991" width="10.1640625" style="38" customWidth="1"/>
    <col min="9992" max="9992" width="11.5" style="38" customWidth="1"/>
    <col min="9993" max="9996" width="10.1640625" style="38" customWidth="1"/>
    <col min="9997" max="10241" width="17.83203125" style="38"/>
    <col min="10242" max="10242" width="19.6640625" style="38" customWidth="1"/>
    <col min="10243" max="10243" width="10.5" style="38" customWidth="1"/>
    <col min="10244" max="10247" width="10.1640625" style="38" customWidth="1"/>
    <col min="10248" max="10248" width="11.5" style="38" customWidth="1"/>
    <col min="10249" max="10252" width="10.1640625" style="38" customWidth="1"/>
    <col min="10253" max="10497" width="17.83203125" style="38"/>
    <col min="10498" max="10498" width="19.6640625" style="38" customWidth="1"/>
    <col min="10499" max="10499" width="10.5" style="38" customWidth="1"/>
    <col min="10500" max="10503" width="10.1640625" style="38" customWidth="1"/>
    <col min="10504" max="10504" width="11.5" style="38" customWidth="1"/>
    <col min="10505" max="10508" width="10.1640625" style="38" customWidth="1"/>
    <col min="10509" max="10753" width="17.83203125" style="38"/>
    <col min="10754" max="10754" width="19.6640625" style="38" customWidth="1"/>
    <col min="10755" max="10755" width="10.5" style="38" customWidth="1"/>
    <col min="10756" max="10759" width="10.1640625" style="38" customWidth="1"/>
    <col min="10760" max="10760" width="11.5" style="38" customWidth="1"/>
    <col min="10761" max="10764" width="10.1640625" style="38" customWidth="1"/>
    <col min="10765" max="11009" width="17.83203125" style="38"/>
    <col min="11010" max="11010" width="19.6640625" style="38" customWidth="1"/>
    <col min="11011" max="11011" width="10.5" style="38" customWidth="1"/>
    <col min="11012" max="11015" width="10.1640625" style="38" customWidth="1"/>
    <col min="11016" max="11016" width="11.5" style="38" customWidth="1"/>
    <col min="11017" max="11020" width="10.1640625" style="38" customWidth="1"/>
    <col min="11021" max="11265" width="17.83203125" style="38"/>
    <col min="11266" max="11266" width="19.6640625" style="38" customWidth="1"/>
    <col min="11267" max="11267" width="10.5" style="38" customWidth="1"/>
    <col min="11268" max="11271" width="10.1640625" style="38" customWidth="1"/>
    <col min="11272" max="11272" width="11.5" style="38" customWidth="1"/>
    <col min="11273" max="11276" width="10.1640625" style="38" customWidth="1"/>
    <col min="11277" max="11521" width="17.83203125" style="38"/>
    <col min="11522" max="11522" width="19.6640625" style="38" customWidth="1"/>
    <col min="11523" max="11523" width="10.5" style="38" customWidth="1"/>
    <col min="11524" max="11527" width="10.1640625" style="38" customWidth="1"/>
    <col min="11528" max="11528" width="11.5" style="38" customWidth="1"/>
    <col min="11529" max="11532" width="10.1640625" style="38" customWidth="1"/>
    <col min="11533" max="11777" width="17.83203125" style="38"/>
    <col min="11778" max="11778" width="19.6640625" style="38" customWidth="1"/>
    <col min="11779" max="11779" width="10.5" style="38" customWidth="1"/>
    <col min="11780" max="11783" width="10.1640625" style="38" customWidth="1"/>
    <col min="11784" max="11784" width="11.5" style="38" customWidth="1"/>
    <col min="11785" max="11788" width="10.1640625" style="38" customWidth="1"/>
    <col min="11789" max="12033" width="17.83203125" style="38"/>
    <col min="12034" max="12034" width="19.6640625" style="38" customWidth="1"/>
    <col min="12035" max="12035" width="10.5" style="38" customWidth="1"/>
    <col min="12036" max="12039" width="10.1640625" style="38" customWidth="1"/>
    <col min="12040" max="12040" width="11.5" style="38" customWidth="1"/>
    <col min="12041" max="12044" width="10.1640625" style="38" customWidth="1"/>
    <col min="12045" max="12289" width="17.83203125" style="38"/>
    <col min="12290" max="12290" width="19.6640625" style="38" customWidth="1"/>
    <col min="12291" max="12291" width="10.5" style="38" customWidth="1"/>
    <col min="12292" max="12295" width="10.1640625" style="38" customWidth="1"/>
    <col min="12296" max="12296" width="11.5" style="38" customWidth="1"/>
    <col min="12297" max="12300" width="10.1640625" style="38" customWidth="1"/>
    <col min="12301" max="12545" width="17.83203125" style="38"/>
    <col min="12546" max="12546" width="19.6640625" style="38" customWidth="1"/>
    <col min="12547" max="12547" width="10.5" style="38" customWidth="1"/>
    <col min="12548" max="12551" width="10.1640625" style="38" customWidth="1"/>
    <col min="12552" max="12552" width="11.5" style="38" customWidth="1"/>
    <col min="12553" max="12556" width="10.1640625" style="38" customWidth="1"/>
    <col min="12557" max="12801" width="17.83203125" style="38"/>
    <col min="12802" max="12802" width="19.6640625" style="38" customWidth="1"/>
    <col min="12803" max="12803" width="10.5" style="38" customWidth="1"/>
    <col min="12804" max="12807" width="10.1640625" style="38" customWidth="1"/>
    <col min="12808" max="12808" width="11.5" style="38" customWidth="1"/>
    <col min="12809" max="12812" width="10.1640625" style="38" customWidth="1"/>
    <col min="12813" max="13057" width="17.83203125" style="38"/>
    <col min="13058" max="13058" width="19.6640625" style="38" customWidth="1"/>
    <col min="13059" max="13059" width="10.5" style="38" customWidth="1"/>
    <col min="13060" max="13063" width="10.1640625" style="38" customWidth="1"/>
    <col min="13064" max="13064" width="11.5" style="38" customWidth="1"/>
    <col min="13065" max="13068" width="10.1640625" style="38" customWidth="1"/>
    <col min="13069" max="13313" width="17.83203125" style="38"/>
    <col min="13314" max="13314" width="19.6640625" style="38" customWidth="1"/>
    <col min="13315" max="13315" width="10.5" style="38" customWidth="1"/>
    <col min="13316" max="13319" width="10.1640625" style="38" customWidth="1"/>
    <col min="13320" max="13320" width="11.5" style="38" customWidth="1"/>
    <col min="13321" max="13324" width="10.1640625" style="38" customWidth="1"/>
    <col min="13325" max="13569" width="17.83203125" style="38"/>
    <col min="13570" max="13570" width="19.6640625" style="38" customWidth="1"/>
    <col min="13571" max="13571" width="10.5" style="38" customWidth="1"/>
    <col min="13572" max="13575" width="10.1640625" style="38" customWidth="1"/>
    <col min="13576" max="13576" width="11.5" style="38" customWidth="1"/>
    <col min="13577" max="13580" width="10.1640625" style="38" customWidth="1"/>
    <col min="13581" max="13825" width="17.83203125" style="38"/>
    <col min="13826" max="13826" width="19.6640625" style="38" customWidth="1"/>
    <col min="13827" max="13827" width="10.5" style="38" customWidth="1"/>
    <col min="13828" max="13831" width="10.1640625" style="38" customWidth="1"/>
    <col min="13832" max="13832" width="11.5" style="38" customWidth="1"/>
    <col min="13833" max="13836" width="10.1640625" style="38" customWidth="1"/>
    <col min="13837" max="14081" width="17.83203125" style="38"/>
    <col min="14082" max="14082" width="19.6640625" style="38" customWidth="1"/>
    <col min="14083" max="14083" width="10.5" style="38" customWidth="1"/>
    <col min="14084" max="14087" width="10.1640625" style="38" customWidth="1"/>
    <col min="14088" max="14088" width="11.5" style="38" customWidth="1"/>
    <col min="14089" max="14092" width="10.1640625" style="38" customWidth="1"/>
    <col min="14093" max="14337" width="17.83203125" style="38"/>
    <col min="14338" max="14338" width="19.6640625" style="38" customWidth="1"/>
    <col min="14339" max="14339" width="10.5" style="38" customWidth="1"/>
    <col min="14340" max="14343" width="10.1640625" style="38" customWidth="1"/>
    <col min="14344" max="14344" width="11.5" style="38" customWidth="1"/>
    <col min="14345" max="14348" width="10.1640625" style="38" customWidth="1"/>
    <col min="14349" max="14593" width="17.83203125" style="38"/>
    <col min="14594" max="14594" width="19.6640625" style="38" customWidth="1"/>
    <col min="14595" max="14595" width="10.5" style="38" customWidth="1"/>
    <col min="14596" max="14599" width="10.1640625" style="38" customWidth="1"/>
    <col min="14600" max="14600" width="11.5" style="38" customWidth="1"/>
    <col min="14601" max="14604" width="10.1640625" style="38" customWidth="1"/>
    <col min="14605" max="14849" width="17.83203125" style="38"/>
    <col min="14850" max="14850" width="19.6640625" style="38" customWidth="1"/>
    <col min="14851" max="14851" width="10.5" style="38" customWidth="1"/>
    <col min="14852" max="14855" width="10.1640625" style="38" customWidth="1"/>
    <col min="14856" max="14856" width="11.5" style="38" customWidth="1"/>
    <col min="14857" max="14860" width="10.1640625" style="38" customWidth="1"/>
    <col min="14861" max="15105" width="17.83203125" style="38"/>
    <col min="15106" max="15106" width="19.6640625" style="38" customWidth="1"/>
    <col min="15107" max="15107" width="10.5" style="38" customWidth="1"/>
    <col min="15108" max="15111" width="10.1640625" style="38" customWidth="1"/>
    <col min="15112" max="15112" width="11.5" style="38" customWidth="1"/>
    <col min="15113" max="15116" width="10.1640625" style="38" customWidth="1"/>
    <col min="15117" max="15361" width="17.83203125" style="38"/>
    <col min="15362" max="15362" width="19.6640625" style="38" customWidth="1"/>
    <col min="15363" max="15363" width="10.5" style="38" customWidth="1"/>
    <col min="15364" max="15367" width="10.1640625" style="38" customWidth="1"/>
    <col min="15368" max="15368" width="11.5" style="38" customWidth="1"/>
    <col min="15369" max="15372" width="10.1640625" style="38" customWidth="1"/>
    <col min="15373" max="15617" width="17.83203125" style="38"/>
    <col min="15618" max="15618" width="19.6640625" style="38" customWidth="1"/>
    <col min="15619" max="15619" width="10.5" style="38" customWidth="1"/>
    <col min="15620" max="15623" width="10.1640625" style="38" customWidth="1"/>
    <col min="15624" max="15624" width="11.5" style="38" customWidth="1"/>
    <col min="15625" max="15628" width="10.1640625" style="38" customWidth="1"/>
    <col min="15629" max="15873" width="17.83203125" style="38"/>
    <col min="15874" max="15874" width="19.6640625" style="38" customWidth="1"/>
    <col min="15875" max="15875" width="10.5" style="38" customWidth="1"/>
    <col min="15876" max="15879" width="10.1640625" style="38" customWidth="1"/>
    <col min="15880" max="15880" width="11.5" style="38" customWidth="1"/>
    <col min="15881" max="15884" width="10.1640625" style="38" customWidth="1"/>
    <col min="15885" max="16129" width="17.83203125" style="38"/>
    <col min="16130" max="16130" width="19.6640625" style="38" customWidth="1"/>
    <col min="16131" max="16131" width="10.5" style="38" customWidth="1"/>
    <col min="16132" max="16135" width="10.1640625" style="38" customWidth="1"/>
    <col min="16136" max="16136" width="11.5" style="38" customWidth="1"/>
    <col min="16137" max="16140" width="10.1640625" style="38" customWidth="1"/>
    <col min="16141" max="16384" width="17.83203125" style="38"/>
  </cols>
  <sheetData>
    <row r="2" spans="1:12" ht="21" customHeight="1">
      <c r="A2" s="37"/>
      <c r="B2" s="524" t="s">
        <v>447</v>
      </c>
      <c r="C2" s="524"/>
      <c r="D2" s="524"/>
      <c r="E2" s="524"/>
      <c r="F2" s="524"/>
      <c r="G2" s="524"/>
      <c r="H2" s="524"/>
      <c r="I2" s="524"/>
      <c r="J2" s="524"/>
      <c r="K2" s="524"/>
      <c r="L2" s="524"/>
    </row>
    <row r="3" spans="1:12" ht="19.5" customHeight="1" thickBot="1">
      <c r="B3" s="39"/>
      <c r="C3" s="39"/>
      <c r="D3" s="39"/>
      <c r="E3" s="39"/>
      <c r="F3" s="39"/>
      <c r="G3" s="39"/>
      <c r="H3" s="39"/>
      <c r="I3" s="39"/>
      <c r="J3" s="39"/>
      <c r="K3" s="39"/>
      <c r="L3" s="40" t="s">
        <v>36</v>
      </c>
    </row>
    <row r="4" spans="1:12" s="41" customFormat="1" ht="15" customHeight="1">
      <c r="B4" s="525" t="s">
        <v>37</v>
      </c>
      <c r="C4" s="526"/>
      <c r="D4" s="42" t="s">
        <v>38</v>
      </c>
      <c r="E4" s="43"/>
      <c r="F4" s="43"/>
      <c r="G4" s="529" t="s">
        <v>39</v>
      </c>
      <c r="H4" s="42" t="s">
        <v>40</v>
      </c>
      <c r="I4" s="43"/>
      <c r="J4" s="43"/>
      <c r="K4" s="44" t="s">
        <v>41</v>
      </c>
      <c r="L4" s="44" t="s">
        <v>42</v>
      </c>
    </row>
    <row r="5" spans="1:12" s="41" customFormat="1" ht="15" customHeight="1">
      <c r="B5" s="527"/>
      <c r="C5" s="528"/>
      <c r="D5" s="45" t="s">
        <v>43</v>
      </c>
      <c r="E5" s="45" t="s">
        <v>44</v>
      </c>
      <c r="F5" s="45" t="s">
        <v>45</v>
      </c>
      <c r="G5" s="530"/>
      <c r="H5" s="45" t="s">
        <v>43</v>
      </c>
      <c r="I5" s="45" t="s">
        <v>46</v>
      </c>
      <c r="J5" s="45" t="s">
        <v>47</v>
      </c>
      <c r="K5" s="45" t="s">
        <v>48</v>
      </c>
      <c r="L5" s="45" t="s">
        <v>48</v>
      </c>
    </row>
    <row r="6" spans="1:12" ht="15" customHeight="1">
      <c r="B6" s="46"/>
      <c r="C6" s="47" t="s">
        <v>49</v>
      </c>
      <c r="D6" s="48">
        <v>226</v>
      </c>
      <c r="E6" s="49">
        <v>220</v>
      </c>
      <c r="F6" s="49">
        <v>6</v>
      </c>
      <c r="G6" s="49">
        <v>2020</v>
      </c>
      <c r="H6" s="49">
        <v>38463</v>
      </c>
      <c r="I6" s="49">
        <v>19732</v>
      </c>
      <c r="J6" s="49">
        <v>18731</v>
      </c>
      <c r="K6" s="49">
        <v>3236</v>
      </c>
      <c r="L6" s="49">
        <v>748</v>
      </c>
    </row>
    <row r="7" spans="1:12" ht="15" customHeight="1">
      <c r="B7" s="46" t="s">
        <v>50</v>
      </c>
      <c r="C7" s="47" t="s">
        <v>51</v>
      </c>
      <c r="D7" s="50">
        <v>1</v>
      </c>
      <c r="E7" s="51">
        <v>1</v>
      </c>
      <c r="F7" s="51" t="s">
        <v>52</v>
      </c>
      <c r="G7" s="52">
        <v>18</v>
      </c>
      <c r="H7" s="52">
        <v>667</v>
      </c>
      <c r="I7" s="52">
        <v>333</v>
      </c>
      <c r="J7" s="52">
        <v>334</v>
      </c>
      <c r="K7" s="52">
        <v>27</v>
      </c>
      <c r="L7" s="52">
        <v>4</v>
      </c>
    </row>
    <row r="8" spans="1:12" ht="15" customHeight="1">
      <c r="B8" s="46"/>
      <c r="C8" s="47" t="s">
        <v>53</v>
      </c>
      <c r="D8" s="50">
        <f>D6-D7-D9</f>
        <v>223</v>
      </c>
      <c r="E8" s="51">
        <f t="shared" ref="E8:L8" si="0">E6-E7-E9</f>
        <v>217</v>
      </c>
      <c r="F8" s="51">
        <v>6</v>
      </c>
      <c r="G8" s="52">
        <f t="shared" si="0"/>
        <v>1984</v>
      </c>
      <c r="H8" s="52">
        <f t="shared" si="0"/>
        <v>37318</v>
      </c>
      <c r="I8" s="52">
        <f t="shared" si="0"/>
        <v>19171</v>
      </c>
      <c r="J8" s="52">
        <f t="shared" si="0"/>
        <v>18147</v>
      </c>
      <c r="K8" s="52">
        <f t="shared" si="0"/>
        <v>3178</v>
      </c>
      <c r="L8" s="52">
        <f t="shared" si="0"/>
        <v>731</v>
      </c>
    </row>
    <row r="9" spans="1:12" ht="15" customHeight="1">
      <c r="B9" s="46"/>
      <c r="C9" s="47" t="s">
        <v>54</v>
      </c>
      <c r="D9" s="50">
        <v>2</v>
      </c>
      <c r="E9" s="51">
        <v>2</v>
      </c>
      <c r="F9" s="51" t="s">
        <v>52</v>
      </c>
      <c r="G9" s="52">
        <v>18</v>
      </c>
      <c r="H9" s="52">
        <v>478</v>
      </c>
      <c r="I9" s="52">
        <v>228</v>
      </c>
      <c r="J9" s="52">
        <v>250</v>
      </c>
      <c r="K9" s="52">
        <v>31</v>
      </c>
      <c r="L9" s="52">
        <v>13</v>
      </c>
    </row>
    <row r="10" spans="1:12" ht="15" customHeight="1">
      <c r="B10" s="46"/>
      <c r="C10" s="47"/>
      <c r="D10" s="50"/>
      <c r="E10" s="51"/>
      <c r="F10" s="51"/>
      <c r="G10" s="51"/>
      <c r="H10" s="51"/>
      <c r="I10" s="51"/>
      <c r="J10" s="51"/>
      <c r="K10" s="51"/>
      <c r="L10" s="51"/>
    </row>
    <row r="11" spans="1:12" ht="15" customHeight="1">
      <c r="B11" s="46"/>
      <c r="C11" s="47" t="s">
        <v>49</v>
      </c>
      <c r="D11" s="48">
        <v>94</v>
      </c>
      <c r="E11" s="49">
        <v>91</v>
      </c>
      <c r="F11" s="49">
        <v>3</v>
      </c>
      <c r="G11" s="49">
        <v>857</v>
      </c>
      <c r="H11" s="49">
        <v>21070</v>
      </c>
      <c r="I11" s="49">
        <v>10614</v>
      </c>
      <c r="J11" s="49">
        <v>10456</v>
      </c>
      <c r="K11" s="49">
        <v>1914</v>
      </c>
      <c r="L11" s="49">
        <v>323</v>
      </c>
    </row>
    <row r="12" spans="1:12" ht="15" customHeight="1">
      <c r="B12" s="46" t="s">
        <v>55</v>
      </c>
      <c r="C12" s="47" t="s">
        <v>51</v>
      </c>
      <c r="D12" s="50">
        <v>1</v>
      </c>
      <c r="E12" s="51">
        <v>1</v>
      </c>
      <c r="F12" s="51" t="s">
        <v>52</v>
      </c>
      <c r="G12" s="52">
        <v>12</v>
      </c>
      <c r="H12" s="52">
        <v>472</v>
      </c>
      <c r="I12" s="52">
        <v>235</v>
      </c>
      <c r="J12" s="52">
        <v>237</v>
      </c>
      <c r="K12" s="52">
        <v>24</v>
      </c>
      <c r="L12" s="52">
        <v>1</v>
      </c>
    </row>
    <row r="13" spans="1:12" ht="15" customHeight="1">
      <c r="B13" s="46"/>
      <c r="C13" s="47" t="s">
        <v>53</v>
      </c>
      <c r="D13" s="50">
        <f t="shared" ref="D13:L13" si="1">D11-D12-D14</f>
        <v>91</v>
      </c>
      <c r="E13" s="51">
        <f t="shared" si="1"/>
        <v>88</v>
      </c>
      <c r="F13" s="51">
        <v>3</v>
      </c>
      <c r="G13" s="52">
        <f>G11-G12-G14</f>
        <v>828</v>
      </c>
      <c r="H13" s="52">
        <f t="shared" si="1"/>
        <v>20153</v>
      </c>
      <c r="I13" s="52">
        <f t="shared" si="1"/>
        <v>10128</v>
      </c>
      <c r="J13" s="52">
        <f t="shared" si="1"/>
        <v>10025</v>
      </c>
      <c r="K13" s="52">
        <f t="shared" si="1"/>
        <v>1862</v>
      </c>
      <c r="L13" s="52">
        <f t="shared" si="1"/>
        <v>318</v>
      </c>
    </row>
    <row r="14" spans="1:12" ht="15" customHeight="1">
      <c r="B14" s="46"/>
      <c r="C14" s="47" t="s">
        <v>54</v>
      </c>
      <c r="D14" s="50">
        <v>2</v>
      </c>
      <c r="E14" s="51">
        <v>2</v>
      </c>
      <c r="F14" s="51" t="s">
        <v>52</v>
      </c>
      <c r="G14" s="52">
        <v>17</v>
      </c>
      <c r="H14" s="52">
        <v>445</v>
      </c>
      <c r="I14" s="52">
        <v>251</v>
      </c>
      <c r="J14" s="52">
        <v>194</v>
      </c>
      <c r="K14" s="52">
        <v>28</v>
      </c>
      <c r="L14" s="52">
        <v>4</v>
      </c>
    </row>
    <row r="15" spans="1:12" ht="15" customHeight="1">
      <c r="B15" s="46"/>
      <c r="C15" s="47"/>
      <c r="D15" s="50"/>
      <c r="E15" s="51"/>
      <c r="F15" s="51"/>
      <c r="G15" s="51"/>
      <c r="H15" s="51"/>
      <c r="I15" s="51"/>
      <c r="J15" s="51"/>
      <c r="K15" s="51"/>
      <c r="L15" s="51"/>
    </row>
    <row r="16" spans="1:12" ht="15" customHeight="1">
      <c r="B16" s="46"/>
      <c r="C16" s="47" t="s">
        <v>49</v>
      </c>
      <c r="D16" s="48">
        <v>39</v>
      </c>
      <c r="E16" s="49">
        <v>36</v>
      </c>
      <c r="F16" s="49">
        <v>3</v>
      </c>
      <c r="G16" s="49">
        <v>599</v>
      </c>
      <c r="H16" s="49">
        <v>20217</v>
      </c>
      <c r="I16" s="49">
        <f>10029+1</f>
        <v>10030</v>
      </c>
      <c r="J16" s="49">
        <f>10113+74</f>
        <v>10187</v>
      </c>
      <c r="K16" s="49">
        <v>1735</v>
      </c>
      <c r="L16" s="49">
        <v>362</v>
      </c>
    </row>
    <row r="17" spans="2:12" ht="15" customHeight="1">
      <c r="B17" s="46" t="s">
        <v>448</v>
      </c>
      <c r="C17" s="47" t="s">
        <v>53</v>
      </c>
      <c r="D17" s="53">
        <f>D16-D18</f>
        <v>36</v>
      </c>
      <c r="E17" s="54">
        <f>E16-E18</f>
        <v>33</v>
      </c>
      <c r="F17" s="49">
        <v>3</v>
      </c>
      <c r="G17" s="49">
        <v>599</v>
      </c>
      <c r="H17" s="52">
        <f>H16-H18</f>
        <v>19403</v>
      </c>
      <c r="I17" s="52">
        <f>I16-I18</f>
        <v>9538</v>
      </c>
      <c r="J17" s="52">
        <f>J16-J18</f>
        <v>9865</v>
      </c>
      <c r="K17" s="52">
        <f>K16-K18</f>
        <v>1674</v>
      </c>
      <c r="L17" s="52">
        <v>352</v>
      </c>
    </row>
    <row r="18" spans="2:12" ht="15" customHeight="1">
      <c r="B18" s="46"/>
      <c r="C18" s="47" t="s">
        <v>54</v>
      </c>
      <c r="D18" s="53">
        <v>3</v>
      </c>
      <c r="E18" s="52">
        <v>3</v>
      </c>
      <c r="F18" s="52" t="s">
        <v>449</v>
      </c>
      <c r="G18" s="52" t="s">
        <v>450</v>
      </c>
      <c r="H18" s="52">
        <v>814</v>
      </c>
      <c r="I18" s="52">
        <v>492</v>
      </c>
      <c r="J18" s="52">
        <v>322</v>
      </c>
      <c r="K18" s="52">
        <v>61</v>
      </c>
      <c r="L18" s="52">
        <v>10</v>
      </c>
    </row>
    <row r="19" spans="2:12" ht="15" customHeight="1">
      <c r="B19" s="46"/>
      <c r="C19" s="47"/>
      <c r="D19" s="50"/>
      <c r="E19" s="51"/>
      <c r="F19" s="51"/>
      <c r="G19" s="51"/>
      <c r="H19" s="51"/>
      <c r="I19" s="51"/>
      <c r="J19" s="51"/>
      <c r="K19" s="51"/>
      <c r="L19" s="51"/>
    </row>
    <row r="20" spans="2:12" ht="15" customHeight="1">
      <c r="B20" s="55" t="s">
        <v>451</v>
      </c>
      <c r="C20" s="47" t="s">
        <v>57</v>
      </c>
      <c r="D20" s="53">
        <v>1</v>
      </c>
      <c r="E20" s="52">
        <v>1</v>
      </c>
      <c r="F20" s="52" t="s">
        <v>449</v>
      </c>
      <c r="G20" s="52" t="s">
        <v>449</v>
      </c>
      <c r="H20" s="52">
        <v>319</v>
      </c>
      <c r="I20" s="52">
        <v>127</v>
      </c>
      <c r="J20" s="52">
        <v>192</v>
      </c>
      <c r="K20" s="52">
        <v>19</v>
      </c>
      <c r="L20" s="52">
        <v>3</v>
      </c>
    </row>
    <row r="21" spans="2:12" ht="15" customHeight="1">
      <c r="B21" s="46"/>
      <c r="C21" s="47"/>
      <c r="D21" s="50"/>
      <c r="E21" s="51"/>
      <c r="F21" s="51"/>
      <c r="G21" s="51"/>
      <c r="H21" s="51"/>
      <c r="I21" s="51"/>
      <c r="J21" s="51"/>
      <c r="K21" s="51"/>
      <c r="L21" s="51"/>
    </row>
    <row r="22" spans="2:12" ht="15" customHeight="1">
      <c r="B22" s="46"/>
      <c r="C22" s="47" t="s">
        <v>49</v>
      </c>
      <c r="D22" s="53">
        <v>12</v>
      </c>
      <c r="E22" s="54">
        <v>10</v>
      </c>
      <c r="F22" s="54">
        <v>2</v>
      </c>
      <c r="G22" s="54">
        <v>266</v>
      </c>
      <c r="H22" s="52">
        <v>994</v>
      </c>
      <c r="I22" s="54">
        <v>653</v>
      </c>
      <c r="J22" s="54">
        <v>341</v>
      </c>
      <c r="K22" s="54">
        <v>725</v>
      </c>
      <c r="L22" s="54">
        <v>152</v>
      </c>
    </row>
    <row r="23" spans="2:12" ht="15" customHeight="1">
      <c r="B23" s="46" t="s">
        <v>58</v>
      </c>
      <c r="C23" s="47" t="s">
        <v>51</v>
      </c>
      <c r="D23" s="53">
        <v>1</v>
      </c>
      <c r="E23" s="52">
        <v>1</v>
      </c>
      <c r="F23" s="52" t="s">
        <v>449</v>
      </c>
      <c r="G23" s="52">
        <v>9</v>
      </c>
      <c r="H23" s="52">
        <v>60</v>
      </c>
      <c r="I23" s="52">
        <v>41</v>
      </c>
      <c r="J23" s="52">
        <v>19</v>
      </c>
      <c r="K23" s="52">
        <v>34</v>
      </c>
      <c r="L23" s="52">
        <v>4</v>
      </c>
    </row>
    <row r="24" spans="2:12" ht="15" customHeight="1">
      <c r="B24" s="46"/>
      <c r="C24" s="47" t="s">
        <v>53</v>
      </c>
      <c r="D24" s="53">
        <v>11</v>
      </c>
      <c r="E24" s="52">
        <v>9</v>
      </c>
      <c r="F24" s="52">
        <v>2</v>
      </c>
      <c r="G24" s="52">
        <v>257</v>
      </c>
      <c r="H24" s="52">
        <f>SUM(I24,J24)</f>
        <v>934</v>
      </c>
      <c r="I24" s="52">
        <f>I22-I23</f>
        <v>612</v>
      </c>
      <c r="J24" s="52">
        <f>J22-J23</f>
        <v>322</v>
      </c>
      <c r="K24" s="52">
        <f>K22-K23</f>
        <v>691</v>
      </c>
      <c r="L24" s="52">
        <v>148</v>
      </c>
    </row>
    <row r="25" spans="2:12" ht="15" customHeight="1">
      <c r="B25" s="46"/>
      <c r="C25" s="47"/>
      <c r="D25" s="50"/>
      <c r="E25" s="51"/>
      <c r="F25" s="51"/>
      <c r="G25" s="51"/>
      <c r="H25" s="51"/>
      <c r="I25" s="51"/>
      <c r="J25" s="51"/>
      <c r="K25" s="51"/>
      <c r="L25" s="51"/>
    </row>
    <row r="26" spans="2:12" ht="15" customHeight="1">
      <c r="B26" s="46"/>
      <c r="C26" s="47" t="s">
        <v>49</v>
      </c>
      <c r="D26" s="48">
        <v>189</v>
      </c>
      <c r="E26" s="49">
        <v>185</v>
      </c>
      <c r="F26" s="49">
        <v>4</v>
      </c>
      <c r="G26" s="49">
        <v>438</v>
      </c>
      <c r="H26" s="49">
        <v>7562</v>
      </c>
      <c r="I26" s="49">
        <v>3788</v>
      </c>
      <c r="J26" s="49">
        <v>3774</v>
      </c>
      <c r="K26" s="49">
        <v>824</v>
      </c>
      <c r="L26" s="49">
        <v>77</v>
      </c>
    </row>
    <row r="27" spans="2:12" ht="15" customHeight="1">
      <c r="B27" s="46" t="s">
        <v>452</v>
      </c>
      <c r="C27" s="47" t="s">
        <v>51</v>
      </c>
      <c r="D27" s="53">
        <v>1</v>
      </c>
      <c r="E27" s="52">
        <v>1</v>
      </c>
      <c r="F27" s="52" t="s">
        <v>449</v>
      </c>
      <c r="G27" s="52">
        <v>5</v>
      </c>
      <c r="H27" s="52">
        <v>134</v>
      </c>
      <c r="I27" s="52">
        <v>67</v>
      </c>
      <c r="J27" s="52">
        <v>67</v>
      </c>
      <c r="K27" s="52">
        <v>10</v>
      </c>
      <c r="L27" s="52">
        <f>L26-L28-L29</f>
        <v>1</v>
      </c>
    </row>
    <row r="28" spans="2:12" ht="15" customHeight="1">
      <c r="B28" s="46"/>
      <c r="C28" s="47" t="s">
        <v>53</v>
      </c>
      <c r="D28" s="53">
        <f>D26-D27-D29</f>
        <v>176</v>
      </c>
      <c r="E28" s="52">
        <f>E26-E27-E29</f>
        <v>172</v>
      </c>
      <c r="F28" s="52">
        <v>4</v>
      </c>
      <c r="G28" s="52">
        <v>360</v>
      </c>
      <c r="H28" s="52">
        <f>H26-H27-H29</f>
        <v>6037</v>
      </c>
      <c r="I28" s="52">
        <f>I26-I27-I29</f>
        <v>3001</v>
      </c>
      <c r="J28" s="52">
        <f>J26-J27-J29</f>
        <v>3036</v>
      </c>
      <c r="K28" s="52">
        <f>K26-K27-K29</f>
        <v>684</v>
      </c>
      <c r="L28" s="52">
        <v>37</v>
      </c>
    </row>
    <row r="29" spans="2:12" ht="15" customHeight="1">
      <c r="B29" s="46"/>
      <c r="C29" s="47" t="s">
        <v>54</v>
      </c>
      <c r="D29" s="53">
        <v>12</v>
      </c>
      <c r="E29" s="52">
        <v>12</v>
      </c>
      <c r="F29" s="52" t="s">
        <v>449</v>
      </c>
      <c r="G29" s="52">
        <v>73</v>
      </c>
      <c r="H29" s="52">
        <v>1391</v>
      </c>
      <c r="I29" s="52">
        <v>720</v>
      </c>
      <c r="J29" s="52">
        <v>671</v>
      </c>
      <c r="K29" s="52">
        <v>130</v>
      </c>
      <c r="L29" s="52">
        <v>39</v>
      </c>
    </row>
    <row r="30" spans="2:12" ht="15" customHeight="1">
      <c r="B30" s="46"/>
      <c r="C30" s="47"/>
      <c r="D30" s="50"/>
      <c r="E30" s="51"/>
      <c r="F30" s="51"/>
      <c r="G30" s="51"/>
      <c r="H30" s="51"/>
      <c r="I30" s="51"/>
      <c r="J30" s="51"/>
      <c r="K30" s="51"/>
      <c r="L30" s="51"/>
    </row>
    <row r="31" spans="2:12" ht="15" customHeight="1">
      <c r="B31" s="46"/>
      <c r="C31" s="47" t="s">
        <v>49</v>
      </c>
      <c r="D31" s="48">
        <v>18</v>
      </c>
      <c r="E31" s="49">
        <v>18</v>
      </c>
      <c r="F31" s="49" t="s">
        <v>449</v>
      </c>
      <c r="G31" s="49" t="s">
        <v>449</v>
      </c>
      <c r="H31" s="49">
        <v>2386</v>
      </c>
      <c r="I31" s="49">
        <v>895</v>
      </c>
      <c r="J31" s="49">
        <v>1491</v>
      </c>
      <c r="K31" s="49">
        <v>195</v>
      </c>
      <c r="L31" s="49">
        <v>70</v>
      </c>
    </row>
    <row r="32" spans="2:12" ht="15" customHeight="1">
      <c r="B32" s="46" t="s">
        <v>453</v>
      </c>
      <c r="C32" s="47" t="s">
        <v>51</v>
      </c>
      <c r="D32" s="53" t="s">
        <v>449</v>
      </c>
      <c r="E32" s="52" t="s">
        <v>144</v>
      </c>
      <c r="F32" s="52" t="s">
        <v>449</v>
      </c>
      <c r="G32" s="52" t="s">
        <v>449</v>
      </c>
      <c r="H32" s="52" t="s">
        <v>449</v>
      </c>
      <c r="I32" s="52" t="s">
        <v>449</v>
      </c>
      <c r="J32" s="52" t="s">
        <v>449</v>
      </c>
      <c r="K32" s="52" t="s">
        <v>449</v>
      </c>
      <c r="L32" s="52" t="s">
        <v>449</v>
      </c>
    </row>
    <row r="33" spans="2:12" ht="15" customHeight="1">
      <c r="B33" s="46"/>
      <c r="C33" s="47" t="s">
        <v>53</v>
      </c>
      <c r="D33" s="53">
        <v>2</v>
      </c>
      <c r="E33" s="52">
        <v>2</v>
      </c>
      <c r="F33" s="52" t="s">
        <v>449</v>
      </c>
      <c r="G33" s="52" t="s">
        <v>449</v>
      </c>
      <c r="H33" s="52">
        <v>548</v>
      </c>
      <c r="I33" s="52">
        <v>143</v>
      </c>
      <c r="J33" s="52">
        <v>405</v>
      </c>
      <c r="K33" s="52">
        <v>55</v>
      </c>
      <c r="L33" s="52">
        <v>13</v>
      </c>
    </row>
    <row r="34" spans="2:12" ht="15" customHeight="1">
      <c r="B34" s="46"/>
      <c r="C34" s="47" t="s">
        <v>54</v>
      </c>
      <c r="D34" s="53">
        <v>16</v>
      </c>
      <c r="E34" s="54">
        <f>E31-E33</f>
        <v>16</v>
      </c>
      <c r="F34" s="52" t="s">
        <v>449</v>
      </c>
      <c r="G34" s="52" t="s">
        <v>449</v>
      </c>
      <c r="H34" s="54">
        <v>1838</v>
      </c>
      <c r="I34" s="54">
        <v>752</v>
      </c>
      <c r="J34" s="54">
        <v>1086</v>
      </c>
      <c r="K34" s="52">
        <v>140</v>
      </c>
      <c r="L34" s="52">
        <v>57</v>
      </c>
    </row>
    <row r="35" spans="2:12" ht="15" customHeight="1">
      <c r="B35" s="46"/>
      <c r="C35" s="47"/>
      <c r="D35" s="50"/>
      <c r="E35" s="51"/>
      <c r="F35" s="51"/>
      <c r="G35" s="51"/>
      <c r="H35" s="51"/>
      <c r="I35" s="51"/>
      <c r="J35" s="51"/>
      <c r="K35" s="51"/>
      <c r="L35" s="51"/>
    </row>
    <row r="36" spans="2:12" ht="15" customHeight="1">
      <c r="B36" s="46" t="s">
        <v>454</v>
      </c>
      <c r="C36" s="47" t="s">
        <v>59</v>
      </c>
      <c r="D36" s="48">
        <v>7</v>
      </c>
      <c r="E36" s="49">
        <v>7</v>
      </c>
      <c r="F36" s="49" t="s">
        <v>449</v>
      </c>
      <c r="G36" s="49" t="s">
        <v>449</v>
      </c>
      <c r="H36" s="49">
        <v>139</v>
      </c>
      <c r="I36" s="49">
        <v>65</v>
      </c>
      <c r="J36" s="49">
        <v>74</v>
      </c>
      <c r="K36" s="49">
        <v>16</v>
      </c>
      <c r="L36" s="49">
        <v>7</v>
      </c>
    </row>
    <row r="37" spans="2:12" ht="15" customHeight="1">
      <c r="B37" s="46"/>
      <c r="C37" s="47"/>
      <c r="D37" s="50"/>
      <c r="E37" s="51"/>
      <c r="F37" s="51"/>
      <c r="G37" s="51"/>
      <c r="H37" s="51"/>
      <c r="I37" s="51"/>
      <c r="J37" s="51"/>
      <c r="K37" s="51"/>
      <c r="L37" s="51"/>
    </row>
    <row r="38" spans="2:12" ht="15" customHeight="1">
      <c r="B38" s="46"/>
      <c r="C38" s="47" t="s">
        <v>49</v>
      </c>
      <c r="D38" s="53">
        <v>4</v>
      </c>
      <c r="E38" s="54">
        <v>4</v>
      </c>
      <c r="F38" s="54" t="s">
        <v>449</v>
      </c>
      <c r="G38" s="54" t="s">
        <v>449</v>
      </c>
      <c r="H38" s="54">
        <v>14295</v>
      </c>
      <c r="I38" s="54">
        <v>7747</v>
      </c>
      <c r="J38" s="54">
        <v>6548</v>
      </c>
      <c r="K38" s="54">
        <v>1613</v>
      </c>
      <c r="L38" s="54">
        <v>1637</v>
      </c>
    </row>
    <row r="39" spans="2:12" ht="15" customHeight="1">
      <c r="B39" s="46" t="s">
        <v>455</v>
      </c>
      <c r="C39" s="47" t="s">
        <v>51</v>
      </c>
      <c r="D39" s="53">
        <v>2</v>
      </c>
      <c r="E39" s="52">
        <v>2</v>
      </c>
      <c r="F39" s="52" t="s">
        <v>449</v>
      </c>
      <c r="G39" s="54" t="s">
        <v>449</v>
      </c>
      <c r="H39" s="52">
        <v>8858</v>
      </c>
      <c r="I39" s="52">
        <v>5744</v>
      </c>
      <c r="J39" s="52">
        <v>3114</v>
      </c>
      <c r="K39" s="52">
        <v>1117</v>
      </c>
      <c r="L39" s="52">
        <v>1440</v>
      </c>
    </row>
    <row r="40" spans="2:12" ht="15" customHeight="1">
      <c r="B40" s="46"/>
      <c r="C40" s="47" t="s">
        <v>54</v>
      </c>
      <c r="D40" s="53">
        <v>2</v>
      </c>
      <c r="E40" s="52">
        <v>2</v>
      </c>
      <c r="F40" s="52" t="s">
        <v>449</v>
      </c>
      <c r="G40" s="54" t="s">
        <v>449</v>
      </c>
      <c r="H40" s="52">
        <v>5437</v>
      </c>
      <c r="I40" s="52">
        <v>2003</v>
      </c>
      <c r="J40" s="52">
        <v>3434</v>
      </c>
      <c r="K40" s="52">
        <v>496</v>
      </c>
      <c r="L40" s="52">
        <v>197</v>
      </c>
    </row>
    <row r="41" spans="2:12" ht="15" customHeight="1">
      <c r="B41" s="46"/>
      <c r="C41" s="47"/>
      <c r="D41" s="50"/>
      <c r="E41" s="51"/>
      <c r="F41" s="51"/>
      <c r="G41" s="51"/>
      <c r="H41" s="51"/>
      <c r="I41" s="51"/>
      <c r="J41" s="51"/>
      <c r="K41" s="51"/>
      <c r="L41" s="51"/>
    </row>
    <row r="42" spans="2:12" ht="15" customHeight="1">
      <c r="B42" s="46"/>
      <c r="C42" s="47" t="s">
        <v>49</v>
      </c>
      <c r="D42" s="53">
        <v>3</v>
      </c>
      <c r="E42" s="54">
        <v>3</v>
      </c>
      <c r="F42" s="54" t="s">
        <v>449</v>
      </c>
      <c r="G42" s="54" t="s">
        <v>449</v>
      </c>
      <c r="H42" s="54">
        <v>741</v>
      </c>
      <c r="I42" s="54">
        <v>205</v>
      </c>
      <c r="J42" s="54">
        <v>536</v>
      </c>
      <c r="K42" s="54">
        <v>112</v>
      </c>
      <c r="L42" s="54">
        <v>44</v>
      </c>
    </row>
    <row r="43" spans="2:12" ht="15" customHeight="1">
      <c r="B43" s="46" t="s">
        <v>456</v>
      </c>
      <c r="C43" s="47" t="s">
        <v>51</v>
      </c>
      <c r="D43" s="53" t="s">
        <v>449</v>
      </c>
      <c r="E43" s="52" t="s">
        <v>449</v>
      </c>
      <c r="F43" s="52" t="s">
        <v>449</v>
      </c>
      <c r="G43" s="52" t="s">
        <v>449</v>
      </c>
      <c r="H43" s="52" t="s">
        <v>449</v>
      </c>
      <c r="I43" s="52" t="s">
        <v>449</v>
      </c>
      <c r="J43" s="52" t="s">
        <v>449</v>
      </c>
      <c r="K43" s="52" t="s">
        <v>449</v>
      </c>
      <c r="L43" s="52" t="s">
        <v>449</v>
      </c>
    </row>
    <row r="44" spans="2:12" ht="15" customHeight="1">
      <c r="B44" s="46"/>
      <c r="C44" s="47" t="s">
        <v>54</v>
      </c>
      <c r="D44" s="53">
        <v>3</v>
      </c>
      <c r="E44" s="52">
        <v>3</v>
      </c>
      <c r="F44" s="52" t="s">
        <v>449</v>
      </c>
      <c r="G44" s="52" t="s">
        <v>449</v>
      </c>
      <c r="H44" s="52">
        <v>741</v>
      </c>
      <c r="I44" s="52">
        <v>205</v>
      </c>
      <c r="J44" s="52">
        <v>536</v>
      </c>
      <c r="K44" s="52">
        <f>K42</f>
        <v>112</v>
      </c>
      <c r="L44" s="52">
        <f>L42</f>
        <v>44</v>
      </c>
    </row>
    <row r="45" spans="2:12" ht="15" customHeight="1">
      <c r="B45" s="46"/>
      <c r="C45" s="47"/>
      <c r="D45" s="50"/>
      <c r="E45" s="51"/>
      <c r="F45" s="51"/>
      <c r="G45" s="51"/>
      <c r="H45" s="51"/>
      <c r="I45" s="51"/>
      <c r="J45" s="51"/>
      <c r="K45" s="51"/>
      <c r="L45" s="51"/>
    </row>
    <row r="46" spans="2:12" ht="15" customHeight="1" thickBot="1">
      <c r="B46" s="531" t="s">
        <v>60</v>
      </c>
      <c r="C46" s="532"/>
      <c r="D46" s="56">
        <v>1</v>
      </c>
      <c r="E46" s="57">
        <v>1</v>
      </c>
      <c r="F46" s="57" t="s">
        <v>52</v>
      </c>
      <c r="G46" s="57" t="s">
        <v>52</v>
      </c>
      <c r="H46" s="57">
        <v>838</v>
      </c>
      <c r="I46" s="57">
        <v>710</v>
      </c>
      <c r="J46" s="57">
        <v>128</v>
      </c>
      <c r="K46" s="57">
        <v>67</v>
      </c>
      <c r="L46" s="57" t="s">
        <v>61</v>
      </c>
    </row>
    <row r="47" spans="2:12" ht="16.5" customHeight="1">
      <c r="B47" s="58" t="s">
        <v>62</v>
      </c>
      <c r="C47" s="58"/>
      <c r="D47" s="58"/>
      <c r="E47" s="58"/>
      <c r="F47" s="58"/>
      <c r="G47" s="58"/>
      <c r="H47" s="58"/>
      <c r="I47" s="58"/>
      <c r="J47" s="58"/>
      <c r="K47" s="58"/>
      <c r="L47" s="58"/>
    </row>
    <row r="48" spans="2:12" ht="16.5" customHeight="1">
      <c r="B48" s="59" t="s">
        <v>63</v>
      </c>
      <c r="C48" s="58"/>
      <c r="D48" s="58"/>
      <c r="E48" s="58"/>
      <c r="F48" s="58"/>
      <c r="G48" s="58"/>
      <c r="H48" s="58"/>
      <c r="I48" s="58"/>
      <c r="J48" s="58"/>
      <c r="K48" s="58"/>
      <c r="L48" s="58"/>
    </row>
    <row r="49" spans="2:12" ht="16.5" customHeight="1">
      <c r="B49" s="59" t="s">
        <v>64</v>
      </c>
    </row>
    <row r="50" spans="2:12" ht="16.5" customHeight="1">
      <c r="B50" s="59" t="s">
        <v>65</v>
      </c>
      <c r="C50" s="59"/>
      <c r="D50" s="59"/>
      <c r="E50" s="59"/>
      <c r="F50" s="59"/>
      <c r="G50" s="59"/>
      <c r="H50" s="59"/>
      <c r="I50" s="59"/>
      <c r="J50" s="59"/>
      <c r="K50" s="59"/>
      <c r="L50" s="59"/>
    </row>
  </sheetData>
  <mergeCells count="4">
    <mergeCell ref="B2:L2"/>
    <mergeCell ref="B4:C5"/>
    <mergeCell ref="G4:G5"/>
    <mergeCell ref="B46:C4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view="pageBreakPreview" zoomScaleNormal="100" workbookViewId="0"/>
  </sheetViews>
  <sheetFormatPr defaultRowHeight="10.5"/>
  <cols>
    <col min="1" max="1" width="5.33203125" style="27" customWidth="1"/>
    <col min="2" max="2" width="10.6640625" style="27" customWidth="1"/>
    <col min="3" max="3" width="13.33203125" style="27" customWidth="1"/>
    <col min="4" max="4" width="5.83203125" style="28" customWidth="1"/>
    <col min="5" max="5" width="5.83203125" style="27" customWidth="1"/>
    <col min="6" max="8" width="7.5" style="27" customWidth="1"/>
    <col min="9" max="17" width="7.1640625" style="27" customWidth="1"/>
    <col min="18" max="18" width="2.83203125" style="27" customWidth="1"/>
    <col min="19" max="16384" width="9.33203125" style="27"/>
  </cols>
  <sheetData>
    <row r="1" spans="1:17" ht="22.5" customHeight="1"/>
    <row r="2" spans="1:17" s="30" customFormat="1" ht="21">
      <c r="A2" s="29"/>
      <c r="B2" s="426" t="s">
        <v>564</v>
      </c>
      <c r="C2" s="426"/>
      <c r="D2" s="426"/>
      <c r="E2" s="426"/>
      <c r="F2" s="426"/>
      <c r="G2" s="426"/>
      <c r="H2" s="426"/>
      <c r="I2" s="430"/>
      <c r="J2" s="430"/>
      <c r="K2" s="430"/>
      <c r="L2" s="430"/>
      <c r="M2" s="430"/>
      <c r="N2" s="430"/>
      <c r="O2" s="430"/>
      <c r="P2" s="430"/>
      <c r="Q2" s="430"/>
    </row>
    <row r="3" spans="1:17" s="20" customFormat="1" ht="19.5" customHeight="1" thickBot="1">
      <c r="B3" s="782" t="s">
        <v>501</v>
      </c>
      <c r="C3" s="782"/>
      <c r="D3" s="782"/>
      <c r="E3" s="782"/>
      <c r="F3" s="782"/>
      <c r="G3" s="782"/>
      <c r="H3" s="782"/>
      <c r="I3" s="782"/>
      <c r="J3" s="782"/>
      <c r="K3" s="782"/>
      <c r="L3" s="782"/>
      <c r="M3" s="782"/>
      <c r="N3" s="782"/>
      <c r="O3" s="782"/>
      <c r="P3" s="782"/>
      <c r="Q3" s="782"/>
    </row>
    <row r="4" spans="1:17" s="23" customFormat="1" ht="17.45" customHeight="1">
      <c r="B4" s="788" t="s">
        <v>352</v>
      </c>
      <c r="C4" s="788"/>
      <c r="D4" s="788"/>
      <c r="E4" s="788"/>
      <c r="F4" s="799" t="s">
        <v>353</v>
      </c>
      <c r="G4" s="800"/>
      <c r="H4" s="800"/>
      <c r="I4" s="800"/>
      <c r="J4" s="800"/>
      <c r="K4" s="801"/>
      <c r="L4" s="799" t="s">
        <v>354</v>
      </c>
      <c r="M4" s="800"/>
      <c r="N4" s="800"/>
      <c r="O4" s="800"/>
      <c r="P4" s="800"/>
      <c r="Q4" s="800"/>
    </row>
    <row r="5" spans="1:17" s="23" customFormat="1" ht="17.45" customHeight="1">
      <c r="B5" s="790"/>
      <c r="C5" s="790"/>
      <c r="D5" s="790"/>
      <c r="E5" s="790"/>
      <c r="F5" s="802" t="s">
        <v>43</v>
      </c>
      <c r="G5" s="803"/>
      <c r="H5" s="802" t="s">
        <v>46</v>
      </c>
      <c r="I5" s="803"/>
      <c r="J5" s="802" t="s">
        <v>47</v>
      </c>
      <c r="K5" s="803"/>
      <c r="L5" s="802" t="s">
        <v>43</v>
      </c>
      <c r="M5" s="803"/>
      <c r="N5" s="802" t="s">
        <v>46</v>
      </c>
      <c r="O5" s="803"/>
      <c r="P5" s="802" t="s">
        <v>47</v>
      </c>
      <c r="Q5" s="804"/>
    </row>
    <row r="6" spans="1:17" s="20" customFormat="1" ht="17.45" customHeight="1">
      <c r="B6" s="798" t="s">
        <v>565</v>
      </c>
      <c r="C6" s="798"/>
      <c r="D6" s="798"/>
      <c r="E6" s="798"/>
      <c r="F6" s="781">
        <v>17</v>
      </c>
      <c r="G6" s="782"/>
      <c r="H6" s="782">
        <v>4</v>
      </c>
      <c r="I6" s="782"/>
      <c r="J6" s="782">
        <v>13</v>
      </c>
      <c r="K6" s="782"/>
      <c r="L6" s="782">
        <v>7</v>
      </c>
      <c r="M6" s="782"/>
      <c r="N6" s="782">
        <v>2</v>
      </c>
      <c r="O6" s="782"/>
      <c r="P6" s="782">
        <v>5</v>
      </c>
      <c r="Q6" s="782"/>
    </row>
    <row r="7" spans="1:17" s="20" customFormat="1" ht="17.45" customHeight="1">
      <c r="B7" s="795" t="s">
        <v>566</v>
      </c>
      <c r="C7" s="796"/>
      <c r="D7" s="796"/>
      <c r="E7" s="797"/>
      <c r="F7" s="781">
        <v>18</v>
      </c>
      <c r="G7" s="782"/>
      <c r="H7" s="782">
        <v>4</v>
      </c>
      <c r="I7" s="782"/>
      <c r="J7" s="782">
        <v>14</v>
      </c>
      <c r="K7" s="782"/>
      <c r="L7" s="782">
        <v>8</v>
      </c>
      <c r="M7" s="782"/>
      <c r="N7" s="782">
        <v>2</v>
      </c>
      <c r="O7" s="782"/>
      <c r="P7" s="782">
        <v>6</v>
      </c>
      <c r="Q7" s="782"/>
    </row>
    <row r="8" spans="1:17" s="20" customFormat="1" ht="17.45" customHeight="1" thickBot="1">
      <c r="B8" s="794" t="s">
        <v>567</v>
      </c>
      <c r="C8" s="794"/>
      <c r="D8" s="794"/>
      <c r="E8" s="794"/>
      <c r="F8" s="784">
        <v>16</v>
      </c>
      <c r="G8" s="785"/>
      <c r="H8" s="785">
        <v>3</v>
      </c>
      <c r="I8" s="785"/>
      <c r="J8" s="785">
        <v>13</v>
      </c>
      <c r="K8" s="785"/>
      <c r="L8" s="785">
        <v>7</v>
      </c>
      <c r="M8" s="785"/>
      <c r="N8" s="785">
        <v>2</v>
      </c>
      <c r="O8" s="785"/>
      <c r="P8" s="785">
        <v>5</v>
      </c>
      <c r="Q8" s="785"/>
    </row>
    <row r="9" spans="1:17" s="20" customFormat="1" ht="16.5" customHeight="1">
      <c r="B9" s="376" t="s">
        <v>340</v>
      </c>
      <c r="C9" s="376"/>
      <c r="D9" s="376"/>
      <c r="E9" s="376"/>
      <c r="F9" s="376"/>
      <c r="G9" s="376"/>
      <c r="H9" s="376"/>
      <c r="I9" s="246"/>
      <c r="J9" s="246"/>
      <c r="K9" s="246"/>
      <c r="L9" s="246"/>
      <c r="M9" s="246"/>
      <c r="N9" s="246"/>
      <c r="O9" s="246"/>
      <c r="P9" s="246"/>
      <c r="Q9" s="246"/>
    </row>
    <row r="10" spans="1:17" ht="9.9499999999999993" customHeight="1">
      <c r="D10" s="27"/>
    </row>
    <row r="11" spans="1:17" ht="9.9499999999999993" customHeight="1">
      <c r="D11" s="27"/>
      <c r="F11" s="31"/>
      <c r="G11" s="32"/>
      <c r="H11" s="32"/>
    </row>
    <row r="12" spans="1:17" ht="9.9499999999999993" customHeight="1">
      <c r="D12" s="27"/>
    </row>
    <row r="13" spans="1:17" ht="9.9499999999999993" customHeight="1">
      <c r="D13" s="27"/>
    </row>
    <row r="14" spans="1:17" ht="9.9499999999999993" customHeight="1">
      <c r="D14" s="27"/>
    </row>
    <row r="15" spans="1:17" ht="9.9499999999999993" customHeight="1">
      <c r="D15" s="27"/>
    </row>
    <row r="16" spans="1:17" ht="9.9499999999999993" customHeight="1">
      <c r="D16" s="27"/>
    </row>
    <row r="17" spans="4:4" ht="9.9499999999999993" customHeight="1">
      <c r="D17" s="27"/>
    </row>
    <row r="18" spans="4:4" ht="9.9499999999999993" customHeight="1">
      <c r="D18" s="27"/>
    </row>
    <row r="19" spans="4:4" ht="9.9499999999999993" customHeight="1">
      <c r="D19" s="27"/>
    </row>
    <row r="20" spans="4:4" ht="9.9499999999999993" customHeight="1">
      <c r="D20" s="27"/>
    </row>
    <row r="21" spans="4:4" ht="9.9499999999999993" customHeight="1">
      <c r="D21" s="27"/>
    </row>
    <row r="22" spans="4:4" ht="9.9499999999999993" customHeight="1">
      <c r="D22" s="27"/>
    </row>
    <row r="23" spans="4:4" ht="9.9499999999999993" customHeight="1">
      <c r="D23" s="27"/>
    </row>
    <row r="24" spans="4:4" ht="9.9499999999999993" customHeight="1">
      <c r="D24" s="27"/>
    </row>
    <row r="25" spans="4:4" ht="9.9499999999999993" customHeight="1">
      <c r="D25" s="27"/>
    </row>
    <row r="26" spans="4:4" ht="9.9499999999999993" customHeight="1">
      <c r="D26" s="27"/>
    </row>
    <row r="27" spans="4:4" ht="9.9499999999999993" customHeight="1">
      <c r="D27" s="27"/>
    </row>
    <row r="28" spans="4:4" ht="9.9499999999999993" customHeight="1">
      <c r="D28" s="27"/>
    </row>
    <row r="29" spans="4:4" ht="9.9499999999999993" customHeight="1">
      <c r="D29" s="27"/>
    </row>
    <row r="30" spans="4:4" ht="9.9499999999999993" customHeight="1">
      <c r="D30" s="27"/>
    </row>
    <row r="31" spans="4:4" ht="9.9499999999999993" customHeight="1">
      <c r="D31" s="27"/>
    </row>
    <row r="32" spans="4:4" ht="9.9499999999999993" customHeight="1">
      <c r="D32" s="27"/>
    </row>
    <row r="33" spans="4:4" ht="9.9499999999999993" customHeight="1">
      <c r="D33" s="27"/>
    </row>
    <row r="34" spans="4:4" ht="9.9499999999999993" customHeight="1">
      <c r="D34" s="27"/>
    </row>
    <row r="35" spans="4:4" ht="9.9499999999999993" customHeight="1">
      <c r="D35" s="27"/>
    </row>
    <row r="36" spans="4:4" ht="9.9499999999999993" customHeight="1">
      <c r="D36" s="27"/>
    </row>
    <row r="37" spans="4:4" ht="9.9499999999999993" customHeight="1">
      <c r="D37" s="27"/>
    </row>
    <row r="38" spans="4:4" ht="9.9499999999999993" customHeight="1">
      <c r="D38" s="27"/>
    </row>
    <row r="39" spans="4:4" ht="9.9499999999999993" customHeight="1">
      <c r="D39" s="27"/>
    </row>
    <row r="40" spans="4:4" ht="9.9499999999999993" customHeight="1">
      <c r="D40" s="27"/>
    </row>
    <row r="41" spans="4:4" ht="9.9499999999999993" customHeight="1"/>
    <row r="42" spans="4:4" ht="9.9499999999999993" customHeight="1"/>
    <row r="43" spans="4:4" ht="9.9499999999999993" customHeight="1"/>
    <row r="44" spans="4:4" ht="9.9499999999999993" customHeight="1"/>
    <row r="45" spans="4:4" ht="9.9499999999999993" customHeight="1"/>
    <row r="46" spans="4:4" ht="9.9499999999999993" customHeight="1"/>
    <row r="47" spans="4:4" ht="9.9499999999999993" customHeight="1"/>
    <row r="48" spans="4:4"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sheetData>
  <mergeCells count="31">
    <mergeCell ref="B3:Q3"/>
    <mergeCell ref="B4:E5"/>
    <mergeCell ref="F4:K4"/>
    <mergeCell ref="L4:Q4"/>
    <mergeCell ref="F5:G5"/>
    <mergeCell ref="H5:I5"/>
    <mergeCell ref="J5:K5"/>
    <mergeCell ref="L5:M5"/>
    <mergeCell ref="N5:O5"/>
    <mergeCell ref="P5:Q5"/>
    <mergeCell ref="P6:Q6"/>
    <mergeCell ref="B7:E7"/>
    <mergeCell ref="F7:G7"/>
    <mergeCell ref="H7:I7"/>
    <mergeCell ref="J7:K7"/>
    <mergeCell ref="L7:M7"/>
    <mergeCell ref="N7:O7"/>
    <mergeCell ref="P7:Q7"/>
    <mergeCell ref="B6:E6"/>
    <mergeCell ref="F6:G6"/>
    <mergeCell ref="H6:I6"/>
    <mergeCell ref="J6:K6"/>
    <mergeCell ref="L6:M6"/>
    <mergeCell ref="N6:O6"/>
    <mergeCell ref="P8:Q8"/>
    <mergeCell ref="B8:E8"/>
    <mergeCell ref="F8:G8"/>
    <mergeCell ref="H8:I8"/>
    <mergeCell ref="J8:K8"/>
    <mergeCell ref="L8:M8"/>
    <mergeCell ref="N8:O8"/>
  </mergeCells>
  <phoneticPr fontI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3"/>
  <sheetViews>
    <sheetView view="pageBreakPreview" zoomScaleNormal="100" workbookViewId="0"/>
  </sheetViews>
  <sheetFormatPr defaultColWidth="19.5" defaultRowHeight="13.5"/>
  <cols>
    <col min="1" max="1" width="19.5" style="20"/>
    <col min="2" max="2" width="17" style="20" customWidth="1"/>
    <col min="3" max="12" width="10.6640625" style="20" customWidth="1"/>
    <col min="13" max="13" width="10.5" style="20" customWidth="1"/>
    <col min="14" max="14" width="10.1640625" style="20" customWidth="1"/>
    <col min="15" max="15" width="6.83203125" style="20" customWidth="1"/>
    <col min="16" max="16" width="9.33203125" style="20" customWidth="1"/>
    <col min="17" max="17" width="8" style="20" customWidth="1"/>
    <col min="18" max="18" width="6" style="20" bestFit="1" customWidth="1"/>
    <col min="19" max="19" width="19.5" style="35"/>
    <col min="20" max="16384" width="19.5" style="20"/>
  </cols>
  <sheetData>
    <row r="2" spans="1:19" s="30" customFormat="1" ht="21">
      <c r="A2" s="29"/>
      <c r="B2" s="805" t="s">
        <v>568</v>
      </c>
      <c r="C2" s="805"/>
      <c r="D2" s="805"/>
      <c r="E2" s="805"/>
      <c r="F2" s="805"/>
      <c r="G2" s="805"/>
      <c r="H2" s="805"/>
      <c r="I2" s="805"/>
      <c r="J2" s="805"/>
      <c r="K2" s="805"/>
      <c r="L2" s="805"/>
      <c r="M2" s="33"/>
      <c r="N2" s="33"/>
      <c r="O2" s="33"/>
      <c r="P2" s="33"/>
      <c r="S2" s="34"/>
    </row>
    <row r="3" spans="1:19" ht="15" customHeight="1" thickBot="1">
      <c r="B3" s="361"/>
      <c r="C3" s="361"/>
      <c r="D3" s="361"/>
      <c r="E3" s="361"/>
      <c r="F3" s="361"/>
      <c r="G3" s="361"/>
      <c r="H3" s="361"/>
      <c r="I3" s="361"/>
      <c r="J3" s="361"/>
      <c r="K3" s="361"/>
      <c r="L3" s="253" t="s">
        <v>131</v>
      </c>
      <c r="M3" s="35"/>
      <c r="S3" s="20"/>
    </row>
    <row r="4" spans="1:19" s="21" customFormat="1">
      <c r="B4" s="658" t="s">
        <v>352</v>
      </c>
      <c r="C4" s="807" t="s">
        <v>43</v>
      </c>
      <c r="D4" s="809" t="s">
        <v>356</v>
      </c>
      <c r="E4" s="809" t="s">
        <v>357</v>
      </c>
      <c r="F4" s="810" t="s">
        <v>358</v>
      </c>
      <c r="G4" s="431"/>
      <c r="H4" s="431"/>
      <c r="I4" s="431"/>
      <c r="J4" s="431"/>
      <c r="K4" s="431"/>
      <c r="L4" s="431"/>
      <c r="M4" s="36"/>
    </row>
    <row r="5" spans="1:19" s="21" customFormat="1">
      <c r="B5" s="806"/>
      <c r="C5" s="808"/>
      <c r="D5" s="808"/>
      <c r="E5" s="808"/>
      <c r="F5" s="655"/>
      <c r="G5" s="432" t="s">
        <v>359</v>
      </c>
      <c r="H5" s="433" t="s">
        <v>569</v>
      </c>
      <c r="I5" s="432" t="s">
        <v>570</v>
      </c>
      <c r="J5" s="432" t="s">
        <v>360</v>
      </c>
      <c r="K5" s="433" t="s">
        <v>571</v>
      </c>
      <c r="L5" s="432" t="s">
        <v>361</v>
      </c>
      <c r="M5" s="36"/>
    </row>
    <row r="6" spans="1:19">
      <c r="B6" s="434" t="s">
        <v>572</v>
      </c>
      <c r="C6" s="435">
        <v>21</v>
      </c>
      <c r="D6" s="387" t="s">
        <v>144</v>
      </c>
      <c r="E6" s="436">
        <v>2</v>
      </c>
      <c r="F6" s="436">
        <v>19</v>
      </c>
      <c r="G6" s="387" t="s">
        <v>144</v>
      </c>
      <c r="H6" s="376">
        <v>8</v>
      </c>
      <c r="I6" s="376">
        <v>3</v>
      </c>
      <c r="J6" s="376">
        <v>2</v>
      </c>
      <c r="K6" s="376">
        <v>3</v>
      </c>
      <c r="L6" s="376">
        <v>3</v>
      </c>
      <c r="M6" s="35"/>
      <c r="S6" s="20"/>
    </row>
    <row r="7" spans="1:19">
      <c r="B7" s="437" t="s">
        <v>573</v>
      </c>
      <c r="C7" s="435">
        <v>20</v>
      </c>
      <c r="D7" s="387" t="s">
        <v>144</v>
      </c>
      <c r="E7" s="436">
        <v>2</v>
      </c>
      <c r="F7" s="436">
        <v>18</v>
      </c>
      <c r="G7" s="387" t="s">
        <v>144</v>
      </c>
      <c r="H7" s="376">
        <v>8</v>
      </c>
      <c r="I7" s="376">
        <v>3</v>
      </c>
      <c r="J7" s="376">
        <v>2</v>
      </c>
      <c r="K7" s="376">
        <v>3</v>
      </c>
      <c r="L7" s="376">
        <v>2</v>
      </c>
      <c r="M7" s="35"/>
      <c r="S7" s="20"/>
    </row>
    <row r="8" spans="1:19" ht="14.25" thickBot="1">
      <c r="B8" s="438" t="s">
        <v>574</v>
      </c>
      <c r="C8" s="439">
        <v>18</v>
      </c>
      <c r="D8" s="238" t="s">
        <v>144</v>
      </c>
      <c r="E8" s="440">
        <v>2</v>
      </c>
      <c r="F8" s="440">
        <v>16</v>
      </c>
      <c r="G8" s="238" t="s">
        <v>144</v>
      </c>
      <c r="H8" s="441">
        <v>7</v>
      </c>
      <c r="I8" s="441">
        <v>2</v>
      </c>
      <c r="J8" s="441">
        <v>1</v>
      </c>
      <c r="K8" s="441">
        <v>4</v>
      </c>
      <c r="L8" s="441">
        <v>2</v>
      </c>
      <c r="M8" s="35"/>
      <c r="S8" s="20"/>
    </row>
    <row r="9" spans="1:19" ht="16.5" customHeight="1">
      <c r="B9" s="442" t="s">
        <v>340</v>
      </c>
      <c r="C9" s="443"/>
      <c r="D9" s="443"/>
      <c r="E9" s="443"/>
      <c r="F9" s="246"/>
      <c r="G9" s="246"/>
      <c r="H9" s="246"/>
      <c r="I9" s="246"/>
      <c r="J9" s="246"/>
      <c r="K9" s="246"/>
      <c r="L9" s="246"/>
      <c r="N9" s="35"/>
      <c r="S9" s="20"/>
    </row>
    <row r="10" spans="1:19" ht="9.9499999999999993" customHeight="1"/>
    <row r="11" spans="1:19" ht="9.9499999999999993" customHeight="1"/>
    <row r="12" spans="1:19" ht="9.9499999999999993" customHeight="1"/>
    <row r="13" spans="1:19" ht="9.9499999999999993" customHeight="1"/>
    <row r="14" spans="1:19" ht="9.9499999999999993" customHeight="1"/>
    <row r="15" spans="1:19" ht="9.9499999999999993" customHeight="1"/>
    <row r="16" spans="1:19"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sheetData>
  <mergeCells count="6">
    <mergeCell ref="B2:L2"/>
    <mergeCell ref="B4:B5"/>
    <mergeCell ref="C4:C5"/>
    <mergeCell ref="D4:D5"/>
    <mergeCell ref="E4:E5"/>
    <mergeCell ref="F4:F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2"/>
  <sheetViews>
    <sheetView view="pageBreakPreview" zoomScaleNormal="100" workbookViewId="0"/>
  </sheetViews>
  <sheetFormatPr defaultColWidth="19.5" defaultRowHeight="13.5"/>
  <cols>
    <col min="1" max="1" width="19.5" style="20"/>
    <col min="2" max="2" width="17.1640625" style="20" customWidth="1"/>
    <col min="3" max="14" width="8.83203125" style="20" customWidth="1"/>
    <col min="15" max="15" width="19.5" style="35"/>
    <col min="16" max="16384" width="19.5" style="20"/>
  </cols>
  <sheetData>
    <row r="2" spans="2:15" s="30" customFormat="1" ht="21">
      <c r="B2" s="805" t="s">
        <v>575</v>
      </c>
      <c r="C2" s="805"/>
      <c r="D2" s="805"/>
      <c r="E2" s="805"/>
      <c r="F2" s="805"/>
      <c r="G2" s="805"/>
      <c r="H2" s="805"/>
      <c r="I2" s="805"/>
      <c r="J2" s="805"/>
      <c r="K2" s="805"/>
      <c r="L2" s="805"/>
      <c r="M2" s="805"/>
      <c r="N2" s="805"/>
    </row>
    <row r="3" spans="2:15" ht="15" customHeight="1" thickBot="1">
      <c r="B3" s="236"/>
      <c r="C3" s="236"/>
      <c r="D3" s="236"/>
      <c r="E3" s="236"/>
      <c r="F3" s="236"/>
      <c r="G3" s="236"/>
      <c r="H3" s="236"/>
      <c r="I3" s="236"/>
      <c r="J3" s="236"/>
      <c r="K3" s="236"/>
      <c r="L3" s="236"/>
      <c r="M3" s="236"/>
      <c r="N3" s="253" t="s">
        <v>576</v>
      </c>
      <c r="O3" s="20"/>
    </row>
    <row r="4" spans="2:15" s="21" customFormat="1">
      <c r="B4" s="658" t="s">
        <v>157</v>
      </c>
      <c r="C4" s="655" t="s">
        <v>43</v>
      </c>
      <c r="D4" s="811"/>
      <c r="E4" s="806"/>
      <c r="F4" s="655" t="s">
        <v>362</v>
      </c>
      <c r="G4" s="811"/>
      <c r="H4" s="806"/>
      <c r="I4" s="812" t="s">
        <v>363</v>
      </c>
      <c r="J4" s="798"/>
      <c r="K4" s="813"/>
      <c r="L4" s="793" t="s">
        <v>364</v>
      </c>
      <c r="M4" s="790"/>
      <c r="N4" s="790"/>
    </row>
    <row r="5" spans="2:15" s="21" customFormat="1">
      <c r="B5" s="806"/>
      <c r="C5" s="240" t="s">
        <v>43</v>
      </c>
      <c r="D5" s="240" t="s">
        <v>46</v>
      </c>
      <c r="E5" s="240" t="s">
        <v>47</v>
      </c>
      <c r="F5" s="240" t="s">
        <v>43</v>
      </c>
      <c r="G5" s="240" t="s">
        <v>46</v>
      </c>
      <c r="H5" s="240" t="s">
        <v>47</v>
      </c>
      <c r="I5" s="444" t="s">
        <v>43</v>
      </c>
      <c r="J5" s="444" t="s">
        <v>46</v>
      </c>
      <c r="K5" s="445" t="s">
        <v>47</v>
      </c>
      <c r="L5" s="446" t="s">
        <v>43</v>
      </c>
      <c r="M5" s="446" t="s">
        <v>46</v>
      </c>
      <c r="N5" s="446" t="s">
        <v>47</v>
      </c>
    </row>
    <row r="6" spans="2:15">
      <c r="B6" s="434" t="s">
        <v>577</v>
      </c>
      <c r="C6" s="429">
        <v>2508</v>
      </c>
      <c r="D6" s="447">
        <v>935</v>
      </c>
      <c r="E6" s="447">
        <v>1573</v>
      </c>
      <c r="F6" s="448" t="s">
        <v>144</v>
      </c>
      <c r="G6" s="448" t="s">
        <v>144</v>
      </c>
      <c r="H6" s="448" t="s">
        <v>144</v>
      </c>
      <c r="I6" s="447">
        <v>567</v>
      </c>
      <c r="J6" s="447">
        <v>171</v>
      </c>
      <c r="K6" s="447">
        <v>396</v>
      </c>
      <c r="L6" s="447">
        <v>1941</v>
      </c>
      <c r="M6" s="447">
        <v>764</v>
      </c>
      <c r="N6" s="447">
        <v>1177</v>
      </c>
      <c r="O6" s="20"/>
    </row>
    <row r="7" spans="2:15">
      <c r="B7" s="437" t="s">
        <v>578</v>
      </c>
      <c r="C7" s="429">
        <v>2415</v>
      </c>
      <c r="D7" s="447">
        <v>923</v>
      </c>
      <c r="E7" s="447">
        <v>1492</v>
      </c>
      <c r="F7" s="448" t="s">
        <v>144</v>
      </c>
      <c r="G7" s="448" t="s">
        <v>144</v>
      </c>
      <c r="H7" s="448" t="s">
        <v>144</v>
      </c>
      <c r="I7" s="447">
        <v>541</v>
      </c>
      <c r="J7" s="447">
        <v>144</v>
      </c>
      <c r="K7" s="447">
        <v>397</v>
      </c>
      <c r="L7" s="447">
        <v>1874</v>
      </c>
      <c r="M7" s="447">
        <v>779</v>
      </c>
      <c r="N7" s="447">
        <v>1095</v>
      </c>
      <c r="O7" s="20"/>
    </row>
    <row r="8" spans="2:15">
      <c r="B8" s="449" t="s">
        <v>579</v>
      </c>
      <c r="C8" s="429">
        <v>2386</v>
      </c>
      <c r="D8" s="447">
        <v>895</v>
      </c>
      <c r="E8" s="447">
        <v>1491</v>
      </c>
      <c r="F8" s="448" t="s">
        <v>144</v>
      </c>
      <c r="G8" s="448" t="s">
        <v>144</v>
      </c>
      <c r="H8" s="448" t="s">
        <v>144</v>
      </c>
      <c r="I8" s="447">
        <v>548</v>
      </c>
      <c r="J8" s="447">
        <v>143</v>
      </c>
      <c r="K8" s="447">
        <v>405</v>
      </c>
      <c r="L8" s="447">
        <v>1838</v>
      </c>
      <c r="M8" s="447">
        <v>752</v>
      </c>
      <c r="N8" s="447">
        <v>1086</v>
      </c>
      <c r="O8" s="20"/>
    </row>
    <row r="9" spans="2:15">
      <c r="B9" s="450" t="s">
        <v>365</v>
      </c>
      <c r="C9" s="429">
        <v>197</v>
      </c>
      <c r="D9" s="447">
        <v>56</v>
      </c>
      <c r="E9" s="447">
        <v>141</v>
      </c>
      <c r="F9" s="448" t="s">
        <v>144</v>
      </c>
      <c r="G9" s="448" t="s">
        <v>144</v>
      </c>
      <c r="H9" s="448" t="s">
        <v>144</v>
      </c>
      <c r="I9" s="447">
        <v>155</v>
      </c>
      <c r="J9" s="447">
        <v>30</v>
      </c>
      <c r="K9" s="447">
        <v>125</v>
      </c>
      <c r="L9" s="447">
        <v>42</v>
      </c>
      <c r="M9" s="447">
        <v>26</v>
      </c>
      <c r="N9" s="447">
        <v>16</v>
      </c>
      <c r="O9" s="20"/>
    </row>
    <row r="10" spans="2:15">
      <c r="B10" s="451" t="s">
        <v>366</v>
      </c>
      <c r="C10" s="429">
        <v>2189</v>
      </c>
      <c r="D10" s="447">
        <v>839</v>
      </c>
      <c r="E10" s="447">
        <v>1350</v>
      </c>
      <c r="F10" s="448" t="s">
        <v>144</v>
      </c>
      <c r="G10" s="448" t="s">
        <v>144</v>
      </c>
      <c r="H10" s="448" t="s">
        <v>144</v>
      </c>
      <c r="I10" s="447">
        <v>393</v>
      </c>
      <c r="J10" s="447">
        <v>113</v>
      </c>
      <c r="K10" s="447">
        <v>280</v>
      </c>
      <c r="L10" s="447">
        <v>1796</v>
      </c>
      <c r="M10" s="447">
        <v>726</v>
      </c>
      <c r="N10" s="447">
        <v>1070</v>
      </c>
      <c r="O10" s="20"/>
    </row>
    <row r="11" spans="2:15" ht="14.25" thickBot="1">
      <c r="B11" s="452" t="s">
        <v>367</v>
      </c>
      <c r="C11" s="453" t="s">
        <v>144</v>
      </c>
      <c r="D11" s="238" t="s">
        <v>144</v>
      </c>
      <c r="E11" s="238" t="s">
        <v>144</v>
      </c>
      <c r="F11" s="238" t="s">
        <v>144</v>
      </c>
      <c r="G11" s="238" t="s">
        <v>144</v>
      </c>
      <c r="H11" s="238" t="s">
        <v>144</v>
      </c>
      <c r="I11" s="238" t="s">
        <v>144</v>
      </c>
      <c r="J11" s="238" t="s">
        <v>144</v>
      </c>
      <c r="K11" s="238" t="s">
        <v>144</v>
      </c>
      <c r="L11" s="238" t="s">
        <v>144</v>
      </c>
      <c r="M11" s="238" t="s">
        <v>144</v>
      </c>
      <c r="N11" s="238" t="s">
        <v>144</v>
      </c>
      <c r="O11" s="20"/>
    </row>
    <row r="12" spans="2:15" ht="16.5" customHeight="1">
      <c r="B12" s="442" t="s">
        <v>340</v>
      </c>
      <c r="C12" s="376"/>
      <c r="D12" s="376"/>
      <c r="E12" s="376"/>
      <c r="F12" s="377"/>
      <c r="G12" s="376"/>
      <c r="H12" s="376"/>
      <c r="I12" s="376"/>
      <c r="J12" s="376"/>
      <c r="K12" s="376"/>
      <c r="L12" s="376"/>
      <c r="M12" s="376"/>
      <c r="N12" s="376"/>
      <c r="O12" s="20"/>
    </row>
  </sheetData>
  <mergeCells count="6">
    <mergeCell ref="B2:N2"/>
    <mergeCell ref="B4:B5"/>
    <mergeCell ref="C4:E4"/>
    <mergeCell ref="F4:H4"/>
    <mergeCell ref="I4:K4"/>
    <mergeCell ref="L4:N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
  <sheetViews>
    <sheetView view="pageBreakPreview" zoomScaleNormal="100" workbookViewId="0"/>
  </sheetViews>
  <sheetFormatPr defaultColWidth="19.5" defaultRowHeight="13.5"/>
  <cols>
    <col min="1" max="1" width="19.5" style="20"/>
    <col min="2" max="2" width="17" style="20" customWidth="1"/>
    <col min="3" max="14" width="8.83203125" style="20" customWidth="1"/>
    <col min="15" max="15" width="6.83203125" style="20" customWidth="1"/>
    <col min="16" max="16" width="9.33203125" style="20" customWidth="1"/>
    <col min="17" max="17" width="8" style="20" customWidth="1"/>
    <col min="18" max="18" width="6" style="20" bestFit="1" customWidth="1"/>
    <col min="19" max="19" width="19.5" style="35"/>
    <col min="20" max="16384" width="19.5" style="20"/>
  </cols>
  <sheetData>
    <row r="2" spans="1:19" s="30" customFormat="1" ht="21">
      <c r="A2" s="29"/>
      <c r="B2" s="814" t="s">
        <v>580</v>
      </c>
      <c r="C2" s="814"/>
      <c r="D2" s="814"/>
      <c r="E2" s="814"/>
      <c r="F2" s="814"/>
      <c r="G2" s="814"/>
      <c r="H2" s="814"/>
      <c r="I2" s="814"/>
      <c r="J2" s="814"/>
      <c r="K2" s="814"/>
      <c r="L2" s="814"/>
      <c r="M2" s="814"/>
      <c r="N2" s="814"/>
      <c r="O2" s="34"/>
    </row>
    <row r="3" spans="1:19" ht="15" customHeight="1" thickBot="1">
      <c r="B3" s="361"/>
      <c r="C3" s="361"/>
      <c r="D3" s="361"/>
      <c r="E3" s="361"/>
      <c r="F3" s="361"/>
      <c r="G3" s="361"/>
      <c r="H3" s="361"/>
      <c r="I3" s="361"/>
      <c r="J3" s="361"/>
      <c r="K3" s="236"/>
      <c r="L3" s="236"/>
      <c r="M3" s="236"/>
      <c r="N3" s="253" t="s">
        <v>368</v>
      </c>
      <c r="O3" s="35"/>
      <c r="S3" s="20"/>
    </row>
    <row r="4" spans="1:19" s="21" customFormat="1">
      <c r="B4" s="658" t="s">
        <v>157</v>
      </c>
      <c r="C4" s="655" t="s">
        <v>43</v>
      </c>
      <c r="D4" s="811"/>
      <c r="E4" s="806"/>
      <c r="F4" s="655" t="s">
        <v>362</v>
      </c>
      <c r="G4" s="811"/>
      <c r="H4" s="806"/>
      <c r="I4" s="812" t="s">
        <v>363</v>
      </c>
      <c r="J4" s="798"/>
      <c r="K4" s="813"/>
      <c r="L4" s="793" t="s">
        <v>364</v>
      </c>
      <c r="M4" s="790"/>
      <c r="N4" s="790"/>
    </row>
    <row r="5" spans="1:19" s="21" customFormat="1">
      <c r="B5" s="806"/>
      <c r="C5" s="240" t="s">
        <v>43</v>
      </c>
      <c r="D5" s="240" t="s">
        <v>46</v>
      </c>
      <c r="E5" s="240" t="s">
        <v>47</v>
      </c>
      <c r="F5" s="240" t="s">
        <v>43</v>
      </c>
      <c r="G5" s="240" t="s">
        <v>46</v>
      </c>
      <c r="H5" s="240" t="s">
        <v>47</v>
      </c>
      <c r="I5" s="444" t="s">
        <v>43</v>
      </c>
      <c r="J5" s="444" t="s">
        <v>46</v>
      </c>
      <c r="K5" s="445" t="s">
        <v>47</v>
      </c>
      <c r="L5" s="446" t="s">
        <v>43</v>
      </c>
      <c r="M5" s="446" t="s">
        <v>46</v>
      </c>
      <c r="N5" s="446" t="s">
        <v>47</v>
      </c>
    </row>
    <row r="6" spans="1:19">
      <c r="B6" s="434" t="s">
        <v>581</v>
      </c>
      <c r="C6" s="454">
        <v>753</v>
      </c>
      <c r="D6" s="436">
        <v>280</v>
      </c>
      <c r="E6" s="436">
        <v>473</v>
      </c>
      <c r="F6" s="387" t="s">
        <v>144</v>
      </c>
      <c r="G6" s="387" t="s">
        <v>144</v>
      </c>
      <c r="H6" s="387" t="s">
        <v>144</v>
      </c>
      <c r="I6" s="436">
        <v>178</v>
      </c>
      <c r="J6" s="436">
        <v>37</v>
      </c>
      <c r="K6" s="376">
        <v>141</v>
      </c>
      <c r="L6" s="376">
        <v>575</v>
      </c>
      <c r="M6" s="376">
        <v>243</v>
      </c>
      <c r="N6" s="376">
        <v>332</v>
      </c>
      <c r="S6" s="20"/>
    </row>
    <row r="7" spans="1:19">
      <c r="B7" s="449" t="s">
        <v>582</v>
      </c>
      <c r="C7" s="454">
        <v>896</v>
      </c>
      <c r="D7" s="436">
        <v>319</v>
      </c>
      <c r="E7" s="436">
        <v>577</v>
      </c>
      <c r="F7" s="387" t="s">
        <v>144</v>
      </c>
      <c r="G7" s="387" t="s">
        <v>144</v>
      </c>
      <c r="H7" s="387" t="s">
        <v>144</v>
      </c>
      <c r="I7" s="436">
        <v>213</v>
      </c>
      <c r="J7" s="436">
        <v>62</v>
      </c>
      <c r="K7" s="376">
        <v>151</v>
      </c>
      <c r="L7" s="376">
        <v>683</v>
      </c>
      <c r="M7" s="376">
        <v>257</v>
      </c>
      <c r="N7" s="376">
        <v>426</v>
      </c>
      <c r="S7" s="20"/>
    </row>
    <row r="8" spans="1:19" ht="14.25" thickBot="1">
      <c r="B8" s="438" t="s">
        <v>583</v>
      </c>
      <c r="C8" s="455">
        <v>887</v>
      </c>
      <c r="D8" s="440">
        <v>332</v>
      </c>
      <c r="E8" s="440">
        <v>555</v>
      </c>
      <c r="F8" s="238" t="s">
        <v>144</v>
      </c>
      <c r="G8" s="238" t="s">
        <v>144</v>
      </c>
      <c r="H8" s="238" t="s">
        <v>144</v>
      </c>
      <c r="I8" s="440">
        <v>200</v>
      </c>
      <c r="J8" s="440">
        <v>59</v>
      </c>
      <c r="K8" s="441">
        <v>141</v>
      </c>
      <c r="L8" s="441">
        <v>687</v>
      </c>
      <c r="M8" s="441">
        <v>273</v>
      </c>
      <c r="N8" s="441">
        <v>414</v>
      </c>
      <c r="S8" s="20"/>
    </row>
    <row r="9" spans="1:19" ht="16.5" customHeight="1">
      <c r="B9" s="456" t="s">
        <v>340</v>
      </c>
      <c r="C9" s="376"/>
      <c r="D9" s="376"/>
      <c r="E9" s="376"/>
      <c r="F9" s="377"/>
      <c r="G9" s="436"/>
      <c r="H9" s="436"/>
      <c r="I9" s="436"/>
      <c r="J9" s="436"/>
      <c r="K9" s="376"/>
      <c r="L9" s="376"/>
      <c r="M9" s="376"/>
      <c r="N9" s="376"/>
      <c r="O9" s="35"/>
      <c r="S9" s="20"/>
    </row>
  </sheetData>
  <mergeCells count="6">
    <mergeCell ref="B2:N2"/>
    <mergeCell ref="B4:B5"/>
    <mergeCell ref="C4:E4"/>
    <mergeCell ref="F4:H4"/>
    <mergeCell ref="I4:K4"/>
    <mergeCell ref="L4:N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
  <sheetViews>
    <sheetView view="pageBreakPreview" zoomScaleNormal="100" workbookViewId="0"/>
  </sheetViews>
  <sheetFormatPr defaultColWidth="19.5" defaultRowHeight="13.5"/>
  <cols>
    <col min="1" max="1" width="19.5" style="20"/>
    <col min="2" max="2" width="18.83203125" style="20" customWidth="1"/>
    <col min="3" max="18" width="6.5" style="20" customWidth="1"/>
    <col min="19" max="19" width="19.5" style="35"/>
    <col min="20" max="16384" width="19.5" style="20"/>
  </cols>
  <sheetData>
    <row r="2" spans="1:19" s="30" customFormat="1" ht="21">
      <c r="A2" s="29"/>
      <c r="B2" s="805" t="s">
        <v>584</v>
      </c>
      <c r="C2" s="805"/>
      <c r="D2" s="805"/>
      <c r="E2" s="805"/>
      <c r="F2" s="805"/>
      <c r="G2" s="805"/>
      <c r="H2" s="805"/>
      <c r="I2" s="805"/>
      <c r="J2" s="805"/>
      <c r="K2" s="805"/>
      <c r="L2" s="805"/>
      <c r="M2" s="805"/>
      <c r="N2" s="805"/>
      <c r="O2" s="805"/>
      <c r="P2" s="805"/>
      <c r="Q2" s="805"/>
      <c r="R2" s="805"/>
      <c r="S2" s="34"/>
    </row>
    <row r="3" spans="1:19" ht="15" customHeight="1" thickBot="1">
      <c r="B3" s="441"/>
      <c r="C3" s="441"/>
      <c r="D3" s="441"/>
      <c r="E3" s="441"/>
      <c r="F3" s="441"/>
      <c r="G3" s="441"/>
      <c r="H3" s="441"/>
      <c r="I3" s="441"/>
      <c r="J3" s="441"/>
      <c r="K3" s="441"/>
      <c r="L3" s="441"/>
      <c r="M3" s="441"/>
      <c r="N3" s="441"/>
      <c r="O3" s="441"/>
      <c r="P3" s="441" t="s">
        <v>585</v>
      </c>
      <c r="Q3" s="457"/>
      <c r="R3" s="458"/>
    </row>
    <row r="4" spans="1:19" s="21" customFormat="1">
      <c r="B4" s="658" t="s">
        <v>352</v>
      </c>
      <c r="C4" s="655" t="s">
        <v>353</v>
      </c>
      <c r="D4" s="811"/>
      <c r="E4" s="811"/>
      <c r="F4" s="811"/>
      <c r="G4" s="811"/>
      <c r="H4" s="811"/>
      <c r="I4" s="811"/>
      <c r="J4" s="806"/>
      <c r="K4" s="655" t="s">
        <v>354</v>
      </c>
      <c r="L4" s="811"/>
      <c r="M4" s="811"/>
      <c r="N4" s="811"/>
      <c r="O4" s="811"/>
      <c r="P4" s="811"/>
      <c r="Q4" s="811"/>
      <c r="R4" s="811"/>
      <c r="S4" s="36"/>
    </row>
    <row r="5" spans="1:19" s="21" customFormat="1">
      <c r="B5" s="658"/>
      <c r="C5" s="815" t="s">
        <v>135</v>
      </c>
      <c r="D5" s="240" t="s">
        <v>362</v>
      </c>
      <c r="E5" s="816" t="s">
        <v>363</v>
      </c>
      <c r="F5" s="817"/>
      <c r="G5" s="818"/>
      <c r="H5" s="816" t="s">
        <v>364</v>
      </c>
      <c r="I5" s="817"/>
      <c r="J5" s="818"/>
      <c r="K5" s="815" t="s">
        <v>135</v>
      </c>
      <c r="L5" s="240" t="s">
        <v>362</v>
      </c>
      <c r="M5" s="816" t="s">
        <v>363</v>
      </c>
      <c r="N5" s="817"/>
      <c r="O5" s="818"/>
      <c r="P5" s="816" t="s">
        <v>364</v>
      </c>
      <c r="Q5" s="817"/>
      <c r="R5" s="817"/>
      <c r="S5" s="36"/>
    </row>
    <row r="6" spans="1:19" s="21" customFormat="1">
      <c r="B6" s="806"/>
      <c r="C6" s="808"/>
      <c r="D6" s="240" t="s">
        <v>76</v>
      </c>
      <c r="E6" s="240" t="s">
        <v>43</v>
      </c>
      <c r="F6" s="240" t="s">
        <v>46</v>
      </c>
      <c r="G6" s="240" t="s">
        <v>47</v>
      </c>
      <c r="H6" s="240" t="s">
        <v>43</v>
      </c>
      <c r="I6" s="240" t="s">
        <v>46</v>
      </c>
      <c r="J6" s="240" t="s">
        <v>47</v>
      </c>
      <c r="K6" s="808"/>
      <c r="L6" s="240" t="s">
        <v>76</v>
      </c>
      <c r="M6" s="240" t="s">
        <v>43</v>
      </c>
      <c r="N6" s="240" t="s">
        <v>46</v>
      </c>
      <c r="O6" s="240" t="s">
        <v>47</v>
      </c>
      <c r="P6" s="240" t="s">
        <v>43</v>
      </c>
      <c r="Q6" s="240" t="s">
        <v>46</v>
      </c>
      <c r="R6" s="240" t="s">
        <v>47</v>
      </c>
      <c r="S6" s="36"/>
    </row>
    <row r="7" spans="1:19">
      <c r="B7" s="434" t="s">
        <v>586</v>
      </c>
      <c r="C7" s="459">
        <v>198</v>
      </c>
      <c r="D7" s="387" t="s">
        <v>144</v>
      </c>
      <c r="E7" s="376">
        <v>50</v>
      </c>
      <c r="F7" s="387">
        <v>12</v>
      </c>
      <c r="G7" s="376">
        <v>38</v>
      </c>
      <c r="H7" s="376">
        <v>148</v>
      </c>
      <c r="I7" s="376">
        <v>58</v>
      </c>
      <c r="J7" s="376">
        <v>90</v>
      </c>
      <c r="K7" s="376">
        <v>67</v>
      </c>
      <c r="L7" s="387" t="s">
        <v>144</v>
      </c>
      <c r="M7" s="376">
        <v>16</v>
      </c>
      <c r="N7" s="376">
        <v>9</v>
      </c>
      <c r="O7" s="376">
        <v>7</v>
      </c>
      <c r="P7" s="376">
        <v>51</v>
      </c>
      <c r="Q7" s="376">
        <v>21</v>
      </c>
      <c r="R7" s="376">
        <v>30</v>
      </c>
    </row>
    <row r="8" spans="1:19">
      <c r="B8" s="460" t="s">
        <v>587</v>
      </c>
      <c r="C8" s="459">
        <v>192</v>
      </c>
      <c r="D8" s="387" t="s">
        <v>144</v>
      </c>
      <c r="E8" s="376">
        <v>52</v>
      </c>
      <c r="F8" s="387">
        <v>15</v>
      </c>
      <c r="G8" s="376">
        <v>37</v>
      </c>
      <c r="H8" s="376">
        <v>140</v>
      </c>
      <c r="I8" s="376">
        <v>53</v>
      </c>
      <c r="J8" s="376">
        <v>87</v>
      </c>
      <c r="K8" s="376">
        <v>74</v>
      </c>
      <c r="L8" s="387" t="s">
        <v>144</v>
      </c>
      <c r="M8" s="376">
        <v>18</v>
      </c>
      <c r="N8" s="376">
        <v>11</v>
      </c>
      <c r="O8" s="376">
        <v>7</v>
      </c>
      <c r="P8" s="376">
        <v>56</v>
      </c>
      <c r="Q8" s="376">
        <v>20</v>
      </c>
      <c r="R8" s="376">
        <v>36</v>
      </c>
    </row>
    <row r="9" spans="1:19" ht="14.25" thickBot="1">
      <c r="B9" s="461" t="s">
        <v>588</v>
      </c>
      <c r="C9" s="462">
        <v>195</v>
      </c>
      <c r="D9" s="238" t="s">
        <v>144</v>
      </c>
      <c r="E9" s="441">
        <v>55</v>
      </c>
      <c r="F9" s="238">
        <v>16</v>
      </c>
      <c r="G9" s="441">
        <v>39</v>
      </c>
      <c r="H9" s="441">
        <v>140</v>
      </c>
      <c r="I9" s="441">
        <v>56</v>
      </c>
      <c r="J9" s="441">
        <v>84</v>
      </c>
      <c r="K9" s="441">
        <v>70</v>
      </c>
      <c r="L9" s="238" t="s">
        <v>144</v>
      </c>
      <c r="M9" s="441">
        <v>13</v>
      </c>
      <c r="N9" s="441">
        <v>8</v>
      </c>
      <c r="O9" s="441">
        <v>5</v>
      </c>
      <c r="P9" s="441">
        <v>57</v>
      </c>
      <c r="Q9" s="441">
        <v>20</v>
      </c>
      <c r="R9" s="441">
        <v>37</v>
      </c>
    </row>
    <row r="10" spans="1:19" ht="16.5" customHeight="1">
      <c r="B10" s="442" t="s">
        <v>340</v>
      </c>
      <c r="C10" s="376"/>
      <c r="D10" s="376"/>
      <c r="E10" s="376"/>
      <c r="F10" s="376"/>
      <c r="G10" s="376"/>
      <c r="H10" s="376"/>
      <c r="I10" s="376"/>
      <c r="J10" s="376"/>
      <c r="K10" s="376"/>
      <c r="L10" s="376"/>
      <c r="M10" s="376"/>
      <c r="N10" s="376"/>
      <c r="O10" s="376"/>
      <c r="P10" s="376"/>
      <c r="Q10" s="376"/>
      <c r="R10" s="376"/>
    </row>
  </sheetData>
  <mergeCells count="10">
    <mergeCell ref="B2:R2"/>
    <mergeCell ref="B4:B6"/>
    <mergeCell ref="C4:J4"/>
    <mergeCell ref="K4:R4"/>
    <mergeCell ref="C5:C6"/>
    <mergeCell ref="E5:G5"/>
    <mergeCell ref="H5:J5"/>
    <mergeCell ref="K5:K6"/>
    <mergeCell ref="M5:O5"/>
    <mergeCell ref="P5:R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4"/>
  <sheetViews>
    <sheetView view="pageBreakPreview" zoomScaleNormal="100" workbookViewId="0"/>
  </sheetViews>
  <sheetFormatPr defaultColWidth="19.5" defaultRowHeight="13.5"/>
  <cols>
    <col min="1" max="1" width="19.5" style="20"/>
    <col min="2" max="2" width="16.33203125" style="20" customWidth="1"/>
    <col min="3" max="3" width="8.1640625" style="20" customWidth="1"/>
    <col min="4" max="5" width="6.83203125" style="20" customWidth="1"/>
    <col min="6" max="6" width="8.1640625" style="20" customWidth="1"/>
    <col min="7" max="8" width="6.83203125" style="20" customWidth="1"/>
    <col min="9" max="9" width="8.1640625" style="20" customWidth="1"/>
    <col min="10" max="17" width="6.83203125" style="20" customWidth="1"/>
    <col min="18" max="18" width="6" style="20" bestFit="1" customWidth="1"/>
    <col min="19" max="19" width="19.5" style="35"/>
    <col min="20" max="16384" width="19.5" style="20"/>
  </cols>
  <sheetData>
    <row r="2" spans="1:19" s="30" customFormat="1" ht="21">
      <c r="A2" s="29"/>
      <c r="B2" s="814" t="s">
        <v>589</v>
      </c>
      <c r="C2" s="814"/>
      <c r="D2" s="814"/>
      <c r="E2" s="814"/>
      <c r="F2" s="814"/>
      <c r="G2" s="814"/>
      <c r="H2" s="814"/>
      <c r="I2" s="814"/>
      <c r="J2" s="814"/>
      <c r="K2" s="814"/>
      <c r="L2" s="814"/>
      <c r="M2" s="814"/>
      <c r="N2" s="814"/>
      <c r="O2" s="814"/>
      <c r="P2" s="814"/>
      <c r="Q2" s="814"/>
      <c r="S2" s="34"/>
    </row>
    <row r="3" spans="1:19" ht="15" customHeight="1" thickBot="1">
      <c r="B3" s="361"/>
      <c r="C3" s="361"/>
      <c r="D3" s="361"/>
      <c r="E3" s="361"/>
      <c r="F3" s="361"/>
      <c r="G3" s="361"/>
      <c r="H3" s="361"/>
      <c r="I3" s="361"/>
      <c r="J3" s="361"/>
      <c r="K3" s="361"/>
      <c r="L3" s="361"/>
      <c r="M3" s="361"/>
      <c r="N3" s="361"/>
      <c r="O3" s="458"/>
      <c r="P3" s="236"/>
      <c r="Q3" s="253" t="s">
        <v>369</v>
      </c>
      <c r="R3" s="35"/>
      <c r="S3" s="20"/>
    </row>
    <row r="4" spans="1:19" s="21" customFormat="1" ht="8.25" customHeight="1">
      <c r="B4" s="658" t="s">
        <v>352</v>
      </c>
      <c r="C4" s="812" t="s">
        <v>370</v>
      </c>
      <c r="D4" s="798"/>
      <c r="E4" s="798"/>
      <c r="F4" s="463"/>
      <c r="G4" s="463"/>
      <c r="H4" s="463"/>
      <c r="I4" s="463"/>
      <c r="J4" s="463"/>
      <c r="K4" s="463"/>
      <c r="L4" s="812" t="s">
        <v>265</v>
      </c>
      <c r="M4" s="798"/>
      <c r="N4" s="658"/>
      <c r="O4" s="819" t="s">
        <v>371</v>
      </c>
      <c r="P4" s="820"/>
      <c r="Q4" s="820"/>
      <c r="R4" s="36"/>
    </row>
    <row r="5" spans="1:19" s="21" customFormat="1" ht="24.75" customHeight="1">
      <c r="B5" s="658"/>
      <c r="C5" s="655"/>
      <c r="D5" s="811"/>
      <c r="E5" s="811"/>
      <c r="F5" s="823" t="s">
        <v>372</v>
      </c>
      <c r="G5" s="824"/>
      <c r="H5" s="825"/>
      <c r="I5" s="823" t="s">
        <v>373</v>
      </c>
      <c r="J5" s="824"/>
      <c r="K5" s="825"/>
      <c r="L5" s="655"/>
      <c r="M5" s="811"/>
      <c r="N5" s="806"/>
      <c r="O5" s="821"/>
      <c r="P5" s="822"/>
      <c r="Q5" s="822"/>
      <c r="R5" s="36"/>
    </row>
    <row r="6" spans="1:19" s="21" customFormat="1" ht="18" customHeight="1">
      <c r="B6" s="806"/>
      <c r="C6" s="240" t="s">
        <v>43</v>
      </c>
      <c r="D6" s="240" t="s">
        <v>46</v>
      </c>
      <c r="E6" s="240" t="s">
        <v>47</v>
      </c>
      <c r="F6" s="240" t="s">
        <v>43</v>
      </c>
      <c r="G6" s="240" t="s">
        <v>46</v>
      </c>
      <c r="H6" s="240" t="s">
        <v>47</v>
      </c>
      <c r="I6" s="240" t="s">
        <v>43</v>
      </c>
      <c r="J6" s="240" t="s">
        <v>46</v>
      </c>
      <c r="K6" s="240" t="s">
        <v>47</v>
      </c>
      <c r="L6" s="240" t="s">
        <v>43</v>
      </c>
      <c r="M6" s="240" t="s">
        <v>46</v>
      </c>
      <c r="N6" s="240" t="s">
        <v>47</v>
      </c>
      <c r="O6" s="240" t="s">
        <v>43</v>
      </c>
      <c r="P6" s="240" t="s">
        <v>46</v>
      </c>
      <c r="Q6" s="446" t="s">
        <v>47</v>
      </c>
      <c r="R6" s="36"/>
    </row>
    <row r="7" spans="1:19">
      <c r="B7" s="464" t="s">
        <v>590</v>
      </c>
      <c r="C7" s="362">
        <v>14358</v>
      </c>
      <c r="D7" s="362">
        <v>7865</v>
      </c>
      <c r="E7" s="362">
        <v>6493</v>
      </c>
      <c r="F7" s="362">
        <v>11768</v>
      </c>
      <c r="G7" s="362">
        <v>6130</v>
      </c>
      <c r="H7" s="362">
        <v>5638</v>
      </c>
      <c r="I7" s="362">
        <v>2416</v>
      </c>
      <c r="J7" s="362">
        <v>1643</v>
      </c>
      <c r="K7" s="362">
        <v>773</v>
      </c>
      <c r="L7" s="362">
        <v>819</v>
      </c>
      <c r="M7" s="362">
        <v>235</v>
      </c>
      <c r="N7" s="362">
        <v>584</v>
      </c>
      <c r="O7" s="362">
        <v>861</v>
      </c>
      <c r="P7" s="362">
        <v>731</v>
      </c>
      <c r="Q7" s="465">
        <v>130</v>
      </c>
      <c r="R7" s="35"/>
      <c r="S7" s="20"/>
    </row>
    <row r="8" spans="1:19">
      <c r="B8" s="466" t="s">
        <v>591</v>
      </c>
      <c r="C8" s="362">
        <v>14305</v>
      </c>
      <c r="D8" s="362">
        <v>7752</v>
      </c>
      <c r="E8" s="362">
        <v>6553</v>
      </c>
      <c r="F8" s="362">
        <v>11751</v>
      </c>
      <c r="G8" s="362">
        <v>6038</v>
      </c>
      <c r="H8" s="362">
        <v>5713</v>
      </c>
      <c r="I8" s="362">
        <v>2399</v>
      </c>
      <c r="J8" s="362">
        <v>1628</v>
      </c>
      <c r="K8" s="362">
        <v>771</v>
      </c>
      <c r="L8" s="362">
        <v>726</v>
      </c>
      <c r="M8" s="362">
        <v>202</v>
      </c>
      <c r="N8" s="362">
        <v>524</v>
      </c>
      <c r="O8" s="362">
        <v>865</v>
      </c>
      <c r="P8" s="362">
        <v>741</v>
      </c>
      <c r="Q8" s="465">
        <v>124</v>
      </c>
      <c r="R8" s="35"/>
      <c r="S8" s="20"/>
    </row>
    <row r="9" spans="1:19">
      <c r="B9" s="466" t="s">
        <v>466</v>
      </c>
      <c r="C9" s="362">
        <v>14295</v>
      </c>
      <c r="D9" s="362">
        <v>7747</v>
      </c>
      <c r="E9" s="362">
        <v>6548</v>
      </c>
      <c r="F9" s="362">
        <v>11794</v>
      </c>
      <c r="G9" s="362">
        <v>6080</v>
      </c>
      <c r="H9" s="362">
        <v>5714</v>
      </c>
      <c r="I9" s="362">
        <v>2336</v>
      </c>
      <c r="J9" s="362">
        <v>1572</v>
      </c>
      <c r="K9" s="362">
        <v>764</v>
      </c>
      <c r="L9" s="362">
        <v>741</v>
      </c>
      <c r="M9" s="362">
        <v>205</v>
      </c>
      <c r="N9" s="362">
        <v>536</v>
      </c>
      <c r="O9" s="362">
        <v>838</v>
      </c>
      <c r="P9" s="362">
        <v>710</v>
      </c>
      <c r="Q9" s="362">
        <v>128</v>
      </c>
      <c r="R9" s="35"/>
      <c r="S9" s="20"/>
    </row>
    <row r="10" spans="1:19">
      <c r="B10" s="467" t="s">
        <v>374</v>
      </c>
      <c r="C10" s="468">
        <v>8858</v>
      </c>
      <c r="D10" s="362">
        <v>5744</v>
      </c>
      <c r="E10" s="362">
        <v>3114</v>
      </c>
      <c r="F10" s="362">
        <v>6449</v>
      </c>
      <c r="G10" s="362">
        <v>4123</v>
      </c>
      <c r="H10" s="362">
        <v>2326</v>
      </c>
      <c r="I10" s="362">
        <v>2272</v>
      </c>
      <c r="J10" s="362">
        <v>1537</v>
      </c>
      <c r="K10" s="362">
        <v>735</v>
      </c>
      <c r="L10" s="387" t="s">
        <v>144</v>
      </c>
      <c r="M10" s="387" t="s">
        <v>144</v>
      </c>
      <c r="N10" s="387" t="s">
        <v>144</v>
      </c>
      <c r="O10" s="362">
        <v>838</v>
      </c>
      <c r="P10" s="362">
        <v>710</v>
      </c>
      <c r="Q10" s="362">
        <v>128</v>
      </c>
      <c r="R10" s="35"/>
      <c r="S10" s="20"/>
    </row>
    <row r="11" spans="1:19" ht="14.25" thickBot="1">
      <c r="B11" s="469" t="s">
        <v>375</v>
      </c>
      <c r="C11" s="470">
        <v>5437</v>
      </c>
      <c r="D11" s="470">
        <v>2003</v>
      </c>
      <c r="E11" s="470">
        <v>3434</v>
      </c>
      <c r="F11" s="470">
        <v>5345</v>
      </c>
      <c r="G11" s="470">
        <v>1957</v>
      </c>
      <c r="H11" s="470">
        <v>3388</v>
      </c>
      <c r="I11" s="470">
        <v>64</v>
      </c>
      <c r="J11" s="470">
        <v>35</v>
      </c>
      <c r="K11" s="470">
        <v>29</v>
      </c>
      <c r="L11" s="470">
        <v>741</v>
      </c>
      <c r="M11" s="470">
        <v>205</v>
      </c>
      <c r="N11" s="470">
        <v>536</v>
      </c>
      <c r="O11" s="238" t="s">
        <v>144</v>
      </c>
      <c r="P11" s="238" t="s">
        <v>144</v>
      </c>
      <c r="Q11" s="238" t="s">
        <v>144</v>
      </c>
      <c r="R11" s="35"/>
      <c r="S11" s="20"/>
    </row>
    <row r="12" spans="1:19" ht="16.5" customHeight="1">
      <c r="B12" s="442" t="s">
        <v>376</v>
      </c>
      <c r="C12" s="376"/>
      <c r="D12" s="376"/>
      <c r="E12" s="376"/>
      <c r="F12" s="376"/>
      <c r="G12" s="376"/>
      <c r="H12" s="376"/>
      <c r="I12" s="376"/>
      <c r="J12" s="376"/>
      <c r="K12" s="377"/>
      <c r="L12" s="377"/>
      <c r="M12" s="377"/>
      <c r="N12" s="377"/>
      <c r="O12" s="377"/>
      <c r="P12" s="377"/>
      <c r="Q12" s="377"/>
      <c r="R12" s="35"/>
      <c r="S12" s="20"/>
    </row>
    <row r="13" spans="1:19" ht="16.5" customHeight="1">
      <c r="B13" s="465" t="s">
        <v>377</v>
      </c>
      <c r="C13" s="447"/>
      <c r="D13" s="447"/>
      <c r="E13" s="447"/>
      <c r="F13" s="447"/>
      <c r="G13" s="447"/>
      <c r="H13" s="447"/>
      <c r="I13" s="447"/>
      <c r="J13" s="447"/>
      <c r="K13" s="471"/>
      <c r="L13" s="471"/>
      <c r="M13" s="471"/>
      <c r="N13" s="471"/>
      <c r="O13" s="471"/>
      <c r="P13" s="471"/>
      <c r="Q13" s="471"/>
    </row>
    <row r="14" spans="1:19" ht="16.5" customHeight="1">
      <c r="B14" s="465" t="s">
        <v>378</v>
      </c>
      <c r="C14" s="447"/>
      <c r="D14" s="447"/>
      <c r="E14" s="447"/>
      <c r="F14" s="447"/>
      <c r="G14" s="447"/>
      <c r="H14" s="447"/>
      <c r="I14" s="447"/>
      <c r="J14" s="447"/>
      <c r="K14" s="472"/>
      <c r="L14" s="472"/>
      <c r="M14" s="472"/>
      <c r="N14" s="472"/>
      <c r="O14" s="472"/>
      <c r="P14" s="472"/>
      <c r="Q14" s="472"/>
    </row>
  </sheetData>
  <mergeCells count="7">
    <mergeCell ref="B2:Q2"/>
    <mergeCell ref="B4:B6"/>
    <mergeCell ref="C4:E5"/>
    <mergeCell ref="L4:N5"/>
    <mergeCell ref="O4:Q5"/>
    <mergeCell ref="F5:H5"/>
    <mergeCell ref="I5:K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3"/>
  <sheetViews>
    <sheetView view="pageBreakPreview" zoomScaleNormal="100" workbookViewId="0"/>
  </sheetViews>
  <sheetFormatPr defaultColWidth="19.5" defaultRowHeight="13.5"/>
  <cols>
    <col min="1" max="1" width="18.83203125" style="20" bestFit="1" customWidth="1"/>
    <col min="2" max="2" width="19.83203125" style="20" customWidth="1"/>
    <col min="3" max="3" width="17.83203125" style="20" customWidth="1"/>
    <col min="4" max="9" width="14.1640625" style="20" customWidth="1"/>
    <col min="10" max="16" width="19.5" style="20"/>
    <col min="17" max="17" width="19.5" style="35"/>
    <col min="18" max="16384" width="19.5" style="20"/>
  </cols>
  <sheetData>
    <row r="2" spans="1:17" ht="21" customHeight="1">
      <c r="A2" s="22"/>
      <c r="B2" s="652" t="s">
        <v>592</v>
      </c>
      <c r="C2" s="652"/>
      <c r="D2" s="652"/>
      <c r="E2" s="652"/>
      <c r="F2" s="652"/>
      <c r="G2" s="652"/>
      <c r="H2" s="652"/>
      <c r="I2" s="652"/>
    </row>
    <row r="3" spans="1:17" ht="14.25" customHeight="1" thickBot="1">
      <c r="B3" s="236"/>
      <c r="C3" s="236"/>
      <c r="D3" s="236"/>
      <c r="E3" s="236"/>
      <c r="F3" s="236"/>
      <c r="G3" s="236"/>
      <c r="H3" s="236"/>
      <c r="I3" s="253" t="s">
        <v>153</v>
      </c>
      <c r="N3" s="35"/>
      <c r="Q3" s="20"/>
    </row>
    <row r="4" spans="1:17">
      <c r="B4" s="798" t="s">
        <v>379</v>
      </c>
      <c r="C4" s="658"/>
      <c r="D4" s="655" t="s">
        <v>353</v>
      </c>
      <c r="E4" s="811"/>
      <c r="F4" s="806"/>
      <c r="G4" s="826" t="s">
        <v>354</v>
      </c>
      <c r="H4" s="790"/>
      <c r="I4" s="790"/>
      <c r="N4" s="35"/>
      <c r="Q4" s="20"/>
    </row>
    <row r="5" spans="1:17">
      <c r="B5" s="811"/>
      <c r="C5" s="806"/>
      <c r="D5" s="240" t="s">
        <v>43</v>
      </c>
      <c r="E5" s="240" t="s">
        <v>46</v>
      </c>
      <c r="F5" s="240" t="s">
        <v>47</v>
      </c>
      <c r="G5" s="240" t="s">
        <v>43</v>
      </c>
      <c r="H5" s="240" t="s">
        <v>46</v>
      </c>
      <c r="I5" s="446" t="s">
        <v>47</v>
      </c>
      <c r="N5" s="35"/>
      <c r="Q5" s="20"/>
    </row>
    <row r="6" spans="1:17">
      <c r="B6" s="447"/>
      <c r="C6" s="473" t="s">
        <v>43</v>
      </c>
      <c r="D6" s="447">
        <v>1613</v>
      </c>
      <c r="E6" s="447">
        <v>1238</v>
      </c>
      <c r="F6" s="447">
        <v>375</v>
      </c>
      <c r="G6" s="447">
        <v>1637</v>
      </c>
      <c r="H6" s="447">
        <v>522</v>
      </c>
      <c r="I6" s="474">
        <v>1115</v>
      </c>
      <c r="N6" s="35"/>
      <c r="Q6" s="20"/>
    </row>
    <row r="7" spans="1:17">
      <c r="B7" s="451" t="s">
        <v>380</v>
      </c>
      <c r="C7" s="451" t="s">
        <v>362</v>
      </c>
      <c r="D7" s="429">
        <v>1117</v>
      </c>
      <c r="E7" s="447">
        <v>911</v>
      </c>
      <c r="F7" s="447">
        <v>206</v>
      </c>
      <c r="G7" s="448">
        <v>1440</v>
      </c>
      <c r="H7" s="447">
        <v>450</v>
      </c>
      <c r="I7" s="447">
        <v>990</v>
      </c>
      <c r="N7" s="35"/>
      <c r="Q7" s="20"/>
    </row>
    <row r="8" spans="1:17">
      <c r="B8" s="447"/>
      <c r="C8" s="451" t="s">
        <v>364</v>
      </c>
      <c r="D8" s="429">
        <v>496</v>
      </c>
      <c r="E8" s="447">
        <v>327</v>
      </c>
      <c r="F8" s="447">
        <v>169</v>
      </c>
      <c r="G8" s="448">
        <v>197</v>
      </c>
      <c r="H8" s="447">
        <v>72</v>
      </c>
      <c r="I8" s="447">
        <v>125</v>
      </c>
      <c r="N8" s="35"/>
      <c r="Q8" s="20"/>
    </row>
    <row r="9" spans="1:17" ht="6" customHeight="1">
      <c r="B9" s="447"/>
      <c r="C9" s="447"/>
      <c r="D9" s="429"/>
      <c r="E9" s="447"/>
      <c r="F9" s="447"/>
      <c r="G9" s="448"/>
      <c r="H9" s="447"/>
      <c r="I9" s="447"/>
      <c r="N9" s="35"/>
      <c r="Q9" s="20"/>
    </row>
    <row r="10" spans="1:17">
      <c r="B10" s="447"/>
      <c r="C10" s="451" t="s">
        <v>43</v>
      </c>
      <c r="D10" s="429">
        <v>112</v>
      </c>
      <c r="E10" s="376">
        <v>64</v>
      </c>
      <c r="F10" s="376">
        <v>48</v>
      </c>
      <c r="G10" s="376">
        <v>44</v>
      </c>
      <c r="H10" s="376">
        <v>18</v>
      </c>
      <c r="I10" s="376">
        <v>26</v>
      </c>
      <c r="N10" s="35"/>
      <c r="Q10" s="20"/>
    </row>
    <row r="11" spans="1:17">
      <c r="B11" s="451" t="s">
        <v>265</v>
      </c>
      <c r="C11" s="451" t="s">
        <v>362</v>
      </c>
      <c r="D11" s="475" t="s">
        <v>52</v>
      </c>
      <c r="E11" s="448" t="s">
        <v>52</v>
      </c>
      <c r="F11" s="448" t="s">
        <v>52</v>
      </c>
      <c r="G11" s="448" t="s">
        <v>52</v>
      </c>
      <c r="H11" s="448" t="s">
        <v>52</v>
      </c>
      <c r="I11" s="448" t="s">
        <v>52</v>
      </c>
      <c r="N11" s="35"/>
      <c r="Q11" s="20"/>
    </row>
    <row r="12" spans="1:17">
      <c r="B12" s="447"/>
      <c r="C12" s="451" t="s">
        <v>364</v>
      </c>
      <c r="D12" s="429">
        <v>112</v>
      </c>
      <c r="E12" s="447">
        <v>64</v>
      </c>
      <c r="F12" s="447">
        <v>48</v>
      </c>
      <c r="G12" s="448">
        <v>44</v>
      </c>
      <c r="H12" s="447">
        <v>18</v>
      </c>
      <c r="I12" s="447">
        <v>26</v>
      </c>
      <c r="N12" s="35"/>
      <c r="Q12" s="20"/>
    </row>
    <row r="13" spans="1:17" ht="6" customHeight="1">
      <c r="B13" s="376"/>
      <c r="C13" s="376"/>
      <c r="D13" s="429"/>
      <c r="E13" s="376"/>
      <c r="F13" s="376"/>
      <c r="G13" s="376"/>
      <c r="H13" s="376"/>
      <c r="I13" s="376"/>
      <c r="N13" s="35"/>
      <c r="Q13" s="20"/>
    </row>
    <row r="14" spans="1:17" ht="14.25" thickBot="1">
      <c r="B14" s="452" t="s">
        <v>371</v>
      </c>
      <c r="C14" s="452" t="s">
        <v>381</v>
      </c>
      <c r="D14" s="476">
        <v>67</v>
      </c>
      <c r="E14" s="441">
        <v>60</v>
      </c>
      <c r="F14" s="441">
        <v>7</v>
      </c>
      <c r="G14" s="238" t="s">
        <v>56</v>
      </c>
      <c r="H14" s="238" t="s">
        <v>56</v>
      </c>
      <c r="I14" s="238" t="s">
        <v>56</v>
      </c>
      <c r="N14" s="35"/>
      <c r="Q14" s="20"/>
    </row>
    <row r="15" spans="1:17" ht="12" customHeight="1">
      <c r="B15" s="442" t="s">
        <v>382</v>
      </c>
      <c r="C15" s="376"/>
      <c r="D15" s="447"/>
      <c r="E15" s="447"/>
      <c r="F15" s="447"/>
      <c r="G15" s="447"/>
      <c r="H15" s="447"/>
      <c r="I15" s="447"/>
      <c r="N15" s="35"/>
      <c r="Q15" s="20"/>
    </row>
    <row r="16" spans="1:17" ht="8.1" customHeight="1"/>
    <row r="17" ht="8.1" customHeight="1"/>
    <row r="18" ht="8.1" customHeight="1"/>
    <row r="19" ht="8.1" customHeight="1"/>
    <row r="20" ht="8.1" customHeight="1"/>
    <row r="21" ht="8.1" customHeight="1"/>
    <row r="22" ht="8.1" customHeight="1"/>
    <row r="23" ht="8.1" customHeight="1"/>
    <row r="24" ht="8.1" customHeight="1"/>
    <row r="25" ht="8.1" customHeight="1"/>
    <row r="26" ht="8.1" customHeight="1"/>
    <row r="27" ht="8.1" customHeight="1"/>
    <row r="28" ht="8.1" customHeight="1"/>
    <row r="29" ht="8.1" customHeight="1"/>
    <row r="30" ht="8.1" customHeight="1"/>
    <row r="31" ht="8.1" customHeight="1"/>
    <row r="3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sheetData>
  <mergeCells count="4">
    <mergeCell ref="B2:I2"/>
    <mergeCell ref="B4:C5"/>
    <mergeCell ref="D4:F4"/>
    <mergeCell ref="G4:I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2"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5"/>
  <sheetViews>
    <sheetView view="pageBreakPreview" zoomScaleNormal="100" workbookViewId="0">
      <selection activeCell="K13" sqref="K13"/>
    </sheetView>
  </sheetViews>
  <sheetFormatPr defaultColWidth="19.5" defaultRowHeight="13.5"/>
  <cols>
    <col min="1" max="1" width="18.83203125" style="246" bestFit="1" customWidth="1"/>
    <col min="2" max="2" width="13.83203125" style="246" customWidth="1"/>
    <col min="3" max="3" width="14.83203125" style="246" customWidth="1"/>
    <col min="4" max="8" width="10" style="246" customWidth="1"/>
    <col min="9" max="11" width="10.83203125" style="246" customWidth="1"/>
    <col min="12" max="12" width="11.5" style="246" customWidth="1"/>
    <col min="13" max="19" width="19.5" style="246"/>
    <col min="20" max="20" width="19.5" style="479"/>
    <col min="21" max="256" width="19.5" style="246"/>
    <col min="257" max="257" width="18.83203125" style="246" bestFit="1" customWidth="1"/>
    <col min="258" max="258" width="13.83203125" style="246" customWidth="1"/>
    <col min="259" max="259" width="14.83203125" style="246" customWidth="1"/>
    <col min="260" max="264" width="10" style="246" customWidth="1"/>
    <col min="265" max="267" width="10.83203125" style="246" customWidth="1"/>
    <col min="268" max="268" width="11.5" style="246" customWidth="1"/>
    <col min="269" max="512" width="19.5" style="246"/>
    <col min="513" max="513" width="18.83203125" style="246" bestFit="1" customWidth="1"/>
    <col min="514" max="514" width="13.83203125" style="246" customWidth="1"/>
    <col min="515" max="515" width="14.83203125" style="246" customWidth="1"/>
    <col min="516" max="520" width="10" style="246" customWidth="1"/>
    <col min="521" max="523" width="10.83203125" style="246" customWidth="1"/>
    <col min="524" max="524" width="11.5" style="246" customWidth="1"/>
    <col min="525" max="768" width="19.5" style="246"/>
    <col min="769" max="769" width="18.83203125" style="246" bestFit="1" customWidth="1"/>
    <col min="770" max="770" width="13.83203125" style="246" customWidth="1"/>
    <col min="771" max="771" width="14.83203125" style="246" customWidth="1"/>
    <col min="772" max="776" width="10" style="246" customWidth="1"/>
    <col min="777" max="779" width="10.83203125" style="246" customWidth="1"/>
    <col min="780" max="780" width="11.5" style="246" customWidth="1"/>
    <col min="781" max="1024" width="19.5" style="246"/>
    <col min="1025" max="1025" width="18.83203125" style="246" bestFit="1" customWidth="1"/>
    <col min="1026" max="1026" width="13.83203125" style="246" customWidth="1"/>
    <col min="1027" max="1027" width="14.83203125" style="246" customWidth="1"/>
    <col min="1028" max="1032" width="10" style="246" customWidth="1"/>
    <col min="1033" max="1035" width="10.83203125" style="246" customWidth="1"/>
    <col min="1036" max="1036" width="11.5" style="246" customWidth="1"/>
    <col min="1037" max="1280" width="19.5" style="246"/>
    <col min="1281" max="1281" width="18.83203125" style="246" bestFit="1" customWidth="1"/>
    <col min="1282" max="1282" width="13.83203125" style="246" customWidth="1"/>
    <col min="1283" max="1283" width="14.83203125" style="246" customWidth="1"/>
    <col min="1284" max="1288" width="10" style="246" customWidth="1"/>
    <col min="1289" max="1291" width="10.83203125" style="246" customWidth="1"/>
    <col min="1292" max="1292" width="11.5" style="246" customWidth="1"/>
    <col min="1293" max="1536" width="19.5" style="246"/>
    <col min="1537" max="1537" width="18.83203125" style="246" bestFit="1" customWidth="1"/>
    <col min="1538" max="1538" width="13.83203125" style="246" customWidth="1"/>
    <col min="1539" max="1539" width="14.83203125" style="246" customWidth="1"/>
    <col min="1540" max="1544" width="10" style="246" customWidth="1"/>
    <col min="1545" max="1547" width="10.83203125" style="246" customWidth="1"/>
    <col min="1548" max="1548" width="11.5" style="246" customWidth="1"/>
    <col min="1549" max="1792" width="19.5" style="246"/>
    <col min="1793" max="1793" width="18.83203125" style="246" bestFit="1" customWidth="1"/>
    <col min="1794" max="1794" width="13.83203125" style="246" customWidth="1"/>
    <col min="1795" max="1795" width="14.83203125" style="246" customWidth="1"/>
    <col min="1796" max="1800" width="10" style="246" customWidth="1"/>
    <col min="1801" max="1803" width="10.83203125" style="246" customWidth="1"/>
    <col min="1804" max="1804" width="11.5" style="246" customWidth="1"/>
    <col min="1805" max="2048" width="19.5" style="246"/>
    <col min="2049" max="2049" width="18.83203125" style="246" bestFit="1" customWidth="1"/>
    <col min="2050" max="2050" width="13.83203125" style="246" customWidth="1"/>
    <col min="2051" max="2051" width="14.83203125" style="246" customWidth="1"/>
    <col min="2052" max="2056" width="10" style="246" customWidth="1"/>
    <col min="2057" max="2059" width="10.83203125" style="246" customWidth="1"/>
    <col min="2060" max="2060" width="11.5" style="246" customWidth="1"/>
    <col min="2061" max="2304" width="19.5" style="246"/>
    <col min="2305" max="2305" width="18.83203125" style="246" bestFit="1" customWidth="1"/>
    <col min="2306" max="2306" width="13.83203125" style="246" customWidth="1"/>
    <col min="2307" max="2307" width="14.83203125" style="246" customWidth="1"/>
    <col min="2308" max="2312" width="10" style="246" customWidth="1"/>
    <col min="2313" max="2315" width="10.83203125" style="246" customWidth="1"/>
    <col min="2316" max="2316" width="11.5" style="246" customWidth="1"/>
    <col min="2317" max="2560" width="19.5" style="246"/>
    <col min="2561" max="2561" width="18.83203125" style="246" bestFit="1" customWidth="1"/>
    <col min="2562" max="2562" width="13.83203125" style="246" customWidth="1"/>
    <col min="2563" max="2563" width="14.83203125" style="246" customWidth="1"/>
    <col min="2564" max="2568" width="10" style="246" customWidth="1"/>
    <col min="2569" max="2571" width="10.83203125" style="246" customWidth="1"/>
    <col min="2572" max="2572" width="11.5" style="246" customWidth="1"/>
    <col min="2573" max="2816" width="19.5" style="246"/>
    <col min="2817" max="2817" width="18.83203125" style="246" bestFit="1" customWidth="1"/>
    <col min="2818" max="2818" width="13.83203125" style="246" customWidth="1"/>
    <col min="2819" max="2819" width="14.83203125" style="246" customWidth="1"/>
    <col min="2820" max="2824" width="10" style="246" customWidth="1"/>
    <col min="2825" max="2827" width="10.83203125" style="246" customWidth="1"/>
    <col min="2828" max="2828" width="11.5" style="246" customWidth="1"/>
    <col min="2829" max="3072" width="19.5" style="246"/>
    <col min="3073" max="3073" width="18.83203125" style="246" bestFit="1" customWidth="1"/>
    <col min="3074" max="3074" width="13.83203125" style="246" customWidth="1"/>
    <col min="3075" max="3075" width="14.83203125" style="246" customWidth="1"/>
    <col min="3076" max="3080" width="10" style="246" customWidth="1"/>
    <col min="3081" max="3083" width="10.83203125" style="246" customWidth="1"/>
    <col min="3084" max="3084" width="11.5" style="246" customWidth="1"/>
    <col min="3085" max="3328" width="19.5" style="246"/>
    <col min="3329" max="3329" width="18.83203125" style="246" bestFit="1" customWidth="1"/>
    <col min="3330" max="3330" width="13.83203125" style="246" customWidth="1"/>
    <col min="3331" max="3331" width="14.83203125" style="246" customWidth="1"/>
    <col min="3332" max="3336" width="10" style="246" customWidth="1"/>
    <col min="3337" max="3339" width="10.83203125" style="246" customWidth="1"/>
    <col min="3340" max="3340" width="11.5" style="246" customWidth="1"/>
    <col min="3341" max="3584" width="19.5" style="246"/>
    <col min="3585" max="3585" width="18.83203125" style="246" bestFit="1" customWidth="1"/>
    <col min="3586" max="3586" width="13.83203125" style="246" customWidth="1"/>
    <col min="3587" max="3587" width="14.83203125" style="246" customWidth="1"/>
    <col min="3588" max="3592" width="10" style="246" customWidth="1"/>
    <col min="3593" max="3595" width="10.83203125" style="246" customWidth="1"/>
    <col min="3596" max="3596" width="11.5" style="246" customWidth="1"/>
    <col min="3597" max="3840" width="19.5" style="246"/>
    <col min="3841" max="3841" width="18.83203125" style="246" bestFit="1" customWidth="1"/>
    <col min="3842" max="3842" width="13.83203125" style="246" customWidth="1"/>
    <col min="3843" max="3843" width="14.83203125" style="246" customWidth="1"/>
    <col min="3844" max="3848" width="10" style="246" customWidth="1"/>
    <col min="3849" max="3851" width="10.83203125" style="246" customWidth="1"/>
    <col min="3852" max="3852" width="11.5" style="246" customWidth="1"/>
    <col min="3853" max="4096" width="19.5" style="246"/>
    <col min="4097" max="4097" width="18.83203125" style="246" bestFit="1" customWidth="1"/>
    <col min="4098" max="4098" width="13.83203125" style="246" customWidth="1"/>
    <col min="4099" max="4099" width="14.83203125" style="246" customWidth="1"/>
    <col min="4100" max="4104" width="10" style="246" customWidth="1"/>
    <col min="4105" max="4107" width="10.83203125" style="246" customWidth="1"/>
    <col min="4108" max="4108" width="11.5" style="246" customWidth="1"/>
    <col min="4109" max="4352" width="19.5" style="246"/>
    <col min="4353" max="4353" width="18.83203125" style="246" bestFit="1" customWidth="1"/>
    <col min="4354" max="4354" width="13.83203125" style="246" customWidth="1"/>
    <col min="4355" max="4355" width="14.83203125" style="246" customWidth="1"/>
    <col min="4356" max="4360" width="10" style="246" customWidth="1"/>
    <col min="4361" max="4363" width="10.83203125" style="246" customWidth="1"/>
    <col min="4364" max="4364" width="11.5" style="246" customWidth="1"/>
    <col min="4365" max="4608" width="19.5" style="246"/>
    <col min="4609" max="4609" width="18.83203125" style="246" bestFit="1" customWidth="1"/>
    <col min="4610" max="4610" width="13.83203125" style="246" customWidth="1"/>
    <col min="4611" max="4611" width="14.83203125" style="246" customWidth="1"/>
    <col min="4612" max="4616" width="10" style="246" customWidth="1"/>
    <col min="4617" max="4619" width="10.83203125" style="246" customWidth="1"/>
    <col min="4620" max="4620" width="11.5" style="246" customWidth="1"/>
    <col min="4621" max="4864" width="19.5" style="246"/>
    <col min="4865" max="4865" width="18.83203125" style="246" bestFit="1" customWidth="1"/>
    <col min="4866" max="4866" width="13.83203125" style="246" customWidth="1"/>
    <col min="4867" max="4867" width="14.83203125" style="246" customWidth="1"/>
    <col min="4868" max="4872" width="10" style="246" customWidth="1"/>
    <col min="4873" max="4875" width="10.83203125" style="246" customWidth="1"/>
    <col min="4876" max="4876" width="11.5" style="246" customWidth="1"/>
    <col min="4877" max="5120" width="19.5" style="246"/>
    <col min="5121" max="5121" width="18.83203125" style="246" bestFit="1" customWidth="1"/>
    <col min="5122" max="5122" width="13.83203125" style="246" customWidth="1"/>
    <col min="5123" max="5123" width="14.83203125" style="246" customWidth="1"/>
    <col min="5124" max="5128" width="10" style="246" customWidth="1"/>
    <col min="5129" max="5131" width="10.83203125" style="246" customWidth="1"/>
    <col min="5132" max="5132" width="11.5" style="246" customWidth="1"/>
    <col min="5133" max="5376" width="19.5" style="246"/>
    <col min="5377" max="5377" width="18.83203125" style="246" bestFit="1" customWidth="1"/>
    <col min="5378" max="5378" width="13.83203125" style="246" customWidth="1"/>
    <col min="5379" max="5379" width="14.83203125" style="246" customWidth="1"/>
    <col min="5380" max="5384" width="10" style="246" customWidth="1"/>
    <col min="5385" max="5387" width="10.83203125" style="246" customWidth="1"/>
    <col min="5388" max="5388" width="11.5" style="246" customWidth="1"/>
    <col min="5389" max="5632" width="19.5" style="246"/>
    <col min="5633" max="5633" width="18.83203125" style="246" bestFit="1" customWidth="1"/>
    <col min="5634" max="5634" width="13.83203125" style="246" customWidth="1"/>
    <col min="5635" max="5635" width="14.83203125" style="246" customWidth="1"/>
    <col min="5636" max="5640" width="10" style="246" customWidth="1"/>
    <col min="5641" max="5643" width="10.83203125" style="246" customWidth="1"/>
    <col min="5644" max="5644" width="11.5" style="246" customWidth="1"/>
    <col min="5645" max="5888" width="19.5" style="246"/>
    <col min="5889" max="5889" width="18.83203125" style="246" bestFit="1" customWidth="1"/>
    <col min="5890" max="5890" width="13.83203125" style="246" customWidth="1"/>
    <col min="5891" max="5891" width="14.83203125" style="246" customWidth="1"/>
    <col min="5892" max="5896" width="10" style="246" customWidth="1"/>
    <col min="5897" max="5899" width="10.83203125" style="246" customWidth="1"/>
    <col min="5900" max="5900" width="11.5" style="246" customWidth="1"/>
    <col min="5901" max="6144" width="19.5" style="246"/>
    <col min="6145" max="6145" width="18.83203125" style="246" bestFit="1" customWidth="1"/>
    <col min="6146" max="6146" width="13.83203125" style="246" customWidth="1"/>
    <col min="6147" max="6147" width="14.83203125" style="246" customWidth="1"/>
    <col min="6148" max="6152" width="10" style="246" customWidth="1"/>
    <col min="6153" max="6155" width="10.83203125" style="246" customWidth="1"/>
    <col min="6156" max="6156" width="11.5" style="246" customWidth="1"/>
    <col min="6157" max="6400" width="19.5" style="246"/>
    <col min="6401" max="6401" width="18.83203125" style="246" bestFit="1" customWidth="1"/>
    <col min="6402" max="6402" width="13.83203125" style="246" customWidth="1"/>
    <col min="6403" max="6403" width="14.83203125" style="246" customWidth="1"/>
    <col min="6404" max="6408" width="10" style="246" customWidth="1"/>
    <col min="6409" max="6411" width="10.83203125" style="246" customWidth="1"/>
    <col min="6412" max="6412" width="11.5" style="246" customWidth="1"/>
    <col min="6413" max="6656" width="19.5" style="246"/>
    <col min="6657" max="6657" width="18.83203125" style="246" bestFit="1" customWidth="1"/>
    <col min="6658" max="6658" width="13.83203125" style="246" customWidth="1"/>
    <col min="6659" max="6659" width="14.83203125" style="246" customWidth="1"/>
    <col min="6660" max="6664" width="10" style="246" customWidth="1"/>
    <col min="6665" max="6667" width="10.83203125" style="246" customWidth="1"/>
    <col min="6668" max="6668" width="11.5" style="246" customWidth="1"/>
    <col min="6669" max="6912" width="19.5" style="246"/>
    <col min="6913" max="6913" width="18.83203125" style="246" bestFit="1" customWidth="1"/>
    <col min="6914" max="6914" width="13.83203125" style="246" customWidth="1"/>
    <col min="6915" max="6915" width="14.83203125" style="246" customWidth="1"/>
    <col min="6916" max="6920" width="10" style="246" customWidth="1"/>
    <col min="6921" max="6923" width="10.83203125" style="246" customWidth="1"/>
    <col min="6924" max="6924" width="11.5" style="246" customWidth="1"/>
    <col min="6925" max="7168" width="19.5" style="246"/>
    <col min="7169" max="7169" width="18.83203125" style="246" bestFit="1" customWidth="1"/>
    <col min="7170" max="7170" width="13.83203125" style="246" customWidth="1"/>
    <col min="7171" max="7171" width="14.83203125" style="246" customWidth="1"/>
    <col min="7172" max="7176" width="10" style="246" customWidth="1"/>
    <col min="7177" max="7179" width="10.83203125" style="246" customWidth="1"/>
    <col min="7180" max="7180" width="11.5" style="246" customWidth="1"/>
    <col min="7181" max="7424" width="19.5" style="246"/>
    <col min="7425" max="7425" width="18.83203125" style="246" bestFit="1" customWidth="1"/>
    <col min="7426" max="7426" width="13.83203125" style="246" customWidth="1"/>
    <col min="7427" max="7427" width="14.83203125" style="246" customWidth="1"/>
    <col min="7428" max="7432" width="10" style="246" customWidth="1"/>
    <col min="7433" max="7435" width="10.83203125" style="246" customWidth="1"/>
    <col min="7436" max="7436" width="11.5" style="246" customWidth="1"/>
    <col min="7437" max="7680" width="19.5" style="246"/>
    <col min="7681" max="7681" width="18.83203125" style="246" bestFit="1" customWidth="1"/>
    <col min="7682" max="7682" width="13.83203125" style="246" customWidth="1"/>
    <col min="7683" max="7683" width="14.83203125" style="246" customWidth="1"/>
    <col min="7684" max="7688" width="10" style="246" customWidth="1"/>
    <col min="7689" max="7691" width="10.83203125" style="246" customWidth="1"/>
    <col min="7692" max="7692" width="11.5" style="246" customWidth="1"/>
    <col min="7693" max="7936" width="19.5" style="246"/>
    <col min="7937" max="7937" width="18.83203125" style="246" bestFit="1" customWidth="1"/>
    <col min="7938" max="7938" width="13.83203125" style="246" customWidth="1"/>
    <col min="7939" max="7939" width="14.83203125" style="246" customWidth="1"/>
    <col min="7940" max="7944" width="10" style="246" customWidth="1"/>
    <col min="7945" max="7947" width="10.83203125" style="246" customWidth="1"/>
    <col min="7948" max="7948" width="11.5" style="246" customWidth="1"/>
    <col min="7949" max="8192" width="19.5" style="246"/>
    <col min="8193" max="8193" width="18.83203125" style="246" bestFit="1" customWidth="1"/>
    <col min="8194" max="8194" width="13.83203125" style="246" customWidth="1"/>
    <col min="8195" max="8195" width="14.83203125" style="246" customWidth="1"/>
    <col min="8196" max="8200" width="10" style="246" customWidth="1"/>
    <col min="8201" max="8203" width="10.83203125" style="246" customWidth="1"/>
    <col min="8204" max="8204" width="11.5" style="246" customWidth="1"/>
    <col min="8205" max="8448" width="19.5" style="246"/>
    <col min="8449" max="8449" width="18.83203125" style="246" bestFit="1" customWidth="1"/>
    <col min="8450" max="8450" width="13.83203125" style="246" customWidth="1"/>
    <col min="8451" max="8451" width="14.83203125" style="246" customWidth="1"/>
    <col min="8452" max="8456" width="10" style="246" customWidth="1"/>
    <col min="8457" max="8459" width="10.83203125" style="246" customWidth="1"/>
    <col min="8460" max="8460" width="11.5" style="246" customWidth="1"/>
    <col min="8461" max="8704" width="19.5" style="246"/>
    <col min="8705" max="8705" width="18.83203125" style="246" bestFit="1" customWidth="1"/>
    <col min="8706" max="8706" width="13.83203125" style="246" customWidth="1"/>
    <col min="8707" max="8707" width="14.83203125" style="246" customWidth="1"/>
    <col min="8708" max="8712" width="10" style="246" customWidth="1"/>
    <col min="8713" max="8715" width="10.83203125" style="246" customWidth="1"/>
    <col min="8716" max="8716" width="11.5" style="246" customWidth="1"/>
    <col min="8717" max="8960" width="19.5" style="246"/>
    <col min="8961" max="8961" width="18.83203125" style="246" bestFit="1" customWidth="1"/>
    <col min="8962" max="8962" width="13.83203125" style="246" customWidth="1"/>
    <col min="8963" max="8963" width="14.83203125" style="246" customWidth="1"/>
    <col min="8964" max="8968" width="10" style="246" customWidth="1"/>
    <col min="8969" max="8971" width="10.83203125" style="246" customWidth="1"/>
    <col min="8972" max="8972" width="11.5" style="246" customWidth="1"/>
    <col min="8973" max="9216" width="19.5" style="246"/>
    <col min="9217" max="9217" width="18.83203125" style="246" bestFit="1" customWidth="1"/>
    <col min="9218" max="9218" width="13.83203125" style="246" customWidth="1"/>
    <col min="9219" max="9219" width="14.83203125" style="246" customWidth="1"/>
    <col min="9220" max="9224" width="10" style="246" customWidth="1"/>
    <col min="9225" max="9227" width="10.83203125" style="246" customWidth="1"/>
    <col min="9228" max="9228" width="11.5" style="246" customWidth="1"/>
    <col min="9229" max="9472" width="19.5" style="246"/>
    <col min="9473" max="9473" width="18.83203125" style="246" bestFit="1" customWidth="1"/>
    <col min="9474" max="9474" width="13.83203125" style="246" customWidth="1"/>
    <col min="9475" max="9475" width="14.83203125" style="246" customWidth="1"/>
    <col min="9476" max="9480" width="10" style="246" customWidth="1"/>
    <col min="9481" max="9483" width="10.83203125" style="246" customWidth="1"/>
    <col min="9484" max="9484" width="11.5" style="246" customWidth="1"/>
    <col min="9485" max="9728" width="19.5" style="246"/>
    <col min="9729" max="9729" width="18.83203125" style="246" bestFit="1" customWidth="1"/>
    <col min="9730" max="9730" width="13.83203125" style="246" customWidth="1"/>
    <col min="9731" max="9731" width="14.83203125" style="246" customWidth="1"/>
    <col min="9732" max="9736" width="10" style="246" customWidth="1"/>
    <col min="9737" max="9739" width="10.83203125" style="246" customWidth="1"/>
    <col min="9740" max="9740" width="11.5" style="246" customWidth="1"/>
    <col min="9741" max="9984" width="19.5" style="246"/>
    <col min="9985" max="9985" width="18.83203125" style="246" bestFit="1" customWidth="1"/>
    <col min="9986" max="9986" width="13.83203125" style="246" customWidth="1"/>
    <col min="9987" max="9987" width="14.83203125" style="246" customWidth="1"/>
    <col min="9988" max="9992" width="10" style="246" customWidth="1"/>
    <col min="9993" max="9995" width="10.83203125" style="246" customWidth="1"/>
    <col min="9996" max="9996" width="11.5" style="246" customWidth="1"/>
    <col min="9997" max="10240" width="19.5" style="246"/>
    <col min="10241" max="10241" width="18.83203125" style="246" bestFit="1" customWidth="1"/>
    <col min="10242" max="10242" width="13.83203125" style="246" customWidth="1"/>
    <col min="10243" max="10243" width="14.83203125" style="246" customWidth="1"/>
    <col min="10244" max="10248" width="10" style="246" customWidth="1"/>
    <col min="10249" max="10251" width="10.83203125" style="246" customWidth="1"/>
    <col min="10252" max="10252" width="11.5" style="246" customWidth="1"/>
    <col min="10253" max="10496" width="19.5" style="246"/>
    <col min="10497" max="10497" width="18.83203125" style="246" bestFit="1" customWidth="1"/>
    <col min="10498" max="10498" width="13.83203125" style="246" customWidth="1"/>
    <col min="10499" max="10499" width="14.83203125" style="246" customWidth="1"/>
    <col min="10500" max="10504" width="10" style="246" customWidth="1"/>
    <col min="10505" max="10507" width="10.83203125" style="246" customWidth="1"/>
    <col min="10508" max="10508" width="11.5" style="246" customWidth="1"/>
    <col min="10509" max="10752" width="19.5" style="246"/>
    <col min="10753" max="10753" width="18.83203125" style="246" bestFit="1" customWidth="1"/>
    <col min="10754" max="10754" width="13.83203125" style="246" customWidth="1"/>
    <col min="10755" max="10755" width="14.83203125" style="246" customWidth="1"/>
    <col min="10756" max="10760" width="10" style="246" customWidth="1"/>
    <col min="10761" max="10763" width="10.83203125" style="246" customWidth="1"/>
    <col min="10764" max="10764" width="11.5" style="246" customWidth="1"/>
    <col min="10765" max="11008" width="19.5" style="246"/>
    <col min="11009" max="11009" width="18.83203125" style="246" bestFit="1" customWidth="1"/>
    <col min="11010" max="11010" width="13.83203125" style="246" customWidth="1"/>
    <col min="11011" max="11011" width="14.83203125" style="246" customWidth="1"/>
    <col min="11012" max="11016" width="10" style="246" customWidth="1"/>
    <col min="11017" max="11019" width="10.83203125" style="246" customWidth="1"/>
    <col min="11020" max="11020" width="11.5" style="246" customWidth="1"/>
    <col min="11021" max="11264" width="19.5" style="246"/>
    <col min="11265" max="11265" width="18.83203125" style="246" bestFit="1" customWidth="1"/>
    <col min="11266" max="11266" width="13.83203125" style="246" customWidth="1"/>
    <col min="11267" max="11267" width="14.83203125" style="246" customWidth="1"/>
    <col min="11268" max="11272" width="10" style="246" customWidth="1"/>
    <col min="11273" max="11275" width="10.83203125" style="246" customWidth="1"/>
    <col min="11276" max="11276" width="11.5" style="246" customWidth="1"/>
    <col min="11277" max="11520" width="19.5" style="246"/>
    <col min="11521" max="11521" width="18.83203125" style="246" bestFit="1" customWidth="1"/>
    <col min="11522" max="11522" width="13.83203125" style="246" customWidth="1"/>
    <col min="11523" max="11523" width="14.83203125" style="246" customWidth="1"/>
    <col min="11524" max="11528" width="10" style="246" customWidth="1"/>
    <col min="11529" max="11531" width="10.83203125" style="246" customWidth="1"/>
    <col min="11532" max="11532" width="11.5" style="246" customWidth="1"/>
    <col min="11533" max="11776" width="19.5" style="246"/>
    <col min="11777" max="11777" width="18.83203125" style="246" bestFit="1" customWidth="1"/>
    <col min="11778" max="11778" width="13.83203125" style="246" customWidth="1"/>
    <col min="11779" max="11779" width="14.83203125" style="246" customWidth="1"/>
    <col min="11780" max="11784" width="10" style="246" customWidth="1"/>
    <col min="11785" max="11787" width="10.83203125" style="246" customWidth="1"/>
    <col min="11788" max="11788" width="11.5" style="246" customWidth="1"/>
    <col min="11789" max="12032" width="19.5" style="246"/>
    <col min="12033" max="12033" width="18.83203125" style="246" bestFit="1" customWidth="1"/>
    <col min="12034" max="12034" width="13.83203125" style="246" customWidth="1"/>
    <col min="12035" max="12035" width="14.83203125" style="246" customWidth="1"/>
    <col min="12036" max="12040" width="10" style="246" customWidth="1"/>
    <col min="12041" max="12043" width="10.83203125" style="246" customWidth="1"/>
    <col min="12044" max="12044" width="11.5" style="246" customWidth="1"/>
    <col min="12045" max="12288" width="19.5" style="246"/>
    <col min="12289" max="12289" width="18.83203125" style="246" bestFit="1" customWidth="1"/>
    <col min="12290" max="12290" width="13.83203125" style="246" customWidth="1"/>
    <col min="12291" max="12291" width="14.83203125" style="246" customWidth="1"/>
    <col min="12292" max="12296" width="10" style="246" customWidth="1"/>
    <col min="12297" max="12299" width="10.83203125" style="246" customWidth="1"/>
    <col min="12300" max="12300" width="11.5" style="246" customWidth="1"/>
    <col min="12301" max="12544" width="19.5" style="246"/>
    <col min="12545" max="12545" width="18.83203125" style="246" bestFit="1" customWidth="1"/>
    <col min="12546" max="12546" width="13.83203125" style="246" customWidth="1"/>
    <col min="12547" max="12547" width="14.83203125" style="246" customWidth="1"/>
    <col min="12548" max="12552" width="10" style="246" customWidth="1"/>
    <col min="12553" max="12555" width="10.83203125" style="246" customWidth="1"/>
    <col min="12556" max="12556" width="11.5" style="246" customWidth="1"/>
    <col min="12557" max="12800" width="19.5" style="246"/>
    <col min="12801" max="12801" width="18.83203125" style="246" bestFit="1" customWidth="1"/>
    <col min="12802" max="12802" width="13.83203125" style="246" customWidth="1"/>
    <col min="12803" max="12803" width="14.83203125" style="246" customWidth="1"/>
    <col min="12804" max="12808" width="10" style="246" customWidth="1"/>
    <col min="12809" max="12811" width="10.83203125" style="246" customWidth="1"/>
    <col min="12812" max="12812" width="11.5" style="246" customWidth="1"/>
    <col min="12813" max="13056" width="19.5" style="246"/>
    <col min="13057" max="13057" width="18.83203125" style="246" bestFit="1" customWidth="1"/>
    <col min="13058" max="13058" width="13.83203125" style="246" customWidth="1"/>
    <col min="13059" max="13059" width="14.83203125" style="246" customWidth="1"/>
    <col min="13060" max="13064" width="10" style="246" customWidth="1"/>
    <col min="13065" max="13067" width="10.83203125" style="246" customWidth="1"/>
    <col min="13068" max="13068" width="11.5" style="246" customWidth="1"/>
    <col min="13069" max="13312" width="19.5" style="246"/>
    <col min="13313" max="13313" width="18.83203125" style="246" bestFit="1" customWidth="1"/>
    <col min="13314" max="13314" width="13.83203125" style="246" customWidth="1"/>
    <col min="13315" max="13315" width="14.83203125" style="246" customWidth="1"/>
    <col min="13316" max="13320" width="10" style="246" customWidth="1"/>
    <col min="13321" max="13323" width="10.83203125" style="246" customWidth="1"/>
    <col min="13324" max="13324" width="11.5" style="246" customWidth="1"/>
    <col min="13325" max="13568" width="19.5" style="246"/>
    <col min="13569" max="13569" width="18.83203125" style="246" bestFit="1" customWidth="1"/>
    <col min="13570" max="13570" width="13.83203125" style="246" customWidth="1"/>
    <col min="13571" max="13571" width="14.83203125" style="246" customWidth="1"/>
    <col min="13572" max="13576" width="10" style="246" customWidth="1"/>
    <col min="13577" max="13579" width="10.83203125" style="246" customWidth="1"/>
    <col min="13580" max="13580" width="11.5" style="246" customWidth="1"/>
    <col min="13581" max="13824" width="19.5" style="246"/>
    <col min="13825" max="13825" width="18.83203125" style="246" bestFit="1" customWidth="1"/>
    <col min="13826" max="13826" width="13.83203125" style="246" customWidth="1"/>
    <col min="13827" max="13827" width="14.83203125" style="246" customWidth="1"/>
    <col min="13828" max="13832" width="10" style="246" customWidth="1"/>
    <col min="13833" max="13835" width="10.83203125" style="246" customWidth="1"/>
    <col min="13836" max="13836" width="11.5" style="246" customWidth="1"/>
    <col min="13837" max="14080" width="19.5" style="246"/>
    <col min="14081" max="14081" width="18.83203125" style="246" bestFit="1" customWidth="1"/>
    <col min="14082" max="14082" width="13.83203125" style="246" customWidth="1"/>
    <col min="14083" max="14083" width="14.83203125" style="246" customWidth="1"/>
    <col min="14084" max="14088" width="10" style="246" customWidth="1"/>
    <col min="14089" max="14091" width="10.83203125" style="246" customWidth="1"/>
    <col min="14092" max="14092" width="11.5" style="246" customWidth="1"/>
    <col min="14093" max="14336" width="19.5" style="246"/>
    <col min="14337" max="14337" width="18.83203125" style="246" bestFit="1" customWidth="1"/>
    <col min="14338" max="14338" width="13.83203125" style="246" customWidth="1"/>
    <col min="14339" max="14339" width="14.83203125" style="246" customWidth="1"/>
    <col min="14340" max="14344" width="10" style="246" customWidth="1"/>
    <col min="14345" max="14347" width="10.83203125" style="246" customWidth="1"/>
    <col min="14348" max="14348" width="11.5" style="246" customWidth="1"/>
    <col min="14349" max="14592" width="19.5" style="246"/>
    <col min="14593" max="14593" width="18.83203125" style="246" bestFit="1" customWidth="1"/>
    <col min="14594" max="14594" width="13.83203125" style="246" customWidth="1"/>
    <col min="14595" max="14595" width="14.83203125" style="246" customWidth="1"/>
    <col min="14596" max="14600" width="10" style="246" customWidth="1"/>
    <col min="14601" max="14603" width="10.83203125" style="246" customWidth="1"/>
    <col min="14604" max="14604" width="11.5" style="246" customWidth="1"/>
    <col min="14605" max="14848" width="19.5" style="246"/>
    <col min="14849" max="14849" width="18.83203125" style="246" bestFit="1" customWidth="1"/>
    <col min="14850" max="14850" width="13.83203125" style="246" customWidth="1"/>
    <col min="14851" max="14851" width="14.83203125" style="246" customWidth="1"/>
    <col min="14852" max="14856" width="10" style="246" customWidth="1"/>
    <col min="14857" max="14859" width="10.83203125" style="246" customWidth="1"/>
    <col min="14860" max="14860" width="11.5" style="246" customWidth="1"/>
    <col min="14861" max="15104" width="19.5" style="246"/>
    <col min="15105" max="15105" width="18.83203125" style="246" bestFit="1" customWidth="1"/>
    <col min="15106" max="15106" width="13.83203125" style="246" customWidth="1"/>
    <col min="15107" max="15107" width="14.83203125" style="246" customWidth="1"/>
    <col min="15108" max="15112" width="10" style="246" customWidth="1"/>
    <col min="15113" max="15115" width="10.83203125" style="246" customWidth="1"/>
    <col min="15116" max="15116" width="11.5" style="246" customWidth="1"/>
    <col min="15117" max="15360" width="19.5" style="246"/>
    <col min="15361" max="15361" width="18.83203125" style="246" bestFit="1" customWidth="1"/>
    <col min="15362" max="15362" width="13.83203125" style="246" customWidth="1"/>
    <col min="15363" max="15363" width="14.83203125" style="246" customWidth="1"/>
    <col min="15364" max="15368" width="10" style="246" customWidth="1"/>
    <col min="15369" max="15371" width="10.83203125" style="246" customWidth="1"/>
    <col min="15372" max="15372" width="11.5" style="246" customWidth="1"/>
    <col min="15373" max="15616" width="19.5" style="246"/>
    <col min="15617" max="15617" width="18.83203125" style="246" bestFit="1" customWidth="1"/>
    <col min="15618" max="15618" width="13.83203125" style="246" customWidth="1"/>
    <col min="15619" max="15619" width="14.83203125" style="246" customWidth="1"/>
    <col min="15620" max="15624" width="10" style="246" customWidth="1"/>
    <col min="15625" max="15627" width="10.83203125" style="246" customWidth="1"/>
    <col min="15628" max="15628" width="11.5" style="246" customWidth="1"/>
    <col min="15629" max="15872" width="19.5" style="246"/>
    <col min="15873" max="15873" width="18.83203125" style="246" bestFit="1" customWidth="1"/>
    <col min="15874" max="15874" width="13.83203125" style="246" customWidth="1"/>
    <col min="15875" max="15875" width="14.83203125" style="246" customWidth="1"/>
    <col min="15876" max="15880" width="10" style="246" customWidth="1"/>
    <col min="15881" max="15883" width="10.83203125" style="246" customWidth="1"/>
    <col min="15884" max="15884" width="11.5" style="246" customWidth="1"/>
    <col min="15885" max="16128" width="19.5" style="246"/>
    <col min="16129" max="16129" width="18.83203125" style="246" bestFit="1" customWidth="1"/>
    <col min="16130" max="16130" width="13.83203125" style="246" customWidth="1"/>
    <col min="16131" max="16131" width="14.83203125" style="246" customWidth="1"/>
    <col min="16132" max="16136" width="10" style="246" customWidth="1"/>
    <col min="16137" max="16139" width="10.83203125" style="246" customWidth="1"/>
    <col min="16140" max="16140" width="11.5" style="246" customWidth="1"/>
    <col min="16141" max="16384" width="19.5" style="246"/>
  </cols>
  <sheetData>
    <row r="2" spans="1:20" s="430" customFormat="1" ht="21">
      <c r="A2" s="477"/>
      <c r="B2" s="805" t="s">
        <v>593</v>
      </c>
      <c r="C2" s="805"/>
      <c r="D2" s="805"/>
      <c r="E2" s="805"/>
      <c r="F2" s="805"/>
      <c r="G2" s="805"/>
      <c r="H2" s="805"/>
      <c r="I2" s="805"/>
      <c r="J2" s="805"/>
      <c r="K2" s="805"/>
      <c r="L2" s="805"/>
      <c r="T2" s="478"/>
    </row>
    <row r="3" spans="1:20" ht="14.25" customHeight="1" thickBot="1">
      <c r="B3" s="361"/>
      <c r="C3" s="361"/>
      <c r="D3" s="361"/>
      <c r="E3" s="361"/>
      <c r="F3" s="361"/>
      <c r="G3" s="361"/>
      <c r="H3" s="361"/>
      <c r="I3" s="361"/>
      <c r="J3" s="361"/>
      <c r="K3" s="361"/>
      <c r="L3" s="253" t="s">
        <v>383</v>
      </c>
    </row>
    <row r="4" spans="1:20" s="255" customFormat="1" ht="36" customHeight="1">
      <c r="B4" s="480" t="s">
        <v>384</v>
      </c>
      <c r="C4" s="480"/>
      <c r="D4" s="240" t="s">
        <v>43</v>
      </c>
      <c r="E4" s="240" t="s">
        <v>248</v>
      </c>
      <c r="F4" s="240" t="s">
        <v>242</v>
      </c>
      <c r="G4" s="481" t="s">
        <v>385</v>
      </c>
      <c r="H4" s="481" t="s">
        <v>386</v>
      </c>
      <c r="I4" s="482" t="s">
        <v>387</v>
      </c>
      <c r="J4" s="483" t="s">
        <v>388</v>
      </c>
      <c r="K4" s="483" t="s">
        <v>389</v>
      </c>
      <c r="L4" s="482" t="s">
        <v>390</v>
      </c>
      <c r="T4" s="443"/>
    </row>
    <row r="5" spans="1:20" ht="12" customHeight="1">
      <c r="B5" s="472" t="s">
        <v>391</v>
      </c>
      <c r="C5" s="472"/>
      <c r="D5" s="435"/>
      <c r="E5" s="472"/>
      <c r="F5" s="472"/>
      <c r="G5" s="472"/>
      <c r="H5" s="472"/>
      <c r="I5" s="472"/>
      <c r="J5" s="472"/>
      <c r="K5" s="472"/>
      <c r="L5" s="448"/>
    </row>
    <row r="6" spans="1:20" ht="6" customHeight="1">
      <c r="B6" s="827" t="s">
        <v>392</v>
      </c>
      <c r="C6" s="472"/>
      <c r="D6" s="435"/>
      <c r="E6" s="472"/>
      <c r="F6" s="472"/>
      <c r="G6" s="472"/>
      <c r="H6" s="472"/>
      <c r="I6" s="472"/>
      <c r="J6" s="472"/>
      <c r="K6" s="472"/>
      <c r="L6" s="448"/>
    </row>
    <row r="7" spans="1:20" ht="12" customHeight="1">
      <c r="B7" s="827"/>
      <c r="C7" s="467" t="s">
        <v>594</v>
      </c>
      <c r="D7" s="472">
        <v>2388</v>
      </c>
      <c r="E7" s="472">
        <v>574</v>
      </c>
      <c r="F7" s="472">
        <v>1201</v>
      </c>
      <c r="G7" s="472">
        <v>124</v>
      </c>
      <c r="H7" s="472">
        <v>19</v>
      </c>
      <c r="I7" s="472">
        <v>154</v>
      </c>
      <c r="J7" s="472">
        <v>230</v>
      </c>
      <c r="K7" s="472">
        <v>86</v>
      </c>
      <c r="L7" s="448" t="s">
        <v>144</v>
      </c>
    </row>
    <row r="8" spans="1:20" ht="12" customHeight="1">
      <c r="B8" s="827"/>
      <c r="C8" s="466" t="s">
        <v>355</v>
      </c>
      <c r="D8" s="472">
        <v>2508</v>
      </c>
      <c r="E8" s="472">
        <v>524</v>
      </c>
      <c r="F8" s="472">
        <v>1534</v>
      </c>
      <c r="G8" s="472">
        <v>129</v>
      </c>
      <c r="H8" s="472">
        <v>21</v>
      </c>
      <c r="I8" s="472">
        <v>47</v>
      </c>
      <c r="J8" s="472">
        <v>250</v>
      </c>
      <c r="K8" s="472">
        <v>3</v>
      </c>
      <c r="L8" s="448" t="s">
        <v>144</v>
      </c>
    </row>
    <row r="9" spans="1:20" ht="12" customHeight="1">
      <c r="B9" s="827"/>
      <c r="C9" s="466" t="s">
        <v>595</v>
      </c>
      <c r="D9" s="472">
        <v>2523</v>
      </c>
      <c r="E9" s="472">
        <v>504</v>
      </c>
      <c r="F9" s="472">
        <v>1608</v>
      </c>
      <c r="G9" s="472">
        <v>120</v>
      </c>
      <c r="H9" s="472">
        <v>22</v>
      </c>
      <c r="I9" s="472">
        <v>32</v>
      </c>
      <c r="J9" s="472">
        <v>236</v>
      </c>
      <c r="K9" s="472">
        <v>1</v>
      </c>
      <c r="L9" s="448" t="s">
        <v>144</v>
      </c>
    </row>
    <row r="10" spans="1:20" ht="6" customHeight="1">
      <c r="B10" s="827" t="s">
        <v>393</v>
      </c>
      <c r="C10" s="472"/>
      <c r="D10" s="435"/>
      <c r="E10" s="472"/>
      <c r="F10" s="472"/>
      <c r="G10" s="472"/>
      <c r="H10" s="472"/>
      <c r="I10" s="472"/>
      <c r="J10" s="472"/>
      <c r="K10" s="472"/>
      <c r="L10" s="448"/>
    </row>
    <row r="11" spans="1:20" ht="12" customHeight="1">
      <c r="B11" s="827"/>
      <c r="C11" s="467" t="s">
        <v>596</v>
      </c>
      <c r="D11" s="472">
        <v>343</v>
      </c>
      <c r="E11" s="472">
        <v>27</v>
      </c>
      <c r="F11" s="472">
        <v>194</v>
      </c>
      <c r="G11" s="448" t="s">
        <v>144</v>
      </c>
      <c r="H11" s="448">
        <v>5</v>
      </c>
      <c r="I11" s="472">
        <v>68</v>
      </c>
      <c r="J11" s="472">
        <v>41</v>
      </c>
      <c r="K11" s="472">
        <v>8</v>
      </c>
      <c r="L11" s="484" t="s">
        <v>144</v>
      </c>
    </row>
    <row r="12" spans="1:20" ht="12" customHeight="1">
      <c r="B12" s="827"/>
      <c r="C12" s="466" t="s">
        <v>597</v>
      </c>
      <c r="D12" s="472">
        <v>399</v>
      </c>
      <c r="E12" s="472">
        <v>45</v>
      </c>
      <c r="F12" s="472">
        <v>279</v>
      </c>
      <c r="G12" s="448" t="s">
        <v>144</v>
      </c>
      <c r="H12" s="448">
        <v>3</v>
      </c>
      <c r="I12" s="472">
        <v>16</v>
      </c>
      <c r="J12" s="472">
        <v>56</v>
      </c>
      <c r="K12" s="448" t="s">
        <v>144</v>
      </c>
      <c r="L12" s="484" t="s">
        <v>144</v>
      </c>
    </row>
    <row r="13" spans="1:20" ht="12" customHeight="1">
      <c r="B13" s="827"/>
      <c r="C13" s="466" t="s">
        <v>598</v>
      </c>
      <c r="D13" s="472">
        <v>325</v>
      </c>
      <c r="E13" s="472">
        <v>28</v>
      </c>
      <c r="F13" s="472">
        <v>243</v>
      </c>
      <c r="G13" s="448" t="s">
        <v>144</v>
      </c>
      <c r="H13" s="448">
        <v>3</v>
      </c>
      <c r="I13" s="472">
        <v>9</v>
      </c>
      <c r="J13" s="472">
        <v>42</v>
      </c>
      <c r="K13" s="448" t="s">
        <v>144</v>
      </c>
      <c r="L13" s="484" t="s">
        <v>144</v>
      </c>
    </row>
    <row r="14" spans="1:20">
      <c r="B14" s="472" t="s">
        <v>394</v>
      </c>
      <c r="C14" s="472"/>
      <c r="D14" s="435"/>
      <c r="E14" s="472"/>
      <c r="F14" s="472"/>
      <c r="G14" s="472"/>
      <c r="H14" s="472"/>
      <c r="I14" s="472"/>
      <c r="J14" s="472"/>
      <c r="K14" s="472"/>
      <c r="L14" s="448"/>
    </row>
    <row r="15" spans="1:20" ht="6" customHeight="1">
      <c r="B15" s="827" t="s">
        <v>395</v>
      </c>
      <c r="C15" s="472"/>
      <c r="D15" s="435"/>
      <c r="E15" s="472"/>
      <c r="F15" s="472"/>
      <c r="G15" s="472"/>
      <c r="H15" s="472"/>
      <c r="I15" s="472"/>
      <c r="J15" s="472"/>
      <c r="K15" s="472"/>
      <c r="L15" s="448"/>
    </row>
    <row r="16" spans="1:20" ht="12" customHeight="1">
      <c r="B16" s="827"/>
      <c r="C16" s="467" t="s">
        <v>596</v>
      </c>
      <c r="D16" s="472">
        <v>1231</v>
      </c>
      <c r="E16" s="472">
        <v>422</v>
      </c>
      <c r="F16" s="472">
        <v>512</v>
      </c>
      <c r="G16" s="472">
        <v>76</v>
      </c>
      <c r="H16" s="472">
        <v>10</v>
      </c>
      <c r="I16" s="472">
        <v>39</v>
      </c>
      <c r="J16" s="472">
        <v>126</v>
      </c>
      <c r="K16" s="472">
        <v>46</v>
      </c>
      <c r="L16" s="448" t="s">
        <v>144</v>
      </c>
    </row>
    <row r="17" spans="2:20" ht="12" customHeight="1">
      <c r="B17" s="827"/>
      <c r="C17" s="466" t="s">
        <v>597</v>
      </c>
      <c r="D17" s="472">
        <v>1294</v>
      </c>
      <c r="E17" s="472">
        <v>395</v>
      </c>
      <c r="F17" s="472">
        <v>634</v>
      </c>
      <c r="G17" s="472">
        <v>91</v>
      </c>
      <c r="H17" s="472">
        <v>14</v>
      </c>
      <c r="I17" s="472">
        <v>16</v>
      </c>
      <c r="J17" s="472">
        <v>142</v>
      </c>
      <c r="K17" s="472">
        <v>2</v>
      </c>
      <c r="L17" s="448" t="s">
        <v>144</v>
      </c>
    </row>
    <row r="18" spans="2:20" ht="12" customHeight="1">
      <c r="B18" s="827"/>
      <c r="C18" s="466" t="s">
        <v>598</v>
      </c>
      <c r="D18" s="472">
        <v>1218</v>
      </c>
      <c r="E18" s="472">
        <v>374</v>
      </c>
      <c r="F18" s="472">
        <v>626</v>
      </c>
      <c r="G18" s="472">
        <v>72</v>
      </c>
      <c r="H18" s="472">
        <v>8</v>
      </c>
      <c r="I18" s="472">
        <v>12</v>
      </c>
      <c r="J18" s="472">
        <v>126</v>
      </c>
      <c r="K18" s="448" t="s">
        <v>144</v>
      </c>
      <c r="L18" s="448" t="s">
        <v>144</v>
      </c>
    </row>
    <row r="19" spans="2:20" ht="6" customHeight="1">
      <c r="B19" s="827" t="s">
        <v>396</v>
      </c>
      <c r="C19" s="472"/>
      <c r="D19" s="435"/>
      <c r="E19" s="472"/>
      <c r="F19" s="472"/>
      <c r="G19" s="472"/>
      <c r="H19" s="472"/>
      <c r="I19" s="472"/>
      <c r="J19" s="472"/>
      <c r="K19" s="472"/>
      <c r="L19" s="448"/>
    </row>
    <row r="20" spans="2:20" ht="12" customHeight="1">
      <c r="B20" s="827"/>
      <c r="C20" s="467" t="s">
        <v>596</v>
      </c>
      <c r="D20" s="472">
        <v>81</v>
      </c>
      <c r="E20" s="472">
        <v>14</v>
      </c>
      <c r="F20" s="472">
        <v>46</v>
      </c>
      <c r="G20" s="448" t="s">
        <v>144</v>
      </c>
      <c r="H20" s="448">
        <v>2</v>
      </c>
      <c r="I20" s="472">
        <v>7</v>
      </c>
      <c r="J20" s="472">
        <v>11</v>
      </c>
      <c r="K20" s="472">
        <v>1</v>
      </c>
      <c r="L20" s="484" t="s">
        <v>144</v>
      </c>
    </row>
    <row r="21" spans="2:20" ht="12" customHeight="1">
      <c r="B21" s="827"/>
      <c r="C21" s="466" t="s">
        <v>597</v>
      </c>
      <c r="D21" s="472">
        <v>107</v>
      </c>
      <c r="E21" s="472">
        <v>23</v>
      </c>
      <c r="F21" s="472">
        <v>59</v>
      </c>
      <c r="G21" s="448" t="s">
        <v>144</v>
      </c>
      <c r="H21" s="472">
        <v>1</v>
      </c>
      <c r="I21" s="472">
        <v>7</v>
      </c>
      <c r="J21" s="472">
        <v>17</v>
      </c>
      <c r="K21" s="448" t="s">
        <v>144</v>
      </c>
      <c r="L21" s="484" t="s">
        <v>144</v>
      </c>
    </row>
    <row r="22" spans="2:20" ht="12" customHeight="1">
      <c r="B22" s="827"/>
      <c r="C22" s="466" t="s">
        <v>598</v>
      </c>
      <c r="D22" s="472">
        <f>D13-D31</f>
        <v>85</v>
      </c>
      <c r="E22" s="472">
        <f>E13-E31</f>
        <v>15</v>
      </c>
      <c r="F22" s="472">
        <f>F13-F31</f>
        <v>56</v>
      </c>
      <c r="G22" s="448" t="s">
        <v>52</v>
      </c>
      <c r="H22" s="484" t="s">
        <v>144</v>
      </c>
      <c r="I22" s="472">
        <f>I13-I31</f>
        <v>1</v>
      </c>
      <c r="J22" s="472">
        <f>J13-J31</f>
        <v>13</v>
      </c>
      <c r="K22" s="484" t="s">
        <v>144</v>
      </c>
      <c r="L22" s="484" t="s">
        <v>144</v>
      </c>
    </row>
    <row r="23" spans="2:20">
      <c r="B23" s="472" t="s">
        <v>397</v>
      </c>
      <c r="C23" s="472"/>
      <c r="D23" s="435"/>
      <c r="E23" s="472"/>
      <c r="F23" s="472"/>
      <c r="G23" s="472"/>
      <c r="H23" s="472"/>
      <c r="I23" s="472"/>
      <c r="J23" s="472"/>
      <c r="K23" s="472"/>
      <c r="L23" s="448"/>
    </row>
    <row r="24" spans="2:20" ht="6" customHeight="1">
      <c r="B24" s="827" t="s">
        <v>395</v>
      </c>
      <c r="C24" s="472"/>
      <c r="D24" s="435"/>
      <c r="E24" s="472"/>
      <c r="F24" s="472"/>
      <c r="G24" s="472"/>
      <c r="H24" s="472"/>
      <c r="I24" s="472"/>
      <c r="J24" s="472"/>
      <c r="K24" s="472"/>
      <c r="L24" s="448"/>
    </row>
    <row r="25" spans="2:20" ht="12" customHeight="1">
      <c r="B25" s="827"/>
      <c r="C25" s="467" t="s">
        <v>596</v>
      </c>
      <c r="D25" s="472">
        <v>1157</v>
      </c>
      <c r="E25" s="472">
        <v>152</v>
      </c>
      <c r="F25" s="472">
        <v>689</v>
      </c>
      <c r="G25" s="472">
        <v>48</v>
      </c>
      <c r="H25" s="472">
        <v>9</v>
      </c>
      <c r="I25" s="472">
        <v>115</v>
      </c>
      <c r="J25" s="472">
        <v>104</v>
      </c>
      <c r="K25" s="472">
        <v>40</v>
      </c>
      <c r="L25" s="448" t="s">
        <v>144</v>
      </c>
    </row>
    <row r="26" spans="2:20" ht="12" customHeight="1">
      <c r="B26" s="827"/>
      <c r="C26" s="466" t="s">
        <v>597</v>
      </c>
      <c r="D26" s="472">
        <v>1214</v>
      </c>
      <c r="E26" s="472">
        <v>129</v>
      </c>
      <c r="F26" s="472">
        <v>900</v>
      </c>
      <c r="G26" s="472">
        <v>38</v>
      </c>
      <c r="H26" s="472">
        <v>7</v>
      </c>
      <c r="I26" s="472">
        <v>31</v>
      </c>
      <c r="J26" s="472">
        <v>108</v>
      </c>
      <c r="K26" s="472">
        <v>1</v>
      </c>
      <c r="L26" s="448" t="s">
        <v>144</v>
      </c>
    </row>
    <row r="27" spans="2:20" ht="12" customHeight="1">
      <c r="B27" s="827"/>
      <c r="C27" s="466" t="s">
        <v>598</v>
      </c>
      <c r="D27" s="472">
        <v>1305</v>
      </c>
      <c r="E27" s="472">
        <v>130</v>
      </c>
      <c r="F27" s="472">
        <v>982</v>
      </c>
      <c r="G27" s="472">
        <v>48</v>
      </c>
      <c r="H27" s="472">
        <v>14</v>
      </c>
      <c r="I27" s="472">
        <v>20</v>
      </c>
      <c r="J27" s="472">
        <v>110</v>
      </c>
      <c r="K27" s="472">
        <v>1</v>
      </c>
      <c r="L27" s="448" t="s">
        <v>144</v>
      </c>
    </row>
    <row r="28" spans="2:20" ht="6" customHeight="1">
      <c r="B28" s="827" t="s">
        <v>396</v>
      </c>
      <c r="C28" s="472"/>
      <c r="D28" s="435"/>
      <c r="E28" s="472"/>
      <c r="F28" s="472"/>
      <c r="G28" s="472"/>
      <c r="H28" s="472"/>
      <c r="I28" s="472"/>
      <c r="J28" s="472"/>
      <c r="K28" s="472"/>
      <c r="L28" s="448"/>
    </row>
    <row r="29" spans="2:20" ht="12" customHeight="1">
      <c r="B29" s="828"/>
      <c r="C29" s="467" t="s">
        <v>596</v>
      </c>
      <c r="D29" s="436">
        <v>262</v>
      </c>
      <c r="E29" s="436">
        <v>13</v>
      </c>
      <c r="F29" s="436">
        <v>148</v>
      </c>
      <c r="G29" s="387" t="s">
        <v>144</v>
      </c>
      <c r="H29" s="387">
        <v>3</v>
      </c>
      <c r="I29" s="436">
        <v>61</v>
      </c>
      <c r="J29" s="436">
        <v>30</v>
      </c>
      <c r="K29" s="436">
        <v>7</v>
      </c>
      <c r="L29" s="484" t="s">
        <v>144</v>
      </c>
    </row>
    <row r="30" spans="2:20" ht="12" customHeight="1">
      <c r="B30" s="828"/>
      <c r="C30" s="466" t="s">
        <v>597</v>
      </c>
      <c r="D30" s="435">
        <v>292</v>
      </c>
      <c r="E30" s="436">
        <v>22</v>
      </c>
      <c r="F30" s="436">
        <v>220</v>
      </c>
      <c r="G30" s="387" t="s">
        <v>144</v>
      </c>
      <c r="H30" s="387">
        <v>2</v>
      </c>
      <c r="I30" s="436">
        <v>9</v>
      </c>
      <c r="J30" s="436">
        <v>39</v>
      </c>
      <c r="K30" s="387" t="s">
        <v>144</v>
      </c>
      <c r="L30" s="485" t="s">
        <v>144</v>
      </c>
    </row>
    <row r="31" spans="2:20" ht="12" customHeight="1" thickBot="1">
      <c r="B31" s="829"/>
      <c r="C31" s="486" t="s">
        <v>598</v>
      </c>
      <c r="D31" s="439">
        <v>240</v>
      </c>
      <c r="E31" s="440">
        <v>13</v>
      </c>
      <c r="F31" s="440">
        <v>187</v>
      </c>
      <c r="G31" s="238" t="s">
        <v>144</v>
      </c>
      <c r="H31" s="238">
        <v>3</v>
      </c>
      <c r="I31" s="440">
        <v>8</v>
      </c>
      <c r="J31" s="440">
        <v>29</v>
      </c>
      <c r="K31" s="487" t="s">
        <v>144</v>
      </c>
      <c r="L31" s="487" t="s">
        <v>144</v>
      </c>
    </row>
    <row r="32" spans="2:20" s="472" customFormat="1" ht="12">
      <c r="B32" s="442" t="s">
        <v>398</v>
      </c>
      <c r="C32" s="376"/>
      <c r="D32" s="376"/>
      <c r="E32" s="376"/>
      <c r="F32" s="376"/>
      <c r="G32" s="376"/>
      <c r="H32" s="376"/>
      <c r="I32" s="376"/>
      <c r="J32" s="376"/>
      <c r="K32" s="488"/>
      <c r="L32" s="488"/>
      <c r="T32" s="436"/>
    </row>
    <row r="33" spans="2:20" s="472" customFormat="1" ht="12">
      <c r="B33" s="465" t="s">
        <v>399</v>
      </c>
      <c r="C33" s="447"/>
      <c r="D33" s="447"/>
      <c r="E33" s="447"/>
      <c r="F33" s="447"/>
      <c r="G33" s="447"/>
      <c r="H33" s="447"/>
      <c r="I33" s="447"/>
      <c r="J33" s="447"/>
      <c r="T33" s="436"/>
    </row>
    <row r="34" spans="2:20" s="472" customFormat="1" ht="12">
      <c r="B34" s="465" t="s">
        <v>400</v>
      </c>
      <c r="C34" s="447"/>
      <c r="D34" s="447"/>
      <c r="E34" s="447"/>
      <c r="F34" s="447"/>
      <c r="G34" s="447"/>
      <c r="H34" s="447"/>
      <c r="I34" s="447"/>
      <c r="J34" s="447"/>
      <c r="T34" s="436"/>
    </row>
    <row r="35" spans="2:20" s="472" customFormat="1" ht="12">
      <c r="B35" s="465" t="s">
        <v>382</v>
      </c>
      <c r="C35" s="447"/>
      <c r="D35" s="447"/>
      <c r="E35" s="447"/>
      <c r="F35" s="447"/>
      <c r="G35" s="447"/>
      <c r="H35" s="447"/>
      <c r="I35" s="447"/>
      <c r="J35" s="447"/>
      <c r="T35" s="436"/>
    </row>
  </sheetData>
  <mergeCells count="7">
    <mergeCell ref="B28:B31"/>
    <mergeCell ref="B2:L2"/>
    <mergeCell ref="B6:B9"/>
    <mergeCell ref="B10:B13"/>
    <mergeCell ref="B15:B18"/>
    <mergeCell ref="B19:B22"/>
    <mergeCell ref="B24:B27"/>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5"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2"/>
  <sheetViews>
    <sheetView view="pageBreakPreview" zoomScaleNormal="100" workbookViewId="0"/>
  </sheetViews>
  <sheetFormatPr defaultColWidth="19.5" defaultRowHeight="13.5"/>
  <cols>
    <col min="1" max="1" width="18.83203125" style="20" bestFit="1" customWidth="1"/>
    <col min="2" max="2" width="18.6640625" style="20" customWidth="1"/>
    <col min="3" max="14" width="8.6640625" style="20" customWidth="1"/>
    <col min="15" max="21" width="19.5" style="20"/>
    <col min="22" max="22" width="19.5" style="35"/>
    <col min="23" max="16384" width="19.5" style="20"/>
  </cols>
  <sheetData>
    <row r="2" spans="1:22" s="30" customFormat="1" ht="21">
      <c r="A2" s="29"/>
      <c r="B2" s="652" t="s">
        <v>599</v>
      </c>
      <c r="C2" s="652"/>
      <c r="D2" s="652"/>
      <c r="E2" s="652"/>
      <c r="F2" s="652"/>
      <c r="G2" s="652"/>
      <c r="H2" s="652"/>
      <c r="I2" s="652"/>
      <c r="J2" s="652"/>
      <c r="K2" s="652"/>
      <c r="L2" s="652"/>
      <c r="M2" s="652"/>
      <c r="N2" s="652"/>
      <c r="O2" s="33"/>
      <c r="V2" s="34"/>
    </row>
    <row r="3" spans="1:22" ht="14.25" thickBot="1">
      <c r="B3" s="440"/>
      <c r="C3" s="440"/>
      <c r="D3" s="440"/>
      <c r="E3" s="440"/>
      <c r="F3" s="440"/>
      <c r="G3" s="440"/>
      <c r="H3" s="440"/>
      <c r="I3" s="440"/>
      <c r="J3" s="440"/>
      <c r="K3" s="440"/>
      <c r="L3" s="440"/>
      <c r="M3" s="440"/>
      <c r="N3" s="253" t="s">
        <v>153</v>
      </c>
    </row>
    <row r="4" spans="1:22" s="21" customFormat="1" ht="12" customHeight="1">
      <c r="B4" s="653" t="s">
        <v>352</v>
      </c>
      <c r="C4" s="810" t="s">
        <v>401</v>
      </c>
      <c r="D4" s="788"/>
      <c r="E4" s="788"/>
      <c r="F4" s="788"/>
      <c r="G4" s="788"/>
      <c r="H4" s="788"/>
      <c r="I4" s="788"/>
      <c r="J4" s="788"/>
      <c r="K4" s="653"/>
      <c r="L4" s="788" t="s">
        <v>402</v>
      </c>
      <c r="M4" s="788"/>
      <c r="N4" s="788"/>
      <c r="V4" s="36"/>
    </row>
    <row r="5" spans="1:22" s="21" customFormat="1" ht="12" customHeight="1">
      <c r="B5" s="658"/>
      <c r="C5" s="816" t="s">
        <v>403</v>
      </c>
      <c r="D5" s="817"/>
      <c r="E5" s="818"/>
      <c r="F5" s="816" t="s">
        <v>404</v>
      </c>
      <c r="G5" s="817"/>
      <c r="H5" s="830"/>
      <c r="I5" s="802" t="s">
        <v>405</v>
      </c>
      <c r="J5" s="804"/>
      <c r="K5" s="803"/>
      <c r="L5" s="811"/>
      <c r="M5" s="811"/>
      <c r="N5" s="811"/>
      <c r="V5" s="36"/>
    </row>
    <row r="6" spans="1:22" s="21" customFormat="1" ht="12" customHeight="1">
      <c r="B6" s="806"/>
      <c r="C6" s="240" t="s">
        <v>43</v>
      </c>
      <c r="D6" s="240" t="s">
        <v>46</v>
      </c>
      <c r="E6" s="240" t="s">
        <v>47</v>
      </c>
      <c r="F6" s="240" t="s">
        <v>43</v>
      </c>
      <c r="G6" s="240" t="s">
        <v>46</v>
      </c>
      <c r="H6" s="240" t="s">
        <v>47</v>
      </c>
      <c r="I6" s="240" t="s">
        <v>43</v>
      </c>
      <c r="J6" s="240" t="s">
        <v>46</v>
      </c>
      <c r="K6" s="240" t="s">
        <v>47</v>
      </c>
      <c r="L6" s="240" t="s">
        <v>43</v>
      </c>
      <c r="M6" s="240" t="s">
        <v>46</v>
      </c>
      <c r="N6" s="240" t="s">
        <v>47</v>
      </c>
      <c r="V6" s="36"/>
    </row>
    <row r="7" spans="1:22" ht="12" customHeight="1">
      <c r="B7" s="428" t="s">
        <v>600</v>
      </c>
      <c r="C7" s="436">
        <v>727</v>
      </c>
      <c r="D7" s="436">
        <v>485</v>
      </c>
      <c r="E7" s="436">
        <v>242</v>
      </c>
      <c r="F7" s="436">
        <v>137</v>
      </c>
      <c r="G7" s="436">
        <v>85</v>
      </c>
      <c r="H7" s="436">
        <v>52</v>
      </c>
      <c r="I7" s="436">
        <v>48</v>
      </c>
      <c r="J7" s="436">
        <v>29</v>
      </c>
      <c r="K7" s="436">
        <v>19</v>
      </c>
      <c r="L7" s="436">
        <v>135</v>
      </c>
      <c r="M7" s="436">
        <v>117</v>
      </c>
      <c r="N7" s="436">
        <v>18</v>
      </c>
    </row>
    <row r="8" spans="1:22" ht="12" customHeight="1">
      <c r="B8" s="466" t="s">
        <v>406</v>
      </c>
      <c r="C8" s="435">
        <v>700</v>
      </c>
      <c r="D8" s="436">
        <v>485</v>
      </c>
      <c r="E8" s="436">
        <v>215</v>
      </c>
      <c r="F8" s="436">
        <v>143</v>
      </c>
      <c r="G8" s="436">
        <v>93</v>
      </c>
      <c r="H8" s="436">
        <v>50</v>
      </c>
      <c r="I8" s="436">
        <v>47</v>
      </c>
      <c r="J8" s="436">
        <v>28</v>
      </c>
      <c r="K8" s="436">
        <v>19</v>
      </c>
      <c r="L8" s="436">
        <v>146</v>
      </c>
      <c r="M8" s="436">
        <v>115</v>
      </c>
      <c r="N8" s="436">
        <v>31</v>
      </c>
    </row>
    <row r="9" spans="1:22" ht="12" customHeight="1" thickBot="1">
      <c r="B9" s="489" t="s">
        <v>601</v>
      </c>
      <c r="C9" s="439">
        <v>721</v>
      </c>
      <c r="D9" s="440">
        <v>499</v>
      </c>
      <c r="E9" s="440">
        <v>222</v>
      </c>
      <c r="F9" s="440">
        <v>135</v>
      </c>
      <c r="G9" s="440">
        <v>83</v>
      </c>
      <c r="H9" s="440">
        <v>52</v>
      </c>
      <c r="I9" s="440">
        <v>39</v>
      </c>
      <c r="J9" s="440">
        <v>21</v>
      </c>
      <c r="K9" s="440">
        <v>18</v>
      </c>
      <c r="L9" s="440">
        <v>166</v>
      </c>
      <c r="M9" s="440">
        <v>139</v>
      </c>
      <c r="N9" s="440">
        <v>27</v>
      </c>
    </row>
    <row r="10" spans="1:22" ht="12" customHeight="1">
      <c r="B10" s="442" t="s">
        <v>602</v>
      </c>
      <c r="C10" s="376"/>
      <c r="D10" s="376"/>
      <c r="E10" s="376"/>
      <c r="F10" s="376"/>
      <c r="G10" s="376"/>
      <c r="H10" s="376"/>
      <c r="I10" s="376"/>
      <c r="J10" s="376"/>
      <c r="K10" s="376"/>
      <c r="L10" s="376"/>
      <c r="M10" s="376"/>
      <c r="N10" s="488"/>
    </row>
    <row r="11" spans="1:22" ht="12" customHeight="1">
      <c r="B11" s="442" t="s">
        <v>603</v>
      </c>
      <c r="C11" s="376"/>
      <c r="D11" s="376"/>
      <c r="E11" s="376"/>
      <c r="F11" s="376"/>
      <c r="G11" s="376"/>
      <c r="H11" s="376"/>
      <c r="I11" s="376"/>
      <c r="J11" s="376"/>
      <c r="K11" s="376"/>
      <c r="L11" s="376"/>
      <c r="M11" s="376"/>
      <c r="N11" s="488"/>
    </row>
    <row r="12" spans="1:22" ht="12" customHeight="1">
      <c r="B12" s="465" t="s">
        <v>382</v>
      </c>
      <c r="C12" s="447"/>
      <c r="D12" s="447"/>
      <c r="E12" s="447"/>
      <c r="F12" s="447"/>
      <c r="G12" s="447"/>
      <c r="H12" s="447"/>
      <c r="I12" s="447"/>
      <c r="J12" s="447"/>
      <c r="K12" s="447"/>
      <c r="L12" s="447"/>
      <c r="M12" s="447"/>
      <c r="N12" s="472"/>
    </row>
  </sheetData>
  <mergeCells count="7">
    <mergeCell ref="B2:N2"/>
    <mergeCell ref="B4:B6"/>
    <mergeCell ref="C4:K4"/>
    <mergeCell ref="L4:N5"/>
    <mergeCell ref="C5:E5"/>
    <mergeCell ref="F5:H5"/>
    <mergeCell ref="I5:K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7"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6"/>
  <sheetViews>
    <sheetView view="pageBreakPreview" zoomScaleNormal="100" workbookViewId="0"/>
  </sheetViews>
  <sheetFormatPr defaultColWidth="19.5" defaultRowHeight="12"/>
  <cols>
    <col min="1" max="1" width="19.5" style="472"/>
    <col min="2" max="5" width="2.83203125" style="472" customWidth="1"/>
    <col min="6" max="6" width="25.6640625" style="472" customWidth="1"/>
    <col min="7" max="8" width="15.83203125" style="472" customWidth="1"/>
    <col min="9" max="12" width="13.6640625" style="472" customWidth="1"/>
    <col min="13" max="17" width="19.5" style="472"/>
    <col min="18" max="18" width="19.5" style="436"/>
    <col min="19" max="257" width="19.5" style="472"/>
    <col min="258" max="261" width="2.83203125" style="472" customWidth="1"/>
    <col min="262" max="262" width="25.6640625" style="472" customWidth="1"/>
    <col min="263" max="264" width="15.83203125" style="472" customWidth="1"/>
    <col min="265" max="268" width="13.6640625" style="472" customWidth="1"/>
    <col min="269" max="513" width="19.5" style="472"/>
    <col min="514" max="517" width="2.83203125" style="472" customWidth="1"/>
    <col min="518" max="518" width="25.6640625" style="472" customWidth="1"/>
    <col min="519" max="520" width="15.83203125" style="472" customWidth="1"/>
    <col min="521" max="524" width="13.6640625" style="472" customWidth="1"/>
    <col min="525" max="769" width="19.5" style="472"/>
    <col min="770" max="773" width="2.83203125" style="472" customWidth="1"/>
    <col min="774" max="774" width="25.6640625" style="472" customWidth="1"/>
    <col min="775" max="776" width="15.83203125" style="472" customWidth="1"/>
    <col min="777" max="780" width="13.6640625" style="472" customWidth="1"/>
    <col min="781" max="1025" width="19.5" style="472"/>
    <col min="1026" max="1029" width="2.83203125" style="472" customWidth="1"/>
    <col min="1030" max="1030" width="25.6640625" style="472" customWidth="1"/>
    <col min="1031" max="1032" width="15.83203125" style="472" customWidth="1"/>
    <col min="1033" max="1036" width="13.6640625" style="472" customWidth="1"/>
    <col min="1037" max="1281" width="19.5" style="472"/>
    <col min="1282" max="1285" width="2.83203125" style="472" customWidth="1"/>
    <col min="1286" max="1286" width="25.6640625" style="472" customWidth="1"/>
    <col min="1287" max="1288" width="15.83203125" style="472" customWidth="1"/>
    <col min="1289" max="1292" width="13.6640625" style="472" customWidth="1"/>
    <col min="1293" max="1537" width="19.5" style="472"/>
    <col min="1538" max="1541" width="2.83203125" style="472" customWidth="1"/>
    <col min="1542" max="1542" width="25.6640625" style="472" customWidth="1"/>
    <col min="1543" max="1544" width="15.83203125" style="472" customWidth="1"/>
    <col min="1545" max="1548" width="13.6640625" style="472" customWidth="1"/>
    <col min="1549" max="1793" width="19.5" style="472"/>
    <col min="1794" max="1797" width="2.83203125" style="472" customWidth="1"/>
    <col min="1798" max="1798" width="25.6640625" style="472" customWidth="1"/>
    <col min="1799" max="1800" width="15.83203125" style="472" customWidth="1"/>
    <col min="1801" max="1804" width="13.6640625" style="472" customWidth="1"/>
    <col min="1805" max="2049" width="19.5" style="472"/>
    <col min="2050" max="2053" width="2.83203125" style="472" customWidth="1"/>
    <col min="2054" max="2054" width="25.6640625" style="472" customWidth="1"/>
    <col min="2055" max="2056" width="15.83203125" style="472" customWidth="1"/>
    <col min="2057" max="2060" width="13.6640625" style="472" customWidth="1"/>
    <col min="2061" max="2305" width="19.5" style="472"/>
    <col min="2306" max="2309" width="2.83203125" style="472" customWidth="1"/>
    <col min="2310" max="2310" width="25.6640625" style="472" customWidth="1"/>
    <col min="2311" max="2312" width="15.83203125" style="472" customWidth="1"/>
    <col min="2313" max="2316" width="13.6640625" style="472" customWidth="1"/>
    <col min="2317" max="2561" width="19.5" style="472"/>
    <col min="2562" max="2565" width="2.83203125" style="472" customWidth="1"/>
    <col min="2566" max="2566" width="25.6640625" style="472" customWidth="1"/>
    <col min="2567" max="2568" width="15.83203125" style="472" customWidth="1"/>
    <col min="2569" max="2572" width="13.6640625" style="472" customWidth="1"/>
    <col min="2573" max="2817" width="19.5" style="472"/>
    <col min="2818" max="2821" width="2.83203125" style="472" customWidth="1"/>
    <col min="2822" max="2822" width="25.6640625" style="472" customWidth="1"/>
    <col min="2823" max="2824" width="15.83203125" style="472" customWidth="1"/>
    <col min="2825" max="2828" width="13.6640625" style="472" customWidth="1"/>
    <col min="2829" max="3073" width="19.5" style="472"/>
    <col min="3074" max="3077" width="2.83203125" style="472" customWidth="1"/>
    <col min="3078" max="3078" width="25.6640625" style="472" customWidth="1"/>
    <col min="3079" max="3080" width="15.83203125" style="472" customWidth="1"/>
    <col min="3081" max="3084" width="13.6640625" style="472" customWidth="1"/>
    <col min="3085" max="3329" width="19.5" style="472"/>
    <col min="3330" max="3333" width="2.83203125" style="472" customWidth="1"/>
    <col min="3334" max="3334" width="25.6640625" style="472" customWidth="1"/>
    <col min="3335" max="3336" width="15.83203125" style="472" customWidth="1"/>
    <col min="3337" max="3340" width="13.6640625" style="472" customWidth="1"/>
    <col min="3341" max="3585" width="19.5" style="472"/>
    <col min="3586" max="3589" width="2.83203125" style="472" customWidth="1"/>
    <col min="3590" max="3590" width="25.6640625" style="472" customWidth="1"/>
    <col min="3591" max="3592" width="15.83203125" style="472" customWidth="1"/>
    <col min="3593" max="3596" width="13.6640625" style="472" customWidth="1"/>
    <col min="3597" max="3841" width="19.5" style="472"/>
    <col min="3842" max="3845" width="2.83203125" style="472" customWidth="1"/>
    <col min="3846" max="3846" width="25.6640625" style="472" customWidth="1"/>
    <col min="3847" max="3848" width="15.83203125" style="472" customWidth="1"/>
    <col min="3849" max="3852" width="13.6640625" style="472" customWidth="1"/>
    <col min="3853" max="4097" width="19.5" style="472"/>
    <col min="4098" max="4101" width="2.83203125" style="472" customWidth="1"/>
    <col min="4102" max="4102" width="25.6640625" style="472" customWidth="1"/>
    <col min="4103" max="4104" width="15.83203125" style="472" customWidth="1"/>
    <col min="4105" max="4108" width="13.6640625" style="472" customWidth="1"/>
    <col min="4109" max="4353" width="19.5" style="472"/>
    <col min="4354" max="4357" width="2.83203125" style="472" customWidth="1"/>
    <col min="4358" max="4358" width="25.6640625" style="472" customWidth="1"/>
    <col min="4359" max="4360" width="15.83203125" style="472" customWidth="1"/>
    <col min="4361" max="4364" width="13.6640625" style="472" customWidth="1"/>
    <col min="4365" max="4609" width="19.5" style="472"/>
    <col min="4610" max="4613" width="2.83203125" style="472" customWidth="1"/>
    <col min="4614" max="4614" width="25.6640625" style="472" customWidth="1"/>
    <col min="4615" max="4616" width="15.83203125" style="472" customWidth="1"/>
    <col min="4617" max="4620" width="13.6640625" style="472" customWidth="1"/>
    <col min="4621" max="4865" width="19.5" style="472"/>
    <col min="4866" max="4869" width="2.83203125" style="472" customWidth="1"/>
    <col min="4870" max="4870" width="25.6640625" style="472" customWidth="1"/>
    <col min="4871" max="4872" width="15.83203125" style="472" customWidth="1"/>
    <col min="4873" max="4876" width="13.6640625" style="472" customWidth="1"/>
    <col min="4877" max="5121" width="19.5" style="472"/>
    <col min="5122" max="5125" width="2.83203125" style="472" customWidth="1"/>
    <col min="5126" max="5126" width="25.6640625" style="472" customWidth="1"/>
    <col min="5127" max="5128" width="15.83203125" style="472" customWidth="1"/>
    <col min="5129" max="5132" width="13.6640625" style="472" customWidth="1"/>
    <col min="5133" max="5377" width="19.5" style="472"/>
    <col min="5378" max="5381" width="2.83203125" style="472" customWidth="1"/>
    <col min="5382" max="5382" width="25.6640625" style="472" customWidth="1"/>
    <col min="5383" max="5384" width="15.83203125" style="472" customWidth="1"/>
    <col min="5385" max="5388" width="13.6640625" style="472" customWidth="1"/>
    <col min="5389" max="5633" width="19.5" style="472"/>
    <col min="5634" max="5637" width="2.83203125" style="472" customWidth="1"/>
    <col min="5638" max="5638" width="25.6640625" style="472" customWidth="1"/>
    <col min="5639" max="5640" width="15.83203125" style="472" customWidth="1"/>
    <col min="5641" max="5644" width="13.6640625" style="472" customWidth="1"/>
    <col min="5645" max="5889" width="19.5" style="472"/>
    <col min="5890" max="5893" width="2.83203125" style="472" customWidth="1"/>
    <col min="5894" max="5894" width="25.6640625" style="472" customWidth="1"/>
    <col min="5895" max="5896" width="15.83203125" style="472" customWidth="1"/>
    <col min="5897" max="5900" width="13.6640625" style="472" customWidth="1"/>
    <col min="5901" max="6145" width="19.5" style="472"/>
    <col min="6146" max="6149" width="2.83203125" style="472" customWidth="1"/>
    <col min="6150" max="6150" width="25.6640625" style="472" customWidth="1"/>
    <col min="6151" max="6152" width="15.83203125" style="472" customWidth="1"/>
    <col min="6153" max="6156" width="13.6640625" style="472" customWidth="1"/>
    <col min="6157" max="6401" width="19.5" style="472"/>
    <col min="6402" max="6405" width="2.83203125" style="472" customWidth="1"/>
    <col min="6406" max="6406" width="25.6640625" style="472" customWidth="1"/>
    <col min="6407" max="6408" width="15.83203125" style="472" customWidth="1"/>
    <col min="6409" max="6412" width="13.6640625" style="472" customWidth="1"/>
    <col min="6413" max="6657" width="19.5" style="472"/>
    <col min="6658" max="6661" width="2.83203125" style="472" customWidth="1"/>
    <col min="6662" max="6662" width="25.6640625" style="472" customWidth="1"/>
    <col min="6663" max="6664" width="15.83203125" style="472" customWidth="1"/>
    <col min="6665" max="6668" width="13.6640625" style="472" customWidth="1"/>
    <col min="6669" max="6913" width="19.5" style="472"/>
    <col min="6914" max="6917" width="2.83203125" style="472" customWidth="1"/>
    <col min="6918" max="6918" width="25.6640625" style="472" customWidth="1"/>
    <col min="6919" max="6920" width="15.83203125" style="472" customWidth="1"/>
    <col min="6921" max="6924" width="13.6640625" style="472" customWidth="1"/>
    <col min="6925" max="7169" width="19.5" style="472"/>
    <col min="7170" max="7173" width="2.83203125" style="472" customWidth="1"/>
    <col min="7174" max="7174" width="25.6640625" style="472" customWidth="1"/>
    <col min="7175" max="7176" width="15.83203125" style="472" customWidth="1"/>
    <col min="7177" max="7180" width="13.6640625" style="472" customWidth="1"/>
    <col min="7181" max="7425" width="19.5" style="472"/>
    <col min="7426" max="7429" width="2.83203125" style="472" customWidth="1"/>
    <col min="7430" max="7430" width="25.6640625" style="472" customWidth="1"/>
    <col min="7431" max="7432" width="15.83203125" style="472" customWidth="1"/>
    <col min="7433" max="7436" width="13.6640625" style="472" customWidth="1"/>
    <col min="7437" max="7681" width="19.5" style="472"/>
    <col min="7682" max="7685" width="2.83203125" style="472" customWidth="1"/>
    <col min="7686" max="7686" width="25.6640625" style="472" customWidth="1"/>
    <col min="7687" max="7688" width="15.83203125" style="472" customWidth="1"/>
    <col min="7689" max="7692" width="13.6640625" style="472" customWidth="1"/>
    <col min="7693" max="7937" width="19.5" style="472"/>
    <col min="7938" max="7941" width="2.83203125" style="472" customWidth="1"/>
    <col min="7942" max="7942" width="25.6640625" style="472" customWidth="1"/>
    <col min="7943" max="7944" width="15.83203125" style="472" customWidth="1"/>
    <col min="7945" max="7948" width="13.6640625" style="472" customWidth="1"/>
    <col min="7949" max="8193" width="19.5" style="472"/>
    <col min="8194" max="8197" width="2.83203125" style="472" customWidth="1"/>
    <col min="8198" max="8198" width="25.6640625" style="472" customWidth="1"/>
    <col min="8199" max="8200" width="15.83203125" style="472" customWidth="1"/>
    <col min="8201" max="8204" width="13.6640625" style="472" customWidth="1"/>
    <col min="8205" max="8449" width="19.5" style="472"/>
    <col min="8450" max="8453" width="2.83203125" style="472" customWidth="1"/>
    <col min="8454" max="8454" width="25.6640625" style="472" customWidth="1"/>
    <col min="8455" max="8456" width="15.83203125" style="472" customWidth="1"/>
    <col min="8457" max="8460" width="13.6640625" style="472" customWidth="1"/>
    <col min="8461" max="8705" width="19.5" style="472"/>
    <col min="8706" max="8709" width="2.83203125" style="472" customWidth="1"/>
    <col min="8710" max="8710" width="25.6640625" style="472" customWidth="1"/>
    <col min="8711" max="8712" width="15.83203125" style="472" customWidth="1"/>
    <col min="8713" max="8716" width="13.6640625" style="472" customWidth="1"/>
    <col min="8717" max="8961" width="19.5" style="472"/>
    <col min="8962" max="8965" width="2.83203125" style="472" customWidth="1"/>
    <col min="8966" max="8966" width="25.6640625" style="472" customWidth="1"/>
    <col min="8967" max="8968" width="15.83203125" style="472" customWidth="1"/>
    <col min="8969" max="8972" width="13.6640625" style="472" customWidth="1"/>
    <col min="8973" max="9217" width="19.5" style="472"/>
    <col min="9218" max="9221" width="2.83203125" style="472" customWidth="1"/>
    <col min="9222" max="9222" width="25.6640625" style="472" customWidth="1"/>
    <col min="9223" max="9224" width="15.83203125" style="472" customWidth="1"/>
    <col min="9225" max="9228" width="13.6640625" style="472" customWidth="1"/>
    <col min="9229" max="9473" width="19.5" style="472"/>
    <col min="9474" max="9477" width="2.83203125" style="472" customWidth="1"/>
    <col min="9478" max="9478" width="25.6640625" style="472" customWidth="1"/>
    <col min="9479" max="9480" width="15.83203125" style="472" customWidth="1"/>
    <col min="9481" max="9484" width="13.6640625" style="472" customWidth="1"/>
    <col min="9485" max="9729" width="19.5" style="472"/>
    <col min="9730" max="9733" width="2.83203125" style="472" customWidth="1"/>
    <col min="9734" max="9734" width="25.6640625" style="472" customWidth="1"/>
    <col min="9735" max="9736" width="15.83203125" style="472" customWidth="1"/>
    <col min="9737" max="9740" width="13.6640625" style="472" customWidth="1"/>
    <col min="9741" max="9985" width="19.5" style="472"/>
    <col min="9986" max="9989" width="2.83203125" style="472" customWidth="1"/>
    <col min="9990" max="9990" width="25.6640625" style="472" customWidth="1"/>
    <col min="9991" max="9992" width="15.83203125" style="472" customWidth="1"/>
    <col min="9993" max="9996" width="13.6640625" style="472" customWidth="1"/>
    <col min="9997" max="10241" width="19.5" style="472"/>
    <col min="10242" max="10245" width="2.83203125" style="472" customWidth="1"/>
    <col min="10246" max="10246" width="25.6640625" style="472" customWidth="1"/>
    <col min="10247" max="10248" width="15.83203125" style="472" customWidth="1"/>
    <col min="10249" max="10252" width="13.6640625" style="472" customWidth="1"/>
    <col min="10253" max="10497" width="19.5" style="472"/>
    <col min="10498" max="10501" width="2.83203125" style="472" customWidth="1"/>
    <col min="10502" max="10502" width="25.6640625" style="472" customWidth="1"/>
    <col min="10503" max="10504" width="15.83203125" style="472" customWidth="1"/>
    <col min="10505" max="10508" width="13.6640625" style="472" customWidth="1"/>
    <col min="10509" max="10753" width="19.5" style="472"/>
    <col min="10754" max="10757" width="2.83203125" style="472" customWidth="1"/>
    <col min="10758" max="10758" width="25.6640625" style="472" customWidth="1"/>
    <col min="10759" max="10760" width="15.83203125" style="472" customWidth="1"/>
    <col min="10761" max="10764" width="13.6640625" style="472" customWidth="1"/>
    <col min="10765" max="11009" width="19.5" style="472"/>
    <col min="11010" max="11013" width="2.83203125" style="472" customWidth="1"/>
    <col min="11014" max="11014" width="25.6640625" style="472" customWidth="1"/>
    <col min="11015" max="11016" width="15.83203125" style="472" customWidth="1"/>
    <col min="11017" max="11020" width="13.6640625" style="472" customWidth="1"/>
    <col min="11021" max="11265" width="19.5" style="472"/>
    <col min="11266" max="11269" width="2.83203125" style="472" customWidth="1"/>
    <col min="11270" max="11270" width="25.6640625" style="472" customWidth="1"/>
    <col min="11271" max="11272" width="15.83203125" style="472" customWidth="1"/>
    <col min="11273" max="11276" width="13.6640625" style="472" customWidth="1"/>
    <col min="11277" max="11521" width="19.5" style="472"/>
    <col min="11522" max="11525" width="2.83203125" style="472" customWidth="1"/>
    <col min="11526" max="11526" width="25.6640625" style="472" customWidth="1"/>
    <col min="11527" max="11528" width="15.83203125" style="472" customWidth="1"/>
    <col min="11529" max="11532" width="13.6640625" style="472" customWidth="1"/>
    <col min="11533" max="11777" width="19.5" style="472"/>
    <col min="11778" max="11781" width="2.83203125" style="472" customWidth="1"/>
    <col min="11782" max="11782" width="25.6640625" style="472" customWidth="1"/>
    <col min="11783" max="11784" width="15.83203125" style="472" customWidth="1"/>
    <col min="11785" max="11788" width="13.6640625" style="472" customWidth="1"/>
    <col min="11789" max="12033" width="19.5" style="472"/>
    <col min="12034" max="12037" width="2.83203125" style="472" customWidth="1"/>
    <col min="12038" max="12038" width="25.6640625" style="472" customWidth="1"/>
    <col min="12039" max="12040" width="15.83203125" style="472" customWidth="1"/>
    <col min="12041" max="12044" width="13.6640625" style="472" customWidth="1"/>
    <col min="12045" max="12289" width="19.5" style="472"/>
    <col min="12290" max="12293" width="2.83203125" style="472" customWidth="1"/>
    <col min="12294" max="12294" width="25.6640625" style="472" customWidth="1"/>
    <col min="12295" max="12296" width="15.83203125" style="472" customWidth="1"/>
    <col min="12297" max="12300" width="13.6640625" style="472" customWidth="1"/>
    <col min="12301" max="12545" width="19.5" style="472"/>
    <col min="12546" max="12549" width="2.83203125" style="472" customWidth="1"/>
    <col min="12550" max="12550" width="25.6640625" style="472" customWidth="1"/>
    <col min="12551" max="12552" width="15.83203125" style="472" customWidth="1"/>
    <col min="12553" max="12556" width="13.6640625" style="472" customWidth="1"/>
    <col min="12557" max="12801" width="19.5" style="472"/>
    <col min="12802" max="12805" width="2.83203125" style="472" customWidth="1"/>
    <col min="12806" max="12806" width="25.6640625" style="472" customWidth="1"/>
    <col min="12807" max="12808" width="15.83203125" style="472" customWidth="1"/>
    <col min="12809" max="12812" width="13.6640625" style="472" customWidth="1"/>
    <col min="12813" max="13057" width="19.5" style="472"/>
    <col min="13058" max="13061" width="2.83203125" style="472" customWidth="1"/>
    <col min="13062" max="13062" width="25.6640625" style="472" customWidth="1"/>
    <col min="13063" max="13064" width="15.83203125" style="472" customWidth="1"/>
    <col min="13065" max="13068" width="13.6640625" style="472" customWidth="1"/>
    <col min="13069" max="13313" width="19.5" style="472"/>
    <col min="13314" max="13317" width="2.83203125" style="472" customWidth="1"/>
    <col min="13318" max="13318" width="25.6640625" style="472" customWidth="1"/>
    <col min="13319" max="13320" width="15.83203125" style="472" customWidth="1"/>
    <col min="13321" max="13324" width="13.6640625" style="472" customWidth="1"/>
    <col min="13325" max="13569" width="19.5" style="472"/>
    <col min="13570" max="13573" width="2.83203125" style="472" customWidth="1"/>
    <col min="13574" max="13574" width="25.6640625" style="472" customWidth="1"/>
    <col min="13575" max="13576" width="15.83203125" style="472" customWidth="1"/>
    <col min="13577" max="13580" width="13.6640625" style="472" customWidth="1"/>
    <col min="13581" max="13825" width="19.5" style="472"/>
    <col min="13826" max="13829" width="2.83203125" style="472" customWidth="1"/>
    <col min="13830" max="13830" width="25.6640625" style="472" customWidth="1"/>
    <col min="13831" max="13832" width="15.83203125" style="472" customWidth="1"/>
    <col min="13833" max="13836" width="13.6640625" style="472" customWidth="1"/>
    <col min="13837" max="14081" width="19.5" style="472"/>
    <col min="14082" max="14085" width="2.83203125" style="472" customWidth="1"/>
    <col min="14086" max="14086" width="25.6640625" style="472" customWidth="1"/>
    <col min="14087" max="14088" width="15.83203125" style="472" customWidth="1"/>
    <col min="14089" max="14092" width="13.6640625" style="472" customWidth="1"/>
    <col min="14093" max="14337" width="19.5" style="472"/>
    <col min="14338" max="14341" width="2.83203125" style="472" customWidth="1"/>
    <col min="14342" max="14342" width="25.6640625" style="472" customWidth="1"/>
    <col min="14343" max="14344" width="15.83203125" style="472" customWidth="1"/>
    <col min="14345" max="14348" width="13.6640625" style="472" customWidth="1"/>
    <col min="14349" max="14593" width="19.5" style="472"/>
    <col min="14594" max="14597" width="2.83203125" style="472" customWidth="1"/>
    <col min="14598" max="14598" width="25.6640625" style="472" customWidth="1"/>
    <col min="14599" max="14600" width="15.83203125" style="472" customWidth="1"/>
    <col min="14601" max="14604" width="13.6640625" style="472" customWidth="1"/>
    <col min="14605" max="14849" width="19.5" style="472"/>
    <col min="14850" max="14853" width="2.83203125" style="472" customWidth="1"/>
    <col min="14854" max="14854" width="25.6640625" style="472" customWidth="1"/>
    <col min="14855" max="14856" width="15.83203125" style="472" customWidth="1"/>
    <col min="14857" max="14860" width="13.6640625" style="472" customWidth="1"/>
    <col min="14861" max="15105" width="19.5" style="472"/>
    <col min="15106" max="15109" width="2.83203125" style="472" customWidth="1"/>
    <col min="15110" max="15110" width="25.6640625" style="472" customWidth="1"/>
    <col min="15111" max="15112" width="15.83203125" style="472" customWidth="1"/>
    <col min="15113" max="15116" width="13.6640625" style="472" customWidth="1"/>
    <col min="15117" max="15361" width="19.5" style="472"/>
    <col min="15362" max="15365" width="2.83203125" style="472" customWidth="1"/>
    <col min="15366" max="15366" width="25.6640625" style="472" customWidth="1"/>
    <col min="15367" max="15368" width="15.83203125" style="472" customWidth="1"/>
    <col min="15369" max="15372" width="13.6640625" style="472" customWidth="1"/>
    <col min="15373" max="15617" width="19.5" style="472"/>
    <col min="15618" max="15621" width="2.83203125" style="472" customWidth="1"/>
    <col min="15622" max="15622" width="25.6640625" style="472" customWidth="1"/>
    <col min="15623" max="15624" width="15.83203125" style="472" customWidth="1"/>
    <col min="15625" max="15628" width="13.6640625" style="472" customWidth="1"/>
    <col min="15629" max="15873" width="19.5" style="472"/>
    <col min="15874" max="15877" width="2.83203125" style="472" customWidth="1"/>
    <col min="15878" max="15878" width="25.6640625" style="472" customWidth="1"/>
    <col min="15879" max="15880" width="15.83203125" style="472" customWidth="1"/>
    <col min="15881" max="15884" width="13.6640625" style="472" customWidth="1"/>
    <col min="15885" max="16129" width="19.5" style="472"/>
    <col min="16130" max="16133" width="2.83203125" style="472" customWidth="1"/>
    <col min="16134" max="16134" width="25.6640625" style="472" customWidth="1"/>
    <col min="16135" max="16136" width="15.83203125" style="472" customWidth="1"/>
    <col min="16137" max="16140" width="13.6640625" style="472" customWidth="1"/>
    <col min="16141" max="16384" width="19.5" style="472"/>
  </cols>
  <sheetData>
    <row r="2" spans="1:18" s="430" customFormat="1" ht="21">
      <c r="A2" s="477"/>
      <c r="B2" s="837" t="s">
        <v>604</v>
      </c>
      <c r="C2" s="837"/>
      <c r="D2" s="837"/>
      <c r="E2" s="837"/>
      <c r="F2" s="837"/>
      <c r="G2" s="837"/>
      <c r="H2" s="837"/>
      <c r="I2" s="837"/>
      <c r="J2" s="837"/>
      <c r="K2" s="837"/>
      <c r="L2" s="837"/>
      <c r="R2" s="478"/>
    </row>
    <row r="3" spans="1:18" ht="12.75" thickBot="1">
      <c r="B3" s="441"/>
      <c r="C3" s="441"/>
      <c r="D3" s="441"/>
      <c r="E3" s="441"/>
      <c r="F3" s="441"/>
      <c r="G3" s="441"/>
      <c r="H3" s="441"/>
      <c r="I3" s="441"/>
      <c r="J3" s="441"/>
      <c r="K3" s="441"/>
      <c r="L3" s="253" t="s">
        <v>407</v>
      </c>
    </row>
    <row r="4" spans="1:18" s="490" customFormat="1">
      <c r="B4" s="838" t="s">
        <v>379</v>
      </c>
      <c r="C4" s="838"/>
      <c r="D4" s="838"/>
      <c r="E4" s="838"/>
      <c r="F4" s="839"/>
      <c r="G4" s="842" t="s">
        <v>408</v>
      </c>
      <c r="H4" s="844" t="s">
        <v>409</v>
      </c>
      <c r="I4" s="845"/>
      <c r="J4" s="845"/>
      <c r="K4" s="845"/>
      <c r="L4" s="845"/>
      <c r="R4" s="491"/>
    </row>
    <row r="5" spans="1:18" s="490" customFormat="1">
      <c r="B5" s="840"/>
      <c r="C5" s="840"/>
      <c r="D5" s="840"/>
      <c r="E5" s="840"/>
      <c r="F5" s="841"/>
      <c r="G5" s="843"/>
      <c r="H5" s="492" t="s">
        <v>410</v>
      </c>
      <c r="I5" s="492" t="s">
        <v>411</v>
      </c>
      <c r="J5" s="492" t="s">
        <v>412</v>
      </c>
      <c r="K5" s="493" t="s">
        <v>413</v>
      </c>
      <c r="L5" s="494" t="s">
        <v>414</v>
      </c>
      <c r="R5" s="491"/>
    </row>
    <row r="6" spans="1:18" ht="12" customHeight="1">
      <c r="B6" s="831" t="s">
        <v>415</v>
      </c>
      <c r="C6" s="831"/>
      <c r="D6" s="831"/>
      <c r="E6" s="831"/>
      <c r="F6" s="831"/>
      <c r="G6" s="495"/>
      <c r="H6" s="442"/>
      <c r="I6" s="442"/>
      <c r="J6" s="442"/>
      <c r="K6" s="442"/>
      <c r="L6" s="496"/>
    </row>
    <row r="7" spans="1:18">
      <c r="B7" s="442"/>
      <c r="C7" s="442"/>
      <c r="D7" s="442" t="s">
        <v>605</v>
      </c>
      <c r="E7" s="442"/>
      <c r="F7" s="497"/>
      <c r="G7" s="442">
        <v>134084304</v>
      </c>
      <c r="H7" s="442">
        <v>113760749</v>
      </c>
      <c r="I7" s="442">
        <v>4836557</v>
      </c>
      <c r="J7" s="442">
        <v>46576151</v>
      </c>
      <c r="K7" s="442">
        <v>30051236</v>
      </c>
      <c r="L7" s="442">
        <v>6882642</v>
      </c>
    </row>
    <row r="8" spans="1:18">
      <c r="B8" s="442"/>
      <c r="C8" s="442"/>
      <c r="D8" s="498" t="s">
        <v>416</v>
      </c>
      <c r="E8" s="442"/>
      <c r="F8" s="497"/>
      <c r="G8" s="442">
        <v>128219083</v>
      </c>
      <c r="H8" s="442">
        <v>109303845</v>
      </c>
      <c r="I8" s="442">
        <v>5060645</v>
      </c>
      <c r="J8" s="442">
        <v>44316326</v>
      </c>
      <c r="K8" s="442">
        <v>28280639</v>
      </c>
      <c r="L8" s="442">
        <v>7579412</v>
      </c>
    </row>
    <row r="9" spans="1:18">
      <c r="B9" s="442"/>
      <c r="C9" s="442"/>
      <c r="D9" s="498" t="s">
        <v>606</v>
      </c>
      <c r="E9" s="442"/>
      <c r="F9" s="497"/>
      <c r="G9" s="442">
        <v>126891387</v>
      </c>
      <c r="H9" s="442">
        <v>106391116</v>
      </c>
      <c r="I9" s="442">
        <v>4733606</v>
      </c>
      <c r="J9" s="442">
        <v>43124319</v>
      </c>
      <c r="K9" s="442">
        <v>27112130</v>
      </c>
      <c r="L9" s="442">
        <v>7574524</v>
      </c>
    </row>
    <row r="10" spans="1:18" ht="12" customHeight="1">
      <c r="B10" s="831" t="s">
        <v>417</v>
      </c>
      <c r="C10" s="831"/>
      <c r="D10" s="831"/>
      <c r="E10" s="831"/>
      <c r="F10" s="831"/>
      <c r="G10" s="495"/>
      <c r="H10" s="442"/>
      <c r="I10" s="442"/>
      <c r="J10" s="442"/>
      <c r="K10" s="442"/>
      <c r="L10" s="442"/>
    </row>
    <row r="11" spans="1:18" ht="12" customHeight="1">
      <c r="B11" s="442"/>
      <c r="C11" s="831" t="s">
        <v>418</v>
      </c>
      <c r="D11" s="831"/>
      <c r="E11" s="831"/>
      <c r="F11" s="836"/>
      <c r="G11" s="442">
        <v>116752159</v>
      </c>
      <c r="H11" s="442">
        <v>97693042</v>
      </c>
      <c r="I11" s="442">
        <v>4606671</v>
      </c>
      <c r="J11" s="442">
        <v>39698152</v>
      </c>
      <c r="K11" s="442">
        <v>24024497</v>
      </c>
      <c r="L11" s="442">
        <v>6953202</v>
      </c>
    </row>
    <row r="12" spans="1:18" ht="12" customHeight="1">
      <c r="B12" s="442"/>
      <c r="C12" s="442"/>
      <c r="D12" s="831" t="s">
        <v>419</v>
      </c>
      <c r="E12" s="831"/>
      <c r="F12" s="836"/>
      <c r="G12" s="442">
        <v>16246493</v>
      </c>
      <c r="H12" s="442">
        <v>14993498</v>
      </c>
      <c r="I12" s="442">
        <v>37892</v>
      </c>
      <c r="J12" s="442">
        <v>8515404</v>
      </c>
      <c r="K12" s="442">
        <v>5361314</v>
      </c>
      <c r="L12" s="442">
        <v>1006239</v>
      </c>
    </row>
    <row r="13" spans="1:18" ht="12" customHeight="1">
      <c r="B13" s="442"/>
      <c r="C13" s="442"/>
      <c r="D13" s="831" t="s">
        <v>420</v>
      </c>
      <c r="E13" s="831"/>
      <c r="F13" s="836"/>
      <c r="G13" s="442">
        <v>69940783</v>
      </c>
      <c r="H13" s="442">
        <v>62490742</v>
      </c>
      <c r="I13" s="369" t="s">
        <v>144</v>
      </c>
      <c r="J13" s="442">
        <v>22373262</v>
      </c>
      <c r="K13" s="442">
        <v>12739661</v>
      </c>
      <c r="L13" s="442">
        <v>5946963</v>
      </c>
    </row>
    <row r="14" spans="1:18" ht="12" customHeight="1">
      <c r="B14" s="442"/>
      <c r="C14" s="442"/>
      <c r="D14" s="831" t="s">
        <v>421</v>
      </c>
      <c r="E14" s="831"/>
      <c r="F14" s="836"/>
      <c r="G14" s="442">
        <v>30564883</v>
      </c>
      <c r="H14" s="442">
        <v>20208802</v>
      </c>
      <c r="I14" s="442">
        <v>4568779</v>
      </c>
      <c r="J14" s="442">
        <v>8809486</v>
      </c>
      <c r="K14" s="442">
        <v>5923522</v>
      </c>
      <c r="L14" s="369" t="s">
        <v>144</v>
      </c>
    </row>
    <row r="15" spans="1:18" ht="12" customHeight="1">
      <c r="B15" s="442"/>
      <c r="C15" s="831" t="s">
        <v>422</v>
      </c>
      <c r="D15" s="831"/>
      <c r="E15" s="831"/>
      <c r="F15" s="836"/>
      <c r="G15" s="442">
        <v>10119100</v>
      </c>
      <c r="H15" s="442">
        <v>8691992</v>
      </c>
      <c r="I15" s="442">
        <v>126915</v>
      </c>
      <c r="J15" s="442">
        <v>3421097</v>
      </c>
      <c r="K15" s="442">
        <v>3087484</v>
      </c>
      <c r="L15" s="442">
        <v>621322</v>
      </c>
    </row>
    <row r="16" spans="1:18" ht="12" customHeight="1">
      <c r="B16" s="442"/>
      <c r="C16" s="831" t="s">
        <v>607</v>
      </c>
      <c r="D16" s="831"/>
      <c r="E16" s="831"/>
      <c r="F16" s="836"/>
      <c r="G16" s="442">
        <v>20128</v>
      </c>
      <c r="H16" s="442">
        <v>6082</v>
      </c>
      <c r="I16" s="369">
        <v>20</v>
      </c>
      <c r="J16" s="442">
        <v>5070</v>
      </c>
      <c r="K16" s="369">
        <v>149</v>
      </c>
      <c r="L16" s="369" t="s">
        <v>144</v>
      </c>
    </row>
    <row r="17" spans="2:12" ht="12" customHeight="1">
      <c r="B17" s="831" t="s">
        <v>423</v>
      </c>
      <c r="C17" s="831"/>
      <c r="D17" s="831"/>
      <c r="E17" s="831"/>
      <c r="F17" s="831"/>
      <c r="G17" s="495"/>
      <c r="H17" s="442"/>
      <c r="I17" s="436"/>
      <c r="J17" s="442"/>
      <c r="K17" s="442"/>
      <c r="L17" s="442"/>
    </row>
    <row r="18" spans="2:12" ht="12" customHeight="1">
      <c r="B18" s="442"/>
      <c r="C18" s="831" t="s">
        <v>424</v>
      </c>
      <c r="D18" s="831"/>
      <c r="E18" s="831"/>
      <c r="F18" s="831"/>
      <c r="G18" s="495">
        <v>103880479</v>
      </c>
      <c r="H18" s="442">
        <v>88160577</v>
      </c>
      <c r="I18" s="442">
        <v>4383054</v>
      </c>
      <c r="J18" s="442">
        <v>36705242</v>
      </c>
      <c r="K18" s="442">
        <v>20959271</v>
      </c>
      <c r="L18" s="442">
        <v>6647188</v>
      </c>
    </row>
    <row r="19" spans="2:12" ht="12" customHeight="1">
      <c r="B19" s="442"/>
      <c r="C19" s="442"/>
      <c r="D19" s="831" t="s">
        <v>425</v>
      </c>
      <c r="E19" s="831"/>
      <c r="F19" s="831"/>
      <c r="G19" s="499" t="s">
        <v>61</v>
      </c>
      <c r="H19" s="442">
        <v>80181521</v>
      </c>
      <c r="I19" s="442">
        <v>3820002</v>
      </c>
      <c r="J19" s="442">
        <v>33414890</v>
      </c>
      <c r="K19" s="442">
        <v>18591991</v>
      </c>
      <c r="L19" s="442">
        <v>6296288</v>
      </c>
    </row>
    <row r="20" spans="2:12">
      <c r="B20" s="442"/>
      <c r="C20" s="442"/>
      <c r="D20" s="442"/>
      <c r="E20" s="500"/>
      <c r="F20" s="500" t="s">
        <v>426</v>
      </c>
      <c r="G20" s="499" t="s">
        <v>61</v>
      </c>
      <c r="H20" s="442">
        <v>56455238</v>
      </c>
      <c r="I20" s="442">
        <v>2964999</v>
      </c>
      <c r="J20" s="442">
        <v>23582447</v>
      </c>
      <c r="K20" s="442">
        <v>13622305</v>
      </c>
      <c r="L20" s="442">
        <v>4775752</v>
      </c>
    </row>
    <row r="21" spans="2:12">
      <c r="B21" s="442"/>
      <c r="C21" s="442"/>
      <c r="D21" s="442"/>
      <c r="E21" s="442"/>
      <c r="F21" s="500" t="s">
        <v>427</v>
      </c>
      <c r="G21" s="499" t="s">
        <v>61</v>
      </c>
      <c r="H21" s="442">
        <v>23726283</v>
      </c>
      <c r="I21" s="442">
        <v>855003</v>
      </c>
      <c r="J21" s="442">
        <v>9832443</v>
      </c>
      <c r="K21" s="442">
        <v>4969686</v>
      </c>
      <c r="L21" s="442">
        <v>1520536</v>
      </c>
    </row>
    <row r="22" spans="2:12" ht="12" customHeight="1">
      <c r="B22" s="442"/>
      <c r="C22" s="831" t="s">
        <v>428</v>
      </c>
      <c r="D22" s="831"/>
      <c r="E22" s="831"/>
      <c r="F22" s="831"/>
      <c r="G22" s="499" t="s">
        <v>61</v>
      </c>
      <c r="H22" s="442">
        <v>2044734</v>
      </c>
      <c r="I22" s="442">
        <v>114275</v>
      </c>
      <c r="J22" s="442">
        <v>774268</v>
      </c>
      <c r="K22" s="442">
        <v>689586</v>
      </c>
      <c r="L22" s="442">
        <v>61594</v>
      </c>
    </row>
    <row r="23" spans="2:12" ht="12" customHeight="1">
      <c r="B23" s="442"/>
      <c r="C23" s="831" t="s">
        <v>429</v>
      </c>
      <c r="D23" s="831"/>
      <c r="E23" s="831"/>
      <c r="F23" s="832"/>
      <c r="G23" s="485" t="s">
        <v>61</v>
      </c>
      <c r="H23" s="442">
        <v>3296188</v>
      </c>
      <c r="I23" s="442">
        <v>336881</v>
      </c>
      <c r="J23" s="442">
        <v>1310628</v>
      </c>
      <c r="K23" s="442">
        <v>688534</v>
      </c>
      <c r="L23" s="442">
        <v>127971</v>
      </c>
    </row>
    <row r="24" spans="2:12" ht="12" customHeight="1">
      <c r="B24" s="442"/>
      <c r="C24" s="831" t="s">
        <v>430</v>
      </c>
      <c r="D24" s="831"/>
      <c r="E24" s="831"/>
      <c r="F24" s="832"/>
      <c r="G24" s="485" t="s">
        <v>61</v>
      </c>
      <c r="H24" s="442">
        <v>2347581</v>
      </c>
      <c r="I24" s="442">
        <v>102018</v>
      </c>
      <c r="J24" s="442">
        <v>1082222</v>
      </c>
      <c r="K24" s="442">
        <v>881192</v>
      </c>
      <c r="L24" s="442">
        <v>157757</v>
      </c>
    </row>
    <row r="25" spans="2:12" ht="12" customHeight="1">
      <c r="B25" s="442"/>
      <c r="C25" s="831" t="s">
        <v>431</v>
      </c>
      <c r="D25" s="831"/>
      <c r="E25" s="831"/>
      <c r="F25" s="832"/>
      <c r="G25" s="485" t="s">
        <v>61</v>
      </c>
      <c r="H25" s="442">
        <v>290553</v>
      </c>
      <c r="I25" s="442">
        <v>9878</v>
      </c>
      <c r="J25" s="442">
        <v>123234</v>
      </c>
      <c r="K25" s="442">
        <v>107968</v>
      </c>
      <c r="L25" s="442">
        <v>3578</v>
      </c>
    </row>
    <row r="26" spans="2:12" ht="12" customHeight="1">
      <c r="B26" s="442"/>
      <c r="C26" s="831" t="s">
        <v>432</v>
      </c>
      <c r="D26" s="831"/>
      <c r="E26" s="831"/>
      <c r="F26" s="831"/>
      <c r="G26" s="495">
        <v>15872120</v>
      </c>
      <c r="H26" s="442">
        <v>12323459</v>
      </c>
      <c r="I26" s="442">
        <v>264553</v>
      </c>
      <c r="J26" s="442">
        <v>4921887</v>
      </c>
      <c r="K26" s="442">
        <v>4919289</v>
      </c>
      <c r="L26" s="442">
        <v>824968</v>
      </c>
    </row>
    <row r="27" spans="2:12" ht="12" customHeight="1">
      <c r="B27" s="442"/>
      <c r="C27" s="831" t="s">
        <v>433</v>
      </c>
      <c r="D27" s="831"/>
      <c r="E27" s="831"/>
      <c r="F27" s="831"/>
      <c r="G27" s="495">
        <v>7138788</v>
      </c>
      <c r="H27" s="442">
        <v>5907080</v>
      </c>
      <c r="I27" s="442">
        <v>85999</v>
      </c>
      <c r="J27" s="442">
        <v>1497190</v>
      </c>
      <c r="K27" s="442">
        <v>1233570</v>
      </c>
      <c r="L27" s="442">
        <v>102368</v>
      </c>
    </row>
    <row r="28" spans="2:12">
      <c r="B28" s="833" t="s">
        <v>434</v>
      </c>
      <c r="C28" s="833"/>
      <c r="D28" s="833"/>
      <c r="E28" s="833"/>
      <c r="F28" s="834"/>
      <c r="G28" s="369" t="s">
        <v>144</v>
      </c>
      <c r="H28" s="369" t="s">
        <v>144</v>
      </c>
      <c r="I28" s="442">
        <v>766948</v>
      </c>
      <c r="J28" s="442">
        <v>1128230</v>
      </c>
      <c r="K28" s="442">
        <v>1340194</v>
      </c>
      <c r="L28" s="442">
        <v>8323653</v>
      </c>
    </row>
    <row r="29" spans="2:12" ht="12.75" customHeight="1" thickBot="1">
      <c r="B29" s="835" t="s">
        <v>435</v>
      </c>
      <c r="C29" s="835"/>
      <c r="D29" s="835"/>
      <c r="E29" s="835"/>
      <c r="F29" s="835"/>
      <c r="G29" s="374" t="s">
        <v>144</v>
      </c>
      <c r="H29" s="253" t="s">
        <v>144</v>
      </c>
      <c r="I29" s="458">
        <v>6172</v>
      </c>
      <c r="J29" s="458">
        <v>38223</v>
      </c>
      <c r="K29" s="458">
        <v>20230</v>
      </c>
      <c r="L29" s="458">
        <v>910</v>
      </c>
    </row>
    <row r="30" spans="2:12" ht="5.25" customHeight="1">
      <c r="B30" s="447"/>
      <c r="C30" s="447"/>
      <c r="D30" s="447"/>
      <c r="E30" s="447"/>
      <c r="F30" s="447"/>
      <c r="G30" s="447"/>
      <c r="H30" s="447"/>
      <c r="I30" s="447"/>
      <c r="J30" s="447"/>
      <c r="K30" s="447"/>
      <c r="L30" s="447"/>
    </row>
    <row r="31" spans="2:12" ht="8.1" customHeight="1"/>
    <row r="32" spans="2:1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sheetData>
  <mergeCells count="23">
    <mergeCell ref="B10:F10"/>
    <mergeCell ref="B2:L2"/>
    <mergeCell ref="B4:F5"/>
    <mergeCell ref="G4:G5"/>
    <mergeCell ref="H4:L4"/>
    <mergeCell ref="B6:F6"/>
    <mergeCell ref="C24:F24"/>
    <mergeCell ref="C11:F11"/>
    <mergeCell ref="D12:F12"/>
    <mergeCell ref="D13:F13"/>
    <mergeCell ref="D14:F14"/>
    <mergeCell ref="C15:F15"/>
    <mergeCell ref="C16:F16"/>
    <mergeCell ref="B17:F17"/>
    <mergeCell ref="C18:F18"/>
    <mergeCell ref="D19:F19"/>
    <mergeCell ref="C22:F22"/>
    <mergeCell ref="C23:F23"/>
    <mergeCell ref="C25:F25"/>
    <mergeCell ref="C26:F26"/>
    <mergeCell ref="C27:F27"/>
    <mergeCell ref="B28:F28"/>
    <mergeCell ref="B29:F29"/>
  </mergeCells>
  <phoneticPr fontId="1"/>
  <printOptions horizontalCentered="1"/>
  <pageMargins left="0.51181102362204722" right="0.51181102362204722" top="0.74803149606299213" bottom="0.74803149606299213" header="0.51181102362204722" footer="0.51181102362204722"/>
  <pageSetup paperSize="9" scale="93" orientation="portrait" r:id="rId1"/>
  <headerFooter alignWithMargins="0"/>
  <colBreaks count="1" manualBreakCount="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9"/>
  <sheetViews>
    <sheetView view="pageBreakPreview" zoomScaleNormal="100" workbookViewId="0"/>
  </sheetViews>
  <sheetFormatPr defaultColWidth="9.33203125" defaultRowHeight="13.5"/>
  <cols>
    <col min="1" max="1" width="10.33203125" style="83" customWidth="1"/>
    <col min="2" max="2" width="13.33203125" style="83" customWidth="1"/>
    <col min="3" max="4" width="6.5" style="83" customWidth="1"/>
    <col min="5" max="7" width="9" style="83" customWidth="1"/>
    <col min="8" max="9" width="7" style="83" customWidth="1"/>
    <col min="10" max="13" width="8" style="83" customWidth="1"/>
    <col min="14" max="15" width="8" style="84" customWidth="1"/>
    <col min="16" max="16" width="8" style="85" customWidth="1"/>
    <col min="17" max="256" width="9.33203125" style="83"/>
    <col min="257" max="257" width="10.33203125" style="83" customWidth="1"/>
    <col min="258" max="258" width="13.33203125" style="83" customWidth="1"/>
    <col min="259" max="260" width="6.5" style="83" customWidth="1"/>
    <col min="261" max="263" width="9" style="83" customWidth="1"/>
    <col min="264" max="265" width="7" style="83" customWidth="1"/>
    <col min="266" max="272" width="8" style="83" customWidth="1"/>
    <col min="273" max="512" width="9.33203125" style="83"/>
    <col min="513" max="513" width="10.33203125" style="83" customWidth="1"/>
    <col min="514" max="514" width="13.33203125" style="83" customWidth="1"/>
    <col min="515" max="516" width="6.5" style="83" customWidth="1"/>
    <col min="517" max="519" width="9" style="83" customWidth="1"/>
    <col min="520" max="521" width="7" style="83" customWidth="1"/>
    <col min="522" max="528" width="8" style="83" customWidth="1"/>
    <col min="529" max="768" width="9.33203125" style="83"/>
    <col min="769" max="769" width="10.33203125" style="83" customWidth="1"/>
    <col min="770" max="770" width="13.33203125" style="83" customWidth="1"/>
    <col min="771" max="772" width="6.5" style="83" customWidth="1"/>
    <col min="773" max="775" width="9" style="83" customWidth="1"/>
    <col min="776" max="777" width="7" style="83" customWidth="1"/>
    <col min="778" max="784" width="8" style="83" customWidth="1"/>
    <col min="785" max="1024" width="9.33203125" style="83"/>
    <col min="1025" max="1025" width="10.33203125" style="83" customWidth="1"/>
    <col min="1026" max="1026" width="13.33203125" style="83" customWidth="1"/>
    <col min="1027" max="1028" width="6.5" style="83" customWidth="1"/>
    <col min="1029" max="1031" width="9" style="83" customWidth="1"/>
    <col min="1032" max="1033" width="7" style="83" customWidth="1"/>
    <col min="1034" max="1040" width="8" style="83" customWidth="1"/>
    <col min="1041" max="1280" width="9.33203125" style="83"/>
    <col min="1281" max="1281" width="10.33203125" style="83" customWidth="1"/>
    <col min="1282" max="1282" width="13.33203125" style="83" customWidth="1"/>
    <col min="1283" max="1284" width="6.5" style="83" customWidth="1"/>
    <col min="1285" max="1287" width="9" style="83" customWidth="1"/>
    <col min="1288" max="1289" width="7" style="83" customWidth="1"/>
    <col min="1290" max="1296" width="8" style="83" customWidth="1"/>
    <col min="1297" max="1536" width="9.33203125" style="83"/>
    <col min="1537" max="1537" width="10.33203125" style="83" customWidth="1"/>
    <col min="1538" max="1538" width="13.33203125" style="83" customWidth="1"/>
    <col min="1539" max="1540" width="6.5" style="83" customWidth="1"/>
    <col min="1541" max="1543" width="9" style="83" customWidth="1"/>
    <col min="1544" max="1545" width="7" style="83" customWidth="1"/>
    <col min="1546" max="1552" width="8" style="83" customWidth="1"/>
    <col min="1553" max="1792" width="9.33203125" style="83"/>
    <col min="1793" max="1793" width="10.33203125" style="83" customWidth="1"/>
    <col min="1794" max="1794" width="13.33203125" style="83" customWidth="1"/>
    <col min="1795" max="1796" width="6.5" style="83" customWidth="1"/>
    <col min="1797" max="1799" width="9" style="83" customWidth="1"/>
    <col min="1800" max="1801" width="7" style="83" customWidth="1"/>
    <col min="1802" max="1808" width="8" style="83" customWidth="1"/>
    <col min="1809" max="2048" width="9.33203125" style="83"/>
    <col min="2049" max="2049" width="10.33203125" style="83" customWidth="1"/>
    <col min="2050" max="2050" width="13.33203125" style="83" customWidth="1"/>
    <col min="2051" max="2052" width="6.5" style="83" customWidth="1"/>
    <col min="2053" max="2055" width="9" style="83" customWidth="1"/>
    <col min="2056" max="2057" width="7" style="83" customWidth="1"/>
    <col min="2058" max="2064" width="8" style="83" customWidth="1"/>
    <col min="2065" max="2304" width="9.33203125" style="83"/>
    <col min="2305" max="2305" width="10.33203125" style="83" customWidth="1"/>
    <col min="2306" max="2306" width="13.33203125" style="83" customWidth="1"/>
    <col min="2307" max="2308" width="6.5" style="83" customWidth="1"/>
    <col min="2309" max="2311" width="9" style="83" customWidth="1"/>
    <col min="2312" max="2313" width="7" style="83" customWidth="1"/>
    <col min="2314" max="2320" width="8" style="83" customWidth="1"/>
    <col min="2321" max="2560" width="9.33203125" style="83"/>
    <col min="2561" max="2561" width="10.33203125" style="83" customWidth="1"/>
    <col min="2562" max="2562" width="13.33203125" style="83" customWidth="1"/>
    <col min="2563" max="2564" width="6.5" style="83" customWidth="1"/>
    <col min="2565" max="2567" width="9" style="83" customWidth="1"/>
    <col min="2568" max="2569" width="7" style="83" customWidth="1"/>
    <col min="2570" max="2576" width="8" style="83" customWidth="1"/>
    <col min="2577" max="2816" width="9.33203125" style="83"/>
    <col min="2817" max="2817" width="10.33203125" style="83" customWidth="1"/>
    <col min="2818" max="2818" width="13.33203125" style="83" customWidth="1"/>
    <col min="2819" max="2820" width="6.5" style="83" customWidth="1"/>
    <col min="2821" max="2823" width="9" style="83" customWidth="1"/>
    <col min="2824" max="2825" width="7" style="83" customWidth="1"/>
    <col min="2826" max="2832" width="8" style="83" customWidth="1"/>
    <col min="2833" max="3072" width="9.33203125" style="83"/>
    <col min="3073" max="3073" width="10.33203125" style="83" customWidth="1"/>
    <col min="3074" max="3074" width="13.33203125" style="83" customWidth="1"/>
    <col min="3075" max="3076" width="6.5" style="83" customWidth="1"/>
    <col min="3077" max="3079" width="9" style="83" customWidth="1"/>
    <col min="3080" max="3081" width="7" style="83" customWidth="1"/>
    <col min="3082" max="3088" width="8" style="83" customWidth="1"/>
    <col min="3089" max="3328" width="9.33203125" style="83"/>
    <col min="3329" max="3329" width="10.33203125" style="83" customWidth="1"/>
    <col min="3330" max="3330" width="13.33203125" style="83" customWidth="1"/>
    <col min="3331" max="3332" width="6.5" style="83" customWidth="1"/>
    <col min="3333" max="3335" width="9" style="83" customWidth="1"/>
    <col min="3336" max="3337" width="7" style="83" customWidth="1"/>
    <col min="3338" max="3344" width="8" style="83" customWidth="1"/>
    <col min="3345" max="3584" width="9.33203125" style="83"/>
    <col min="3585" max="3585" width="10.33203125" style="83" customWidth="1"/>
    <col min="3586" max="3586" width="13.33203125" style="83" customWidth="1"/>
    <col min="3587" max="3588" width="6.5" style="83" customWidth="1"/>
    <col min="3589" max="3591" width="9" style="83" customWidth="1"/>
    <col min="3592" max="3593" width="7" style="83" customWidth="1"/>
    <col min="3594" max="3600" width="8" style="83" customWidth="1"/>
    <col min="3601" max="3840" width="9.33203125" style="83"/>
    <col min="3841" max="3841" width="10.33203125" style="83" customWidth="1"/>
    <col min="3842" max="3842" width="13.33203125" style="83" customWidth="1"/>
    <col min="3843" max="3844" width="6.5" style="83" customWidth="1"/>
    <col min="3845" max="3847" width="9" style="83" customWidth="1"/>
    <col min="3848" max="3849" width="7" style="83" customWidth="1"/>
    <col min="3850" max="3856" width="8" style="83" customWidth="1"/>
    <col min="3857" max="4096" width="9.33203125" style="83"/>
    <col min="4097" max="4097" width="10.33203125" style="83" customWidth="1"/>
    <col min="4098" max="4098" width="13.33203125" style="83" customWidth="1"/>
    <col min="4099" max="4100" width="6.5" style="83" customWidth="1"/>
    <col min="4101" max="4103" width="9" style="83" customWidth="1"/>
    <col min="4104" max="4105" width="7" style="83" customWidth="1"/>
    <col min="4106" max="4112" width="8" style="83" customWidth="1"/>
    <col min="4113" max="4352" width="9.33203125" style="83"/>
    <col min="4353" max="4353" width="10.33203125" style="83" customWidth="1"/>
    <col min="4354" max="4354" width="13.33203125" style="83" customWidth="1"/>
    <col min="4355" max="4356" width="6.5" style="83" customWidth="1"/>
    <col min="4357" max="4359" width="9" style="83" customWidth="1"/>
    <col min="4360" max="4361" width="7" style="83" customWidth="1"/>
    <col min="4362" max="4368" width="8" style="83" customWidth="1"/>
    <col min="4369" max="4608" width="9.33203125" style="83"/>
    <col min="4609" max="4609" width="10.33203125" style="83" customWidth="1"/>
    <col min="4610" max="4610" width="13.33203125" style="83" customWidth="1"/>
    <col min="4611" max="4612" width="6.5" style="83" customWidth="1"/>
    <col min="4613" max="4615" width="9" style="83" customWidth="1"/>
    <col min="4616" max="4617" width="7" style="83" customWidth="1"/>
    <col min="4618" max="4624" width="8" style="83" customWidth="1"/>
    <col min="4625" max="4864" width="9.33203125" style="83"/>
    <col min="4865" max="4865" width="10.33203125" style="83" customWidth="1"/>
    <col min="4866" max="4866" width="13.33203125" style="83" customWidth="1"/>
    <col min="4867" max="4868" width="6.5" style="83" customWidth="1"/>
    <col min="4869" max="4871" width="9" style="83" customWidth="1"/>
    <col min="4872" max="4873" width="7" style="83" customWidth="1"/>
    <col min="4874" max="4880" width="8" style="83" customWidth="1"/>
    <col min="4881" max="5120" width="9.33203125" style="83"/>
    <col min="5121" max="5121" width="10.33203125" style="83" customWidth="1"/>
    <col min="5122" max="5122" width="13.33203125" style="83" customWidth="1"/>
    <col min="5123" max="5124" width="6.5" style="83" customWidth="1"/>
    <col min="5125" max="5127" width="9" style="83" customWidth="1"/>
    <col min="5128" max="5129" width="7" style="83" customWidth="1"/>
    <col min="5130" max="5136" width="8" style="83" customWidth="1"/>
    <col min="5137" max="5376" width="9.33203125" style="83"/>
    <col min="5377" max="5377" width="10.33203125" style="83" customWidth="1"/>
    <col min="5378" max="5378" width="13.33203125" style="83" customWidth="1"/>
    <col min="5379" max="5380" width="6.5" style="83" customWidth="1"/>
    <col min="5381" max="5383" width="9" style="83" customWidth="1"/>
    <col min="5384" max="5385" width="7" style="83" customWidth="1"/>
    <col min="5386" max="5392" width="8" style="83" customWidth="1"/>
    <col min="5393" max="5632" width="9.33203125" style="83"/>
    <col min="5633" max="5633" width="10.33203125" style="83" customWidth="1"/>
    <col min="5634" max="5634" width="13.33203125" style="83" customWidth="1"/>
    <col min="5635" max="5636" width="6.5" style="83" customWidth="1"/>
    <col min="5637" max="5639" width="9" style="83" customWidth="1"/>
    <col min="5640" max="5641" width="7" style="83" customWidth="1"/>
    <col min="5642" max="5648" width="8" style="83" customWidth="1"/>
    <col min="5649" max="5888" width="9.33203125" style="83"/>
    <col min="5889" max="5889" width="10.33203125" style="83" customWidth="1"/>
    <col min="5890" max="5890" width="13.33203125" style="83" customWidth="1"/>
    <col min="5891" max="5892" width="6.5" style="83" customWidth="1"/>
    <col min="5893" max="5895" width="9" style="83" customWidth="1"/>
    <col min="5896" max="5897" width="7" style="83" customWidth="1"/>
    <col min="5898" max="5904" width="8" style="83" customWidth="1"/>
    <col min="5905" max="6144" width="9.33203125" style="83"/>
    <col min="6145" max="6145" width="10.33203125" style="83" customWidth="1"/>
    <col min="6146" max="6146" width="13.33203125" style="83" customWidth="1"/>
    <col min="6147" max="6148" width="6.5" style="83" customWidth="1"/>
    <col min="6149" max="6151" width="9" style="83" customWidth="1"/>
    <col min="6152" max="6153" width="7" style="83" customWidth="1"/>
    <col min="6154" max="6160" width="8" style="83" customWidth="1"/>
    <col min="6161" max="6400" width="9.33203125" style="83"/>
    <col min="6401" max="6401" width="10.33203125" style="83" customWidth="1"/>
    <col min="6402" max="6402" width="13.33203125" style="83" customWidth="1"/>
    <col min="6403" max="6404" width="6.5" style="83" customWidth="1"/>
    <col min="6405" max="6407" width="9" style="83" customWidth="1"/>
    <col min="6408" max="6409" width="7" style="83" customWidth="1"/>
    <col min="6410" max="6416" width="8" style="83" customWidth="1"/>
    <col min="6417" max="6656" width="9.33203125" style="83"/>
    <col min="6657" max="6657" width="10.33203125" style="83" customWidth="1"/>
    <col min="6658" max="6658" width="13.33203125" style="83" customWidth="1"/>
    <col min="6659" max="6660" width="6.5" style="83" customWidth="1"/>
    <col min="6661" max="6663" width="9" style="83" customWidth="1"/>
    <col min="6664" max="6665" width="7" style="83" customWidth="1"/>
    <col min="6666" max="6672" width="8" style="83" customWidth="1"/>
    <col min="6673" max="6912" width="9.33203125" style="83"/>
    <col min="6913" max="6913" width="10.33203125" style="83" customWidth="1"/>
    <col min="6914" max="6914" width="13.33203125" style="83" customWidth="1"/>
    <col min="6915" max="6916" width="6.5" style="83" customWidth="1"/>
    <col min="6917" max="6919" width="9" style="83" customWidth="1"/>
    <col min="6920" max="6921" width="7" style="83" customWidth="1"/>
    <col min="6922" max="6928" width="8" style="83" customWidth="1"/>
    <col min="6929" max="7168" width="9.33203125" style="83"/>
    <col min="7169" max="7169" width="10.33203125" style="83" customWidth="1"/>
    <col min="7170" max="7170" width="13.33203125" style="83" customWidth="1"/>
    <col min="7171" max="7172" width="6.5" style="83" customWidth="1"/>
    <col min="7173" max="7175" width="9" style="83" customWidth="1"/>
    <col min="7176" max="7177" width="7" style="83" customWidth="1"/>
    <col min="7178" max="7184" width="8" style="83" customWidth="1"/>
    <col min="7185" max="7424" width="9.33203125" style="83"/>
    <col min="7425" max="7425" width="10.33203125" style="83" customWidth="1"/>
    <col min="7426" max="7426" width="13.33203125" style="83" customWidth="1"/>
    <col min="7427" max="7428" width="6.5" style="83" customWidth="1"/>
    <col min="7429" max="7431" width="9" style="83" customWidth="1"/>
    <col min="7432" max="7433" width="7" style="83" customWidth="1"/>
    <col min="7434" max="7440" width="8" style="83" customWidth="1"/>
    <col min="7441" max="7680" width="9.33203125" style="83"/>
    <col min="7681" max="7681" width="10.33203125" style="83" customWidth="1"/>
    <col min="7682" max="7682" width="13.33203125" style="83" customWidth="1"/>
    <col min="7683" max="7684" width="6.5" style="83" customWidth="1"/>
    <col min="7685" max="7687" width="9" style="83" customWidth="1"/>
    <col min="7688" max="7689" width="7" style="83" customWidth="1"/>
    <col min="7690" max="7696" width="8" style="83" customWidth="1"/>
    <col min="7697" max="7936" width="9.33203125" style="83"/>
    <col min="7937" max="7937" width="10.33203125" style="83" customWidth="1"/>
    <col min="7938" max="7938" width="13.33203125" style="83" customWidth="1"/>
    <col min="7939" max="7940" width="6.5" style="83" customWidth="1"/>
    <col min="7941" max="7943" width="9" style="83" customWidth="1"/>
    <col min="7944" max="7945" width="7" style="83" customWidth="1"/>
    <col min="7946" max="7952" width="8" style="83" customWidth="1"/>
    <col min="7953" max="8192" width="9.33203125" style="83"/>
    <col min="8193" max="8193" width="10.33203125" style="83" customWidth="1"/>
    <col min="8194" max="8194" width="13.33203125" style="83" customWidth="1"/>
    <col min="8195" max="8196" width="6.5" style="83" customWidth="1"/>
    <col min="8197" max="8199" width="9" style="83" customWidth="1"/>
    <col min="8200" max="8201" width="7" style="83" customWidth="1"/>
    <col min="8202" max="8208" width="8" style="83" customWidth="1"/>
    <col min="8209" max="8448" width="9.33203125" style="83"/>
    <col min="8449" max="8449" width="10.33203125" style="83" customWidth="1"/>
    <col min="8450" max="8450" width="13.33203125" style="83" customWidth="1"/>
    <col min="8451" max="8452" width="6.5" style="83" customWidth="1"/>
    <col min="8453" max="8455" width="9" style="83" customWidth="1"/>
    <col min="8456" max="8457" width="7" style="83" customWidth="1"/>
    <col min="8458" max="8464" width="8" style="83" customWidth="1"/>
    <col min="8465" max="8704" width="9.33203125" style="83"/>
    <col min="8705" max="8705" width="10.33203125" style="83" customWidth="1"/>
    <col min="8706" max="8706" width="13.33203125" style="83" customWidth="1"/>
    <col min="8707" max="8708" width="6.5" style="83" customWidth="1"/>
    <col min="8709" max="8711" width="9" style="83" customWidth="1"/>
    <col min="8712" max="8713" width="7" style="83" customWidth="1"/>
    <col min="8714" max="8720" width="8" style="83" customWidth="1"/>
    <col min="8721" max="8960" width="9.33203125" style="83"/>
    <col min="8961" max="8961" width="10.33203125" style="83" customWidth="1"/>
    <col min="8962" max="8962" width="13.33203125" style="83" customWidth="1"/>
    <col min="8963" max="8964" width="6.5" style="83" customWidth="1"/>
    <col min="8965" max="8967" width="9" style="83" customWidth="1"/>
    <col min="8968" max="8969" width="7" style="83" customWidth="1"/>
    <col min="8970" max="8976" width="8" style="83" customWidth="1"/>
    <col min="8977" max="9216" width="9.33203125" style="83"/>
    <col min="9217" max="9217" width="10.33203125" style="83" customWidth="1"/>
    <col min="9218" max="9218" width="13.33203125" style="83" customWidth="1"/>
    <col min="9219" max="9220" width="6.5" style="83" customWidth="1"/>
    <col min="9221" max="9223" width="9" style="83" customWidth="1"/>
    <col min="9224" max="9225" width="7" style="83" customWidth="1"/>
    <col min="9226" max="9232" width="8" style="83" customWidth="1"/>
    <col min="9233" max="9472" width="9.33203125" style="83"/>
    <col min="9473" max="9473" width="10.33203125" style="83" customWidth="1"/>
    <col min="9474" max="9474" width="13.33203125" style="83" customWidth="1"/>
    <col min="9475" max="9476" width="6.5" style="83" customWidth="1"/>
    <col min="9477" max="9479" width="9" style="83" customWidth="1"/>
    <col min="9480" max="9481" width="7" style="83" customWidth="1"/>
    <col min="9482" max="9488" width="8" style="83" customWidth="1"/>
    <col min="9489" max="9728" width="9.33203125" style="83"/>
    <col min="9729" max="9729" width="10.33203125" style="83" customWidth="1"/>
    <col min="9730" max="9730" width="13.33203125" style="83" customWidth="1"/>
    <col min="9731" max="9732" width="6.5" style="83" customWidth="1"/>
    <col min="9733" max="9735" width="9" style="83" customWidth="1"/>
    <col min="9736" max="9737" width="7" style="83" customWidth="1"/>
    <col min="9738" max="9744" width="8" style="83" customWidth="1"/>
    <col min="9745" max="9984" width="9.33203125" style="83"/>
    <col min="9985" max="9985" width="10.33203125" style="83" customWidth="1"/>
    <col min="9986" max="9986" width="13.33203125" style="83" customWidth="1"/>
    <col min="9987" max="9988" width="6.5" style="83" customWidth="1"/>
    <col min="9989" max="9991" width="9" style="83" customWidth="1"/>
    <col min="9992" max="9993" width="7" style="83" customWidth="1"/>
    <col min="9994" max="10000" width="8" style="83" customWidth="1"/>
    <col min="10001" max="10240" width="9.33203125" style="83"/>
    <col min="10241" max="10241" width="10.33203125" style="83" customWidth="1"/>
    <col min="10242" max="10242" width="13.33203125" style="83" customWidth="1"/>
    <col min="10243" max="10244" width="6.5" style="83" customWidth="1"/>
    <col min="10245" max="10247" width="9" style="83" customWidth="1"/>
    <col min="10248" max="10249" width="7" style="83" customWidth="1"/>
    <col min="10250" max="10256" width="8" style="83" customWidth="1"/>
    <col min="10257" max="10496" width="9.33203125" style="83"/>
    <col min="10497" max="10497" width="10.33203125" style="83" customWidth="1"/>
    <col min="10498" max="10498" width="13.33203125" style="83" customWidth="1"/>
    <col min="10499" max="10500" width="6.5" style="83" customWidth="1"/>
    <col min="10501" max="10503" width="9" style="83" customWidth="1"/>
    <col min="10504" max="10505" width="7" style="83" customWidth="1"/>
    <col min="10506" max="10512" width="8" style="83" customWidth="1"/>
    <col min="10513" max="10752" width="9.33203125" style="83"/>
    <col min="10753" max="10753" width="10.33203125" style="83" customWidth="1"/>
    <col min="10754" max="10754" width="13.33203125" style="83" customWidth="1"/>
    <col min="10755" max="10756" width="6.5" style="83" customWidth="1"/>
    <col min="10757" max="10759" width="9" style="83" customWidth="1"/>
    <col min="10760" max="10761" width="7" style="83" customWidth="1"/>
    <col min="10762" max="10768" width="8" style="83" customWidth="1"/>
    <col min="10769" max="11008" width="9.33203125" style="83"/>
    <col min="11009" max="11009" width="10.33203125" style="83" customWidth="1"/>
    <col min="11010" max="11010" width="13.33203125" style="83" customWidth="1"/>
    <col min="11011" max="11012" width="6.5" style="83" customWidth="1"/>
    <col min="11013" max="11015" width="9" style="83" customWidth="1"/>
    <col min="11016" max="11017" width="7" style="83" customWidth="1"/>
    <col min="11018" max="11024" width="8" style="83" customWidth="1"/>
    <col min="11025" max="11264" width="9.33203125" style="83"/>
    <col min="11265" max="11265" width="10.33203125" style="83" customWidth="1"/>
    <col min="11266" max="11266" width="13.33203125" style="83" customWidth="1"/>
    <col min="11267" max="11268" width="6.5" style="83" customWidth="1"/>
    <col min="11269" max="11271" width="9" style="83" customWidth="1"/>
    <col min="11272" max="11273" width="7" style="83" customWidth="1"/>
    <col min="11274" max="11280" width="8" style="83" customWidth="1"/>
    <col min="11281" max="11520" width="9.33203125" style="83"/>
    <col min="11521" max="11521" width="10.33203125" style="83" customWidth="1"/>
    <col min="11522" max="11522" width="13.33203125" style="83" customWidth="1"/>
    <col min="11523" max="11524" width="6.5" style="83" customWidth="1"/>
    <col min="11525" max="11527" width="9" style="83" customWidth="1"/>
    <col min="11528" max="11529" width="7" style="83" customWidth="1"/>
    <col min="11530" max="11536" width="8" style="83" customWidth="1"/>
    <col min="11537" max="11776" width="9.33203125" style="83"/>
    <col min="11777" max="11777" width="10.33203125" style="83" customWidth="1"/>
    <col min="11778" max="11778" width="13.33203125" style="83" customWidth="1"/>
    <col min="11779" max="11780" width="6.5" style="83" customWidth="1"/>
    <col min="11781" max="11783" width="9" style="83" customWidth="1"/>
    <col min="11784" max="11785" width="7" style="83" customWidth="1"/>
    <col min="11786" max="11792" width="8" style="83" customWidth="1"/>
    <col min="11793" max="12032" width="9.33203125" style="83"/>
    <col min="12033" max="12033" width="10.33203125" style="83" customWidth="1"/>
    <col min="12034" max="12034" width="13.33203125" style="83" customWidth="1"/>
    <col min="12035" max="12036" width="6.5" style="83" customWidth="1"/>
    <col min="12037" max="12039" width="9" style="83" customWidth="1"/>
    <col min="12040" max="12041" width="7" style="83" customWidth="1"/>
    <col min="12042" max="12048" width="8" style="83" customWidth="1"/>
    <col min="12049" max="12288" width="9.33203125" style="83"/>
    <col min="12289" max="12289" width="10.33203125" style="83" customWidth="1"/>
    <col min="12290" max="12290" width="13.33203125" style="83" customWidth="1"/>
    <col min="12291" max="12292" width="6.5" style="83" customWidth="1"/>
    <col min="12293" max="12295" width="9" style="83" customWidth="1"/>
    <col min="12296" max="12297" width="7" style="83" customWidth="1"/>
    <col min="12298" max="12304" width="8" style="83" customWidth="1"/>
    <col min="12305" max="12544" width="9.33203125" style="83"/>
    <col min="12545" max="12545" width="10.33203125" style="83" customWidth="1"/>
    <col min="12546" max="12546" width="13.33203125" style="83" customWidth="1"/>
    <col min="12547" max="12548" width="6.5" style="83" customWidth="1"/>
    <col min="12549" max="12551" width="9" style="83" customWidth="1"/>
    <col min="12552" max="12553" width="7" style="83" customWidth="1"/>
    <col min="12554" max="12560" width="8" style="83" customWidth="1"/>
    <col min="12561" max="12800" width="9.33203125" style="83"/>
    <col min="12801" max="12801" width="10.33203125" style="83" customWidth="1"/>
    <col min="12802" max="12802" width="13.33203125" style="83" customWidth="1"/>
    <col min="12803" max="12804" width="6.5" style="83" customWidth="1"/>
    <col min="12805" max="12807" width="9" style="83" customWidth="1"/>
    <col min="12808" max="12809" width="7" style="83" customWidth="1"/>
    <col min="12810" max="12816" width="8" style="83" customWidth="1"/>
    <col min="12817" max="13056" width="9.33203125" style="83"/>
    <col min="13057" max="13057" width="10.33203125" style="83" customWidth="1"/>
    <col min="13058" max="13058" width="13.33203125" style="83" customWidth="1"/>
    <col min="13059" max="13060" width="6.5" style="83" customWidth="1"/>
    <col min="13061" max="13063" width="9" style="83" customWidth="1"/>
    <col min="13064" max="13065" width="7" style="83" customWidth="1"/>
    <col min="13066" max="13072" width="8" style="83" customWidth="1"/>
    <col min="13073" max="13312" width="9.33203125" style="83"/>
    <col min="13313" max="13313" width="10.33203125" style="83" customWidth="1"/>
    <col min="13314" max="13314" width="13.33203125" style="83" customWidth="1"/>
    <col min="13315" max="13316" width="6.5" style="83" customWidth="1"/>
    <col min="13317" max="13319" width="9" style="83" customWidth="1"/>
    <col min="13320" max="13321" width="7" style="83" customWidth="1"/>
    <col min="13322" max="13328" width="8" style="83" customWidth="1"/>
    <col min="13329" max="13568" width="9.33203125" style="83"/>
    <col min="13569" max="13569" width="10.33203125" style="83" customWidth="1"/>
    <col min="13570" max="13570" width="13.33203125" style="83" customWidth="1"/>
    <col min="13571" max="13572" width="6.5" style="83" customWidth="1"/>
    <col min="13573" max="13575" width="9" style="83" customWidth="1"/>
    <col min="13576" max="13577" width="7" style="83" customWidth="1"/>
    <col min="13578" max="13584" width="8" style="83" customWidth="1"/>
    <col min="13585" max="13824" width="9.33203125" style="83"/>
    <col min="13825" max="13825" width="10.33203125" style="83" customWidth="1"/>
    <col min="13826" max="13826" width="13.33203125" style="83" customWidth="1"/>
    <col min="13827" max="13828" width="6.5" style="83" customWidth="1"/>
    <col min="13829" max="13831" width="9" style="83" customWidth="1"/>
    <col min="13832" max="13833" width="7" style="83" customWidth="1"/>
    <col min="13834" max="13840" width="8" style="83" customWidth="1"/>
    <col min="13841" max="14080" width="9.33203125" style="83"/>
    <col min="14081" max="14081" width="10.33203125" style="83" customWidth="1"/>
    <col min="14082" max="14082" width="13.33203125" style="83" customWidth="1"/>
    <col min="14083" max="14084" width="6.5" style="83" customWidth="1"/>
    <col min="14085" max="14087" width="9" style="83" customWidth="1"/>
    <col min="14088" max="14089" width="7" style="83" customWidth="1"/>
    <col min="14090" max="14096" width="8" style="83" customWidth="1"/>
    <col min="14097" max="14336" width="9.33203125" style="83"/>
    <col min="14337" max="14337" width="10.33203125" style="83" customWidth="1"/>
    <col min="14338" max="14338" width="13.33203125" style="83" customWidth="1"/>
    <col min="14339" max="14340" width="6.5" style="83" customWidth="1"/>
    <col min="14341" max="14343" width="9" style="83" customWidth="1"/>
    <col min="14344" max="14345" width="7" style="83" customWidth="1"/>
    <col min="14346" max="14352" width="8" style="83" customWidth="1"/>
    <col min="14353" max="14592" width="9.33203125" style="83"/>
    <col min="14593" max="14593" width="10.33203125" style="83" customWidth="1"/>
    <col min="14594" max="14594" width="13.33203125" style="83" customWidth="1"/>
    <col min="14595" max="14596" width="6.5" style="83" customWidth="1"/>
    <col min="14597" max="14599" width="9" style="83" customWidth="1"/>
    <col min="14600" max="14601" width="7" style="83" customWidth="1"/>
    <col min="14602" max="14608" width="8" style="83" customWidth="1"/>
    <col min="14609" max="14848" width="9.33203125" style="83"/>
    <col min="14849" max="14849" width="10.33203125" style="83" customWidth="1"/>
    <col min="14850" max="14850" width="13.33203125" style="83" customWidth="1"/>
    <col min="14851" max="14852" width="6.5" style="83" customWidth="1"/>
    <col min="14853" max="14855" width="9" style="83" customWidth="1"/>
    <col min="14856" max="14857" width="7" style="83" customWidth="1"/>
    <col min="14858" max="14864" width="8" style="83" customWidth="1"/>
    <col min="14865" max="15104" width="9.33203125" style="83"/>
    <col min="15105" max="15105" width="10.33203125" style="83" customWidth="1"/>
    <col min="15106" max="15106" width="13.33203125" style="83" customWidth="1"/>
    <col min="15107" max="15108" width="6.5" style="83" customWidth="1"/>
    <col min="15109" max="15111" width="9" style="83" customWidth="1"/>
    <col min="15112" max="15113" width="7" style="83" customWidth="1"/>
    <col min="15114" max="15120" width="8" style="83" customWidth="1"/>
    <col min="15121" max="15360" width="9.33203125" style="83"/>
    <col min="15361" max="15361" width="10.33203125" style="83" customWidth="1"/>
    <col min="15362" max="15362" width="13.33203125" style="83" customWidth="1"/>
    <col min="15363" max="15364" width="6.5" style="83" customWidth="1"/>
    <col min="15365" max="15367" width="9" style="83" customWidth="1"/>
    <col min="15368" max="15369" width="7" style="83" customWidth="1"/>
    <col min="15370" max="15376" width="8" style="83" customWidth="1"/>
    <col min="15377" max="15616" width="9.33203125" style="83"/>
    <col min="15617" max="15617" width="10.33203125" style="83" customWidth="1"/>
    <col min="15618" max="15618" width="13.33203125" style="83" customWidth="1"/>
    <col min="15619" max="15620" width="6.5" style="83" customWidth="1"/>
    <col min="15621" max="15623" width="9" style="83" customWidth="1"/>
    <col min="15624" max="15625" width="7" style="83" customWidth="1"/>
    <col min="15626" max="15632" width="8" style="83" customWidth="1"/>
    <col min="15633" max="15872" width="9.33203125" style="83"/>
    <col min="15873" max="15873" width="10.33203125" style="83" customWidth="1"/>
    <col min="15874" max="15874" width="13.33203125" style="83" customWidth="1"/>
    <col min="15875" max="15876" width="6.5" style="83" customWidth="1"/>
    <col min="15877" max="15879" width="9" style="83" customWidth="1"/>
    <col min="15880" max="15881" width="7" style="83" customWidth="1"/>
    <col min="15882" max="15888" width="8" style="83" customWidth="1"/>
    <col min="15889" max="16128" width="9.33203125" style="83"/>
    <col min="16129" max="16129" width="10.33203125" style="83" customWidth="1"/>
    <col min="16130" max="16130" width="13.33203125" style="83" customWidth="1"/>
    <col min="16131" max="16132" width="6.5" style="83" customWidth="1"/>
    <col min="16133" max="16135" width="9" style="83" customWidth="1"/>
    <col min="16136" max="16137" width="7" style="83" customWidth="1"/>
    <col min="16138" max="16144" width="8" style="83" customWidth="1"/>
    <col min="16145" max="16384" width="9.33203125" style="83"/>
  </cols>
  <sheetData>
    <row r="2" spans="2:16" s="60" customFormat="1" ht="28.5" customHeight="1">
      <c r="B2" s="537" t="s">
        <v>66</v>
      </c>
      <c r="C2" s="537"/>
      <c r="D2" s="537"/>
      <c r="E2" s="537"/>
      <c r="F2" s="537"/>
      <c r="G2" s="537"/>
      <c r="H2" s="537"/>
      <c r="I2" s="537"/>
      <c r="J2" s="537"/>
      <c r="K2" s="537"/>
      <c r="L2" s="537"/>
      <c r="M2" s="537"/>
      <c r="N2" s="537"/>
      <c r="O2" s="537"/>
      <c r="P2" s="537"/>
    </row>
    <row r="3" spans="2:16" s="63" customFormat="1" ht="20.100000000000001" customHeight="1" thickBot="1">
      <c r="B3" s="61" t="s">
        <v>457</v>
      </c>
      <c r="C3" s="62"/>
      <c r="D3" s="62"/>
      <c r="P3" s="64" t="s">
        <v>67</v>
      </c>
    </row>
    <row r="4" spans="2:16" s="65" customFormat="1" ht="21.6" customHeight="1">
      <c r="B4" s="538" t="s">
        <v>68</v>
      </c>
      <c r="C4" s="541" t="s">
        <v>69</v>
      </c>
      <c r="D4" s="544" t="s">
        <v>70</v>
      </c>
      <c r="E4" s="547" t="s">
        <v>71</v>
      </c>
      <c r="F4" s="548"/>
      <c r="G4" s="548"/>
      <c r="H4" s="538"/>
      <c r="I4" s="538"/>
      <c r="J4" s="538"/>
      <c r="K4" s="538"/>
      <c r="L4" s="538"/>
      <c r="M4" s="549"/>
      <c r="N4" s="550" t="s">
        <v>72</v>
      </c>
      <c r="O4" s="551"/>
      <c r="P4" s="551"/>
    </row>
    <row r="5" spans="2:16" s="65" customFormat="1" ht="21.6" customHeight="1">
      <c r="B5" s="539"/>
      <c r="C5" s="542"/>
      <c r="D5" s="545"/>
      <c r="E5" s="552" t="s">
        <v>43</v>
      </c>
      <c r="F5" s="553"/>
      <c r="G5" s="553"/>
      <c r="H5" s="554" t="s">
        <v>73</v>
      </c>
      <c r="I5" s="555"/>
      <c r="J5" s="554" t="s">
        <v>74</v>
      </c>
      <c r="K5" s="555"/>
      <c r="L5" s="554" t="s">
        <v>75</v>
      </c>
      <c r="M5" s="556"/>
      <c r="N5" s="533" t="s">
        <v>76</v>
      </c>
      <c r="O5" s="533" t="s">
        <v>77</v>
      </c>
      <c r="P5" s="535" t="s">
        <v>78</v>
      </c>
    </row>
    <row r="6" spans="2:16" s="65" customFormat="1" ht="21.6" customHeight="1">
      <c r="B6" s="540"/>
      <c r="C6" s="543"/>
      <c r="D6" s="546"/>
      <c r="E6" s="66" t="s">
        <v>43</v>
      </c>
      <c r="F6" s="66" t="s">
        <v>46</v>
      </c>
      <c r="G6" s="66" t="s">
        <v>47</v>
      </c>
      <c r="H6" s="67" t="s">
        <v>46</v>
      </c>
      <c r="I6" s="67" t="s">
        <v>47</v>
      </c>
      <c r="J6" s="67" t="s">
        <v>46</v>
      </c>
      <c r="K6" s="67" t="s">
        <v>47</v>
      </c>
      <c r="L6" s="67" t="s">
        <v>46</v>
      </c>
      <c r="M6" s="67" t="s">
        <v>47</v>
      </c>
      <c r="N6" s="534"/>
      <c r="O6" s="534"/>
      <c r="P6" s="536"/>
    </row>
    <row r="7" spans="2:16" s="71" customFormat="1" ht="21.6" customHeight="1">
      <c r="B7" s="68" t="s">
        <v>458</v>
      </c>
      <c r="C7" s="69">
        <v>214</v>
      </c>
      <c r="D7" s="70">
        <v>789</v>
      </c>
      <c r="E7" s="70">
        <v>7717</v>
      </c>
      <c r="F7" s="70">
        <v>3918</v>
      </c>
      <c r="G7" s="70">
        <v>3799</v>
      </c>
      <c r="H7" s="70">
        <v>261</v>
      </c>
      <c r="I7" s="70">
        <v>252</v>
      </c>
      <c r="J7" s="70">
        <v>1686</v>
      </c>
      <c r="K7" s="70">
        <v>1615</v>
      </c>
      <c r="L7" s="70">
        <v>1971</v>
      </c>
      <c r="M7" s="70">
        <v>1932</v>
      </c>
      <c r="N7" s="70">
        <v>4172</v>
      </c>
      <c r="O7" s="70">
        <v>2152</v>
      </c>
      <c r="P7" s="70">
        <v>2020</v>
      </c>
    </row>
    <row r="8" spans="2:16" s="73" customFormat="1" ht="21.6" customHeight="1">
      <c r="B8" s="72" t="s">
        <v>79</v>
      </c>
      <c r="C8" s="69">
        <v>209</v>
      </c>
      <c r="D8" s="70">
        <v>807</v>
      </c>
      <c r="E8" s="70">
        <v>7756</v>
      </c>
      <c r="F8" s="70">
        <v>3934</v>
      </c>
      <c r="G8" s="70">
        <v>3822</v>
      </c>
      <c r="H8" s="70">
        <v>278</v>
      </c>
      <c r="I8" s="70">
        <v>266</v>
      </c>
      <c r="J8" s="70">
        <v>1594</v>
      </c>
      <c r="K8" s="70">
        <v>1602</v>
      </c>
      <c r="L8" s="70">
        <v>2062</v>
      </c>
      <c r="M8" s="70">
        <v>1954</v>
      </c>
      <c r="N8" s="70">
        <v>3923</v>
      </c>
      <c r="O8" s="70">
        <v>1977</v>
      </c>
      <c r="P8" s="70">
        <v>1946</v>
      </c>
    </row>
    <row r="9" spans="2:16" s="73" customFormat="1" ht="21.6" customHeight="1">
      <c r="B9" s="72" t="s">
        <v>459</v>
      </c>
      <c r="C9" s="69">
        <v>189</v>
      </c>
      <c r="D9" s="70">
        <v>824</v>
      </c>
      <c r="E9" s="70">
        <v>7562</v>
      </c>
      <c r="F9" s="70">
        <v>3788</v>
      </c>
      <c r="G9" s="70">
        <v>3774</v>
      </c>
      <c r="H9" s="70">
        <v>251</v>
      </c>
      <c r="I9" s="70">
        <v>249</v>
      </c>
      <c r="J9" s="70">
        <v>1616</v>
      </c>
      <c r="K9" s="70">
        <v>1595</v>
      </c>
      <c r="L9" s="70">
        <v>1921</v>
      </c>
      <c r="M9" s="70">
        <v>1930</v>
      </c>
      <c r="N9" s="70">
        <v>4021</v>
      </c>
      <c r="O9" s="70">
        <v>2067</v>
      </c>
      <c r="P9" s="70">
        <v>1954</v>
      </c>
    </row>
    <row r="10" spans="2:16" s="73" customFormat="1" ht="11.25" customHeight="1">
      <c r="B10" s="74"/>
      <c r="C10" s="69"/>
      <c r="D10" s="70"/>
      <c r="E10" s="70"/>
      <c r="F10" s="70"/>
      <c r="G10" s="70"/>
      <c r="H10" s="70"/>
      <c r="I10" s="70"/>
      <c r="J10" s="70"/>
      <c r="K10" s="70"/>
      <c r="L10" s="70"/>
      <c r="M10" s="70"/>
      <c r="N10" s="70"/>
      <c r="O10" s="70"/>
      <c r="P10" s="70"/>
    </row>
    <row r="11" spans="2:16" s="73" customFormat="1" ht="21.6" customHeight="1">
      <c r="B11" s="75" t="s">
        <v>460</v>
      </c>
      <c r="C11" s="69">
        <v>1</v>
      </c>
      <c r="D11" s="70">
        <v>10</v>
      </c>
      <c r="E11" s="70">
        <v>134</v>
      </c>
      <c r="F11" s="70">
        <v>67</v>
      </c>
      <c r="G11" s="70">
        <v>67</v>
      </c>
      <c r="H11" s="70">
        <v>13</v>
      </c>
      <c r="I11" s="70">
        <v>13</v>
      </c>
      <c r="J11" s="70">
        <v>26</v>
      </c>
      <c r="K11" s="70">
        <v>26</v>
      </c>
      <c r="L11" s="70">
        <v>28</v>
      </c>
      <c r="M11" s="70">
        <v>28</v>
      </c>
      <c r="N11" s="70">
        <v>56</v>
      </c>
      <c r="O11" s="70">
        <v>27</v>
      </c>
      <c r="P11" s="70">
        <v>29</v>
      </c>
    </row>
    <row r="12" spans="2:16" s="71" customFormat="1" ht="21.6" customHeight="1">
      <c r="B12" s="75" t="s">
        <v>80</v>
      </c>
      <c r="C12" s="69">
        <f>C9-C11-C13</f>
        <v>176</v>
      </c>
      <c r="D12" s="70">
        <f t="shared" ref="D12:P12" si="0">D9-D11-D13</f>
        <v>684</v>
      </c>
      <c r="E12" s="70">
        <f t="shared" si="0"/>
        <v>6037</v>
      </c>
      <c r="F12" s="70">
        <f t="shared" si="0"/>
        <v>3001</v>
      </c>
      <c r="G12" s="70">
        <f t="shared" si="0"/>
        <v>3036</v>
      </c>
      <c r="H12" s="70">
        <f t="shared" si="0"/>
        <v>22</v>
      </c>
      <c r="I12" s="70">
        <f t="shared" si="0"/>
        <v>25</v>
      </c>
      <c r="J12" s="70">
        <f t="shared" si="0"/>
        <v>1318</v>
      </c>
      <c r="K12" s="70">
        <f t="shared" si="0"/>
        <v>1340</v>
      </c>
      <c r="L12" s="70">
        <f t="shared" si="0"/>
        <v>1661</v>
      </c>
      <c r="M12" s="70">
        <f t="shared" si="0"/>
        <v>1671</v>
      </c>
      <c r="N12" s="70">
        <f t="shared" si="0"/>
        <v>3454</v>
      </c>
      <c r="O12" s="70">
        <f t="shared" si="0"/>
        <v>1770</v>
      </c>
      <c r="P12" s="70">
        <f t="shared" si="0"/>
        <v>1684</v>
      </c>
    </row>
    <row r="13" spans="2:16" s="73" customFormat="1" ht="21.6" customHeight="1">
      <c r="B13" s="75" t="s">
        <v>81</v>
      </c>
      <c r="C13" s="69">
        <v>12</v>
      </c>
      <c r="D13" s="70">
        <v>130</v>
      </c>
      <c r="E13" s="70">
        <v>1391</v>
      </c>
      <c r="F13" s="70">
        <v>720</v>
      </c>
      <c r="G13" s="70">
        <v>671</v>
      </c>
      <c r="H13" s="70">
        <v>216</v>
      </c>
      <c r="I13" s="70">
        <v>211</v>
      </c>
      <c r="J13" s="70">
        <v>272</v>
      </c>
      <c r="K13" s="70">
        <v>229</v>
      </c>
      <c r="L13" s="70">
        <v>232</v>
      </c>
      <c r="M13" s="70">
        <v>231</v>
      </c>
      <c r="N13" s="70">
        <v>511</v>
      </c>
      <c r="O13" s="70">
        <v>270</v>
      </c>
      <c r="P13" s="70">
        <v>241</v>
      </c>
    </row>
    <row r="14" spans="2:16" s="73" customFormat="1" ht="12" customHeight="1">
      <c r="B14" s="75"/>
      <c r="C14" s="69"/>
      <c r="D14" s="70"/>
      <c r="E14" s="70"/>
      <c r="F14" s="70"/>
      <c r="G14" s="70"/>
      <c r="H14" s="70"/>
      <c r="I14" s="70"/>
      <c r="J14" s="70"/>
      <c r="K14" s="70"/>
      <c r="L14" s="70"/>
      <c r="M14" s="70"/>
      <c r="N14" s="70"/>
      <c r="O14" s="70"/>
      <c r="P14" s="70"/>
    </row>
    <row r="15" spans="2:16" s="73" customFormat="1" ht="18.75" customHeight="1">
      <c r="B15" s="76" t="s">
        <v>82</v>
      </c>
      <c r="C15" s="69">
        <v>33</v>
      </c>
      <c r="D15" s="70">
        <v>242</v>
      </c>
      <c r="E15" s="70">
        <v>2304</v>
      </c>
      <c r="F15" s="70">
        <v>1144</v>
      </c>
      <c r="G15" s="70">
        <v>1160</v>
      </c>
      <c r="H15" s="70">
        <v>140</v>
      </c>
      <c r="I15" s="70">
        <v>142</v>
      </c>
      <c r="J15" s="70">
        <v>504</v>
      </c>
      <c r="K15" s="70">
        <v>515</v>
      </c>
      <c r="L15" s="70">
        <v>500</v>
      </c>
      <c r="M15" s="70">
        <v>503</v>
      </c>
      <c r="N15" s="70">
        <v>1161</v>
      </c>
      <c r="O15" s="70">
        <v>592</v>
      </c>
      <c r="P15" s="70">
        <v>569</v>
      </c>
    </row>
    <row r="16" spans="2:16" s="73" customFormat="1" ht="18.75" customHeight="1">
      <c r="B16" s="76" t="s">
        <v>83</v>
      </c>
      <c r="C16" s="69">
        <v>18</v>
      </c>
      <c r="D16" s="70">
        <v>89</v>
      </c>
      <c r="E16" s="70">
        <v>921</v>
      </c>
      <c r="F16" s="70">
        <v>476</v>
      </c>
      <c r="G16" s="70">
        <v>445</v>
      </c>
      <c r="H16" s="70">
        <v>27</v>
      </c>
      <c r="I16" s="70">
        <v>20</v>
      </c>
      <c r="J16" s="70">
        <v>212</v>
      </c>
      <c r="K16" s="70">
        <v>204</v>
      </c>
      <c r="L16" s="70">
        <v>237</v>
      </c>
      <c r="M16" s="70">
        <v>221</v>
      </c>
      <c r="N16" s="70">
        <v>421</v>
      </c>
      <c r="O16" s="70">
        <v>227</v>
      </c>
      <c r="P16" s="70">
        <v>194</v>
      </c>
    </row>
    <row r="17" spans="2:16" s="73" customFormat="1" ht="18.75" customHeight="1">
      <c r="B17" s="76" t="s">
        <v>84</v>
      </c>
      <c r="C17" s="69">
        <v>11</v>
      </c>
      <c r="D17" s="70">
        <v>38</v>
      </c>
      <c r="E17" s="70">
        <v>232</v>
      </c>
      <c r="F17" s="70">
        <v>112</v>
      </c>
      <c r="G17" s="70">
        <v>120</v>
      </c>
      <c r="H17" s="70">
        <v>0</v>
      </c>
      <c r="I17" s="70">
        <v>0</v>
      </c>
      <c r="J17" s="70">
        <v>56</v>
      </c>
      <c r="K17" s="70">
        <v>46</v>
      </c>
      <c r="L17" s="70">
        <v>56</v>
      </c>
      <c r="M17" s="70">
        <v>74</v>
      </c>
      <c r="N17" s="70">
        <v>123</v>
      </c>
      <c r="O17" s="70">
        <v>60</v>
      </c>
      <c r="P17" s="70">
        <v>63</v>
      </c>
    </row>
    <row r="18" spans="2:16" s="73" customFormat="1" ht="18.75" customHeight="1">
      <c r="B18" s="76" t="s">
        <v>85</v>
      </c>
      <c r="C18" s="69">
        <v>14</v>
      </c>
      <c r="D18" s="70">
        <v>68</v>
      </c>
      <c r="E18" s="70">
        <v>589</v>
      </c>
      <c r="F18" s="70">
        <v>304</v>
      </c>
      <c r="G18" s="70">
        <v>285</v>
      </c>
      <c r="H18" s="70">
        <v>54</v>
      </c>
      <c r="I18" s="70">
        <v>57</v>
      </c>
      <c r="J18" s="70">
        <v>120</v>
      </c>
      <c r="K18" s="70">
        <v>111</v>
      </c>
      <c r="L18" s="70">
        <v>130</v>
      </c>
      <c r="M18" s="70">
        <v>117</v>
      </c>
      <c r="N18" s="70">
        <v>255</v>
      </c>
      <c r="O18" s="70">
        <v>134</v>
      </c>
      <c r="P18" s="70">
        <v>121</v>
      </c>
    </row>
    <row r="19" spans="2:16" s="73" customFormat="1" ht="18.75" customHeight="1">
      <c r="B19" s="76" t="s">
        <v>86</v>
      </c>
      <c r="C19" s="69">
        <v>17</v>
      </c>
      <c r="D19" s="70">
        <v>63</v>
      </c>
      <c r="E19" s="70">
        <v>485</v>
      </c>
      <c r="F19" s="70">
        <v>238</v>
      </c>
      <c r="G19" s="70">
        <v>247</v>
      </c>
      <c r="H19" s="70">
        <v>15</v>
      </c>
      <c r="I19" s="70">
        <v>21</v>
      </c>
      <c r="J19" s="70">
        <v>97</v>
      </c>
      <c r="K19" s="70">
        <v>89</v>
      </c>
      <c r="L19" s="70">
        <v>126</v>
      </c>
      <c r="M19" s="70">
        <v>137</v>
      </c>
      <c r="N19" s="70">
        <v>233</v>
      </c>
      <c r="O19" s="70">
        <v>113</v>
      </c>
      <c r="P19" s="70">
        <v>120</v>
      </c>
    </row>
    <row r="20" spans="2:16" s="73" customFormat="1" ht="18.75" customHeight="1">
      <c r="B20" s="76" t="s">
        <v>87</v>
      </c>
      <c r="C20" s="69">
        <v>10</v>
      </c>
      <c r="D20" s="70">
        <v>52</v>
      </c>
      <c r="E20" s="70">
        <v>397</v>
      </c>
      <c r="F20" s="70">
        <v>196</v>
      </c>
      <c r="G20" s="70">
        <v>201</v>
      </c>
      <c r="H20" s="70">
        <v>0</v>
      </c>
      <c r="I20" s="70">
        <v>0</v>
      </c>
      <c r="J20" s="70">
        <v>73</v>
      </c>
      <c r="K20" s="70">
        <v>70</v>
      </c>
      <c r="L20" s="70">
        <v>123</v>
      </c>
      <c r="M20" s="70">
        <v>131</v>
      </c>
      <c r="N20" s="70">
        <v>324</v>
      </c>
      <c r="O20" s="70">
        <v>175</v>
      </c>
      <c r="P20" s="70">
        <v>149</v>
      </c>
    </row>
    <row r="21" spans="2:16" s="73" customFormat="1" ht="18.75" customHeight="1">
      <c r="B21" s="76" t="s">
        <v>88</v>
      </c>
      <c r="C21" s="69">
        <v>14</v>
      </c>
      <c r="D21" s="70">
        <v>49</v>
      </c>
      <c r="E21" s="70">
        <v>347</v>
      </c>
      <c r="F21" s="70">
        <v>159</v>
      </c>
      <c r="G21" s="70">
        <v>188</v>
      </c>
      <c r="H21" s="70">
        <v>4</v>
      </c>
      <c r="I21" s="70">
        <v>1</v>
      </c>
      <c r="J21" s="70">
        <v>67</v>
      </c>
      <c r="K21" s="70">
        <v>81</v>
      </c>
      <c r="L21" s="70">
        <v>88</v>
      </c>
      <c r="M21" s="70">
        <v>106</v>
      </c>
      <c r="N21" s="70">
        <v>208</v>
      </c>
      <c r="O21" s="70">
        <v>108</v>
      </c>
      <c r="P21" s="70">
        <v>100</v>
      </c>
    </row>
    <row r="22" spans="2:16" s="73" customFormat="1" ht="18.75" customHeight="1">
      <c r="B22" s="76" t="s">
        <v>89</v>
      </c>
      <c r="C22" s="69">
        <v>16</v>
      </c>
      <c r="D22" s="70">
        <v>19</v>
      </c>
      <c r="E22" s="70">
        <v>101</v>
      </c>
      <c r="F22" s="70">
        <v>45</v>
      </c>
      <c r="G22" s="70">
        <v>56</v>
      </c>
      <c r="H22" s="70">
        <v>1</v>
      </c>
      <c r="I22" s="70">
        <v>0</v>
      </c>
      <c r="J22" s="70">
        <v>19</v>
      </c>
      <c r="K22" s="70">
        <v>24</v>
      </c>
      <c r="L22" s="70">
        <v>25</v>
      </c>
      <c r="M22" s="70">
        <v>32</v>
      </c>
      <c r="N22" s="70">
        <v>61</v>
      </c>
      <c r="O22" s="70">
        <v>30</v>
      </c>
      <c r="P22" s="70">
        <v>31</v>
      </c>
    </row>
    <row r="23" spans="2:16" s="73" customFormat="1" ht="18.75" customHeight="1">
      <c r="B23" s="76" t="s">
        <v>90</v>
      </c>
      <c r="C23" s="69">
        <v>0</v>
      </c>
      <c r="D23" s="70">
        <v>0</v>
      </c>
      <c r="E23" s="70">
        <v>0</v>
      </c>
      <c r="F23" s="70">
        <v>0</v>
      </c>
      <c r="G23" s="70">
        <v>0</v>
      </c>
      <c r="H23" s="70">
        <v>0</v>
      </c>
      <c r="I23" s="70">
        <v>0</v>
      </c>
      <c r="J23" s="70">
        <v>0</v>
      </c>
      <c r="K23" s="70">
        <v>0</v>
      </c>
      <c r="L23" s="70">
        <v>0</v>
      </c>
      <c r="M23" s="70">
        <v>0</v>
      </c>
      <c r="N23" s="70">
        <v>0</v>
      </c>
      <c r="O23" s="77">
        <v>0</v>
      </c>
      <c r="P23" s="77">
        <v>0</v>
      </c>
    </row>
    <row r="24" spans="2:16" s="73" customFormat="1" ht="18.75" customHeight="1">
      <c r="B24" s="76" t="s">
        <v>91</v>
      </c>
      <c r="C24" s="69">
        <v>0</v>
      </c>
      <c r="D24" s="70">
        <v>0</v>
      </c>
      <c r="E24" s="70">
        <v>0</v>
      </c>
      <c r="F24" s="70">
        <v>0</v>
      </c>
      <c r="G24" s="70">
        <v>0</v>
      </c>
      <c r="H24" s="70">
        <v>0</v>
      </c>
      <c r="I24" s="70">
        <v>0</v>
      </c>
      <c r="J24" s="70">
        <v>0</v>
      </c>
      <c r="K24" s="70">
        <v>0</v>
      </c>
      <c r="L24" s="70">
        <v>0</v>
      </c>
      <c r="M24" s="70">
        <v>0</v>
      </c>
      <c r="N24" s="70">
        <v>0</v>
      </c>
      <c r="O24" s="70">
        <v>0</v>
      </c>
      <c r="P24" s="70">
        <v>0</v>
      </c>
    </row>
    <row r="25" spans="2:16" s="73" customFormat="1" ht="18.75" customHeight="1">
      <c r="B25" s="78" t="s">
        <v>92</v>
      </c>
      <c r="C25" s="69">
        <v>0</v>
      </c>
      <c r="D25" s="70">
        <v>0</v>
      </c>
      <c r="E25" s="70">
        <v>0</v>
      </c>
      <c r="F25" s="70">
        <v>0</v>
      </c>
      <c r="G25" s="70">
        <v>0</v>
      </c>
      <c r="H25" s="70">
        <v>0</v>
      </c>
      <c r="I25" s="70">
        <v>0</v>
      </c>
      <c r="J25" s="70">
        <v>0</v>
      </c>
      <c r="K25" s="70">
        <v>0</v>
      </c>
      <c r="L25" s="70">
        <v>0</v>
      </c>
      <c r="M25" s="70">
        <v>0</v>
      </c>
      <c r="N25" s="70">
        <v>0</v>
      </c>
      <c r="O25" s="77">
        <v>0</v>
      </c>
      <c r="P25" s="77">
        <v>0</v>
      </c>
    </row>
    <row r="26" spans="2:16" s="73" customFormat="1" ht="18.75" customHeight="1">
      <c r="B26" s="76" t="s">
        <v>93</v>
      </c>
      <c r="C26" s="69">
        <v>6</v>
      </c>
      <c r="D26" s="70">
        <v>31</v>
      </c>
      <c r="E26" s="70">
        <v>336</v>
      </c>
      <c r="F26" s="70">
        <v>174</v>
      </c>
      <c r="G26" s="70">
        <v>162</v>
      </c>
      <c r="H26" s="70">
        <v>0</v>
      </c>
      <c r="I26" s="70">
        <v>0</v>
      </c>
      <c r="J26" s="70">
        <v>81</v>
      </c>
      <c r="K26" s="70">
        <v>76</v>
      </c>
      <c r="L26" s="70">
        <v>93</v>
      </c>
      <c r="M26" s="70">
        <v>86</v>
      </c>
      <c r="N26" s="70">
        <v>158</v>
      </c>
      <c r="O26" s="70">
        <v>77</v>
      </c>
      <c r="P26" s="70">
        <v>81</v>
      </c>
    </row>
    <row r="27" spans="2:16" s="73" customFormat="1" ht="18.75" customHeight="1">
      <c r="B27" s="76" t="s">
        <v>94</v>
      </c>
      <c r="C27" s="69">
        <v>4</v>
      </c>
      <c r="D27" s="70">
        <v>0</v>
      </c>
      <c r="E27" s="70">
        <v>0</v>
      </c>
      <c r="F27" s="70">
        <v>0</v>
      </c>
      <c r="G27" s="70">
        <v>0</v>
      </c>
      <c r="H27" s="70">
        <v>0</v>
      </c>
      <c r="I27" s="70">
        <v>0</v>
      </c>
      <c r="J27" s="70">
        <v>0</v>
      </c>
      <c r="K27" s="70">
        <v>0</v>
      </c>
      <c r="L27" s="70">
        <v>0</v>
      </c>
      <c r="M27" s="70">
        <v>0</v>
      </c>
      <c r="N27" s="70">
        <v>0</v>
      </c>
      <c r="O27" s="77">
        <v>0</v>
      </c>
      <c r="P27" s="77">
        <v>0</v>
      </c>
    </row>
    <row r="28" spans="2:16" s="73" customFormat="1" ht="18.75" customHeight="1">
      <c r="B28" s="76" t="s">
        <v>95</v>
      </c>
      <c r="C28" s="69">
        <v>4</v>
      </c>
      <c r="D28" s="70">
        <v>9</v>
      </c>
      <c r="E28" s="70">
        <v>46</v>
      </c>
      <c r="F28" s="70">
        <v>23</v>
      </c>
      <c r="G28" s="70">
        <v>23</v>
      </c>
      <c r="H28" s="70">
        <v>0</v>
      </c>
      <c r="I28" s="70">
        <v>2</v>
      </c>
      <c r="J28" s="70">
        <v>7</v>
      </c>
      <c r="K28" s="70">
        <v>13</v>
      </c>
      <c r="L28" s="70">
        <v>16</v>
      </c>
      <c r="M28" s="70">
        <v>8</v>
      </c>
      <c r="N28" s="70">
        <v>25</v>
      </c>
      <c r="O28" s="70">
        <v>10</v>
      </c>
      <c r="P28" s="70">
        <v>15</v>
      </c>
    </row>
    <row r="29" spans="2:16" s="73" customFormat="1" ht="18.75" customHeight="1">
      <c r="B29" s="76" t="s">
        <v>96</v>
      </c>
      <c r="C29" s="69">
        <v>0</v>
      </c>
      <c r="D29" s="70">
        <v>0</v>
      </c>
      <c r="E29" s="70">
        <v>0</v>
      </c>
      <c r="F29" s="70">
        <v>0</v>
      </c>
      <c r="G29" s="70">
        <v>0</v>
      </c>
      <c r="H29" s="70">
        <v>0</v>
      </c>
      <c r="I29" s="70">
        <v>0</v>
      </c>
      <c r="J29" s="70">
        <v>0</v>
      </c>
      <c r="K29" s="70">
        <v>0</v>
      </c>
      <c r="L29" s="70">
        <v>0</v>
      </c>
      <c r="M29" s="70">
        <v>0</v>
      </c>
      <c r="N29" s="70">
        <v>0</v>
      </c>
      <c r="O29" s="77">
        <v>0</v>
      </c>
      <c r="P29" s="77">
        <v>0</v>
      </c>
    </row>
    <row r="30" spans="2:16" s="73" customFormat="1" ht="18.75" customHeight="1">
      <c r="B30" s="76" t="s">
        <v>97</v>
      </c>
      <c r="C30" s="69">
        <v>1</v>
      </c>
      <c r="D30" s="70">
        <v>7</v>
      </c>
      <c r="E30" s="70">
        <v>49</v>
      </c>
      <c r="F30" s="70">
        <v>23</v>
      </c>
      <c r="G30" s="70">
        <v>26</v>
      </c>
      <c r="H30" s="70">
        <v>0</v>
      </c>
      <c r="I30" s="70">
        <v>0</v>
      </c>
      <c r="J30" s="70">
        <v>9</v>
      </c>
      <c r="K30" s="70">
        <v>12</v>
      </c>
      <c r="L30" s="70">
        <v>14</v>
      </c>
      <c r="M30" s="70">
        <v>14</v>
      </c>
      <c r="N30" s="70">
        <v>19</v>
      </c>
      <c r="O30" s="70">
        <v>9</v>
      </c>
      <c r="P30" s="70">
        <v>10</v>
      </c>
    </row>
    <row r="31" spans="2:16" s="73" customFormat="1" ht="18.75" customHeight="1">
      <c r="B31" s="76" t="s">
        <v>98</v>
      </c>
      <c r="C31" s="69">
        <v>1</v>
      </c>
      <c r="D31" s="70">
        <v>7</v>
      </c>
      <c r="E31" s="70">
        <v>45</v>
      </c>
      <c r="F31" s="70">
        <v>23</v>
      </c>
      <c r="G31" s="70">
        <v>22</v>
      </c>
      <c r="H31" s="70">
        <v>0</v>
      </c>
      <c r="I31" s="70">
        <v>0</v>
      </c>
      <c r="J31" s="70">
        <v>11</v>
      </c>
      <c r="K31" s="70">
        <v>12</v>
      </c>
      <c r="L31" s="70">
        <v>12</v>
      </c>
      <c r="M31" s="70">
        <v>10</v>
      </c>
      <c r="N31" s="70">
        <v>27</v>
      </c>
      <c r="O31" s="70">
        <v>17</v>
      </c>
      <c r="P31" s="70">
        <v>10</v>
      </c>
    </row>
    <row r="32" spans="2:16" s="73" customFormat="1" ht="18.75" customHeight="1">
      <c r="B32" s="76" t="s">
        <v>99</v>
      </c>
      <c r="C32" s="69">
        <v>4</v>
      </c>
      <c r="D32" s="70">
        <v>23</v>
      </c>
      <c r="E32" s="70">
        <v>289</v>
      </c>
      <c r="F32" s="70">
        <v>142</v>
      </c>
      <c r="G32" s="70">
        <v>147</v>
      </c>
      <c r="H32" s="70">
        <v>10</v>
      </c>
      <c r="I32" s="70">
        <v>6</v>
      </c>
      <c r="J32" s="70">
        <v>64</v>
      </c>
      <c r="K32" s="70">
        <v>66</v>
      </c>
      <c r="L32" s="70">
        <v>68</v>
      </c>
      <c r="M32" s="70">
        <v>75</v>
      </c>
      <c r="N32" s="70">
        <v>150</v>
      </c>
      <c r="O32" s="70">
        <v>68</v>
      </c>
      <c r="P32" s="70">
        <v>82</v>
      </c>
    </row>
    <row r="33" spans="2:16" s="73" customFormat="1" ht="18.75" customHeight="1">
      <c r="B33" s="76" t="s">
        <v>100</v>
      </c>
      <c r="C33" s="69">
        <v>3</v>
      </c>
      <c r="D33" s="70">
        <v>21</v>
      </c>
      <c r="E33" s="70">
        <v>228</v>
      </c>
      <c r="F33" s="70">
        <v>126</v>
      </c>
      <c r="G33" s="70">
        <v>102</v>
      </c>
      <c r="H33" s="70">
        <v>0</v>
      </c>
      <c r="I33" s="70">
        <v>0</v>
      </c>
      <c r="J33" s="70">
        <v>34</v>
      </c>
      <c r="K33" s="70">
        <v>23</v>
      </c>
      <c r="L33" s="70">
        <v>92</v>
      </c>
      <c r="M33" s="70">
        <v>79</v>
      </c>
      <c r="N33" s="70">
        <v>182</v>
      </c>
      <c r="O33" s="70">
        <v>95</v>
      </c>
      <c r="P33" s="70">
        <v>87</v>
      </c>
    </row>
    <row r="34" spans="2:16" s="73" customFormat="1" ht="18.75" customHeight="1">
      <c r="B34" s="76" t="s">
        <v>101</v>
      </c>
      <c r="C34" s="69">
        <v>4</v>
      </c>
      <c r="D34" s="70">
        <v>52</v>
      </c>
      <c r="E34" s="70">
        <v>660</v>
      </c>
      <c r="F34" s="70">
        <v>342</v>
      </c>
      <c r="G34" s="70">
        <v>318</v>
      </c>
      <c r="H34" s="70">
        <v>0</v>
      </c>
      <c r="I34" s="70">
        <v>0</v>
      </c>
      <c r="J34" s="70">
        <v>171</v>
      </c>
      <c r="K34" s="70">
        <v>146</v>
      </c>
      <c r="L34" s="70">
        <v>171</v>
      </c>
      <c r="M34" s="70">
        <v>172</v>
      </c>
      <c r="N34" s="70">
        <v>337</v>
      </c>
      <c r="O34" s="70">
        <v>185</v>
      </c>
      <c r="P34" s="70">
        <v>152</v>
      </c>
    </row>
    <row r="35" spans="2:16" s="73" customFormat="1" ht="18.75" customHeight="1">
      <c r="B35" s="76" t="s">
        <v>102</v>
      </c>
      <c r="C35" s="69">
        <v>4</v>
      </c>
      <c r="D35" s="70">
        <v>17</v>
      </c>
      <c r="E35" s="70">
        <v>165</v>
      </c>
      <c r="F35" s="70">
        <v>81</v>
      </c>
      <c r="G35" s="70">
        <v>84</v>
      </c>
      <c r="H35" s="70">
        <v>0</v>
      </c>
      <c r="I35" s="70">
        <v>0</v>
      </c>
      <c r="J35" s="70">
        <v>31</v>
      </c>
      <c r="K35" s="70">
        <v>43</v>
      </c>
      <c r="L35" s="70">
        <v>50</v>
      </c>
      <c r="M35" s="70">
        <v>41</v>
      </c>
      <c r="N35" s="70">
        <v>91</v>
      </c>
      <c r="O35" s="70">
        <v>45</v>
      </c>
      <c r="P35" s="70">
        <v>46</v>
      </c>
    </row>
    <row r="36" spans="2:16" s="73" customFormat="1" ht="18.75" customHeight="1">
      <c r="B36" s="76" t="s">
        <v>103</v>
      </c>
      <c r="C36" s="69">
        <v>4</v>
      </c>
      <c r="D36" s="70">
        <v>19</v>
      </c>
      <c r="E36" s="70">
        <v>177</v>
      </c>
      <c r="F36" s="70">
        <v>84</v>
      </c>
      <c r="G36" s="70">
        <v>93</v>
      </c>
      <c r="H36" s="70">
        <v>0</v>
      </c>
      <c r="I36" s="70">
        <v>0</v>
      </c>
      <c r="J36" s="70">
        <v>45</v>
      </c>
      <c r="K36" s="70">
        <v>45</v>
      </c>
      <c r="L36" s="70">
        <v>39</v>
      </c>
      <c r="M36" s="70">
        <v>48</v>
      </c>
      <c r="N36" s="70">
        <v>88</v>
      </c>
      <c r="O36" s="70">
        <v>45</v>
      </c>
      <c r="P36" s="70">
        <v>43</v>
      </c>
    </row>
    <row r="37" spans="2:16" s="73" customFormat="1" ht="18.75" customHeight="1">
      <c r="B37" s="76" t="s">
        <v>104</v>
      </c>
      <c r="C37" s="69">
        <v>14</v>
      </c>
      <c r="D37" s="70">
        <v>10</v>
      </c>
      <c r="E37" s="70">
        <v>78</v>
      </c>
      <c r="F37" s="70">
        <v>44</v>
      </c>
      <c r="G37" s="70">
        <v>34</v>
      </c>
      <c r="H37" s="70">
        <v>0</v>
      </c>
      <c r="I37" s="70">
        <v>0</v>
      </c>
      <c r="J37" s="70">
        <v>15</v>
      </c>
      <c r="K37" s="70">
        <v>19</v>
      </c>
      <c r="L37" s="70">
        <v>29</v>
      </c>
      <c r="M37" s="70">
        <v>15</v>
      </c>
      <c r="N37" s="70">
        <v>55</v>
      </c>
      <c r="O37" s="70">
        <v>26</v>
      </c>
      <c r="P37" s="70">
        <v>29</v>
      </c>
    </row>
    <row r="38" spans="2:16" s="73" customFormat="1" ht="18.75" customHeight="1" thickBot="1">
      <c r="B38" s="79" t="s">
        <v>105</v>
      </c>
      <c r="C38" s="80">
        <v>7</v>
      </c>
      <c r="D38" s="81">
        <v>8</v>
      </c>
      <c r="E38" s="81">
        <v>113</v>
      </c>
      <c r="F38" s="81">
        <v>52</v>
      </c>
      <c r="G38" s="81">
        <v>61</v>
      </c>
      <c r="H38" s="81">
        <v>0</v>
      </c>
      <c r="I38" s="81">
        <v>0</v>
      </c>
      <c r="J38" s="81">
        <v>0</v>
      </c>
      <c r="K38" s="81">
        <v>0</v>
      </c>
      <c r="L38" s="81">
        <v>52</v>
      </c>
      <c r="M38" s="81">
        <v>61</v>
      </c>
      <c r="N38" s="81">
        <v>103</v>
      </c>
      <c r="O38" s="81">
        <v>51</v>
      </c>
      <c r="P38" s="81">
        <v>52</v>
      </c>
    </row>
    <row r="39" spans="2:16" ht="16.5" customHeight="1">
      <c r="B39" s="82" t="s">
        <v>106</v>
      </c>
      <c r="C39" s="63"/>
      <c r="D39" s="63"/>
      <c r="E39" s="63"/>
      <c r="F39" s="63"/>
      <c r="G39" s="63"/>
      <c r="H39" s="63"/>
      <c r="I39" s="63"/>
      <c r="J39" s="63"/>
      <c r="K39" s="63"/>
      <c r="L39" s="63"/>
      <c r="M39" s="63"/>
      <c r="N39" s="63"/>
      <c r="O39" s="63"/>
      <c r="P39" s="63"/>
    </row>
  </sheetData>
  <mergeCells count="13">
    <mergeCell ref="N5:N6"/>
    <mergeCell ref="O5:O6"/>
    <mergeCell ref="P5:P6"/>
    <mergeCell ref="B2:P2"/>
    <mergeCell ref="B4:B6"/>
    <mergeCell ref="C4:C6"/>
    <mergeCell ref="D4:D6"/>
    <mergeCell ref="E4:M4"/>
    <mergeCell ref="N4:P4"/>
    <mergeCell ref="E5:G5"/>
    <mergeCell ref="H5:I5"/>
    <mergeCell ref="J5:K5"/>
    <mergeCell ref="L5:M5"/>
  </mergeCells>
  <phoneticPr fontId="1"/>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
  <sheetViews>
    <sheetView view="pageBreakPreview" zoomScaleNormal="100" workbookViewId="0"/>
  </sheetViews>
  <sheetFormatPr defaultColWidth="19.5" defaultRowHeight="12"/>
  <cols>
    <col min="1" max="1" width="19.5" style="472"/>
    <col min="2" max="5" width="2.83203125" style="472" customWidth="1"/>
    <col min="6" max="6" width="25.6640625" style="472" customWidth="1"/>
    <col min="7" max="13" width="12.33203125" style="472" customWidth="1"/>
    <col min="14" max="18" width="19.5" style="472"/>
    <col min="19" max="19" width="19.5" style="436"/>
    <col min="20" max="257" width="19.5" style="472"/>
    <col min="258" max="261" width="2.83203125" style="472" customWidth="1"/>
    <col min="262" max="262" width="25.6640625" style="472" customWidth="1"/>
    <col min="263" max="269" width="12.33203125" style="472" customWidth="1"/>
    <col min="270" max="513" width="19.5" style="472"/>
    <col min="514" max="517" width="2.83203125" style="472" customWidth="1"/>
    <col min="518" max="518" width="25.6640625" style="472" customWidth="1"/>
    <col min="519" max="525" width="12.33203125" style="472" customWidth="1"/>
    <col min="526" max="769" width="19.5" style="472"/>
    <col min="770" max="773" width="2.83203125" style="472" customWidth="1"/>
    <col min="774" max="774" width="25.6640625" style="472" customWidth="1"/>
    <col min="775" max="781" width="12.33203125" style="472" customWidth="1"/>
    <col min="782" max="1025" width="19.5" style="472"/>
    <col min="1026" max="1029" width="2.83203125" style="472" customWidth="1"/>
    <col min="1030" max="1030" width="25.6640625" style="472" customWidth="1"/>
    <col min="1031" max="1037" width="12.33203125" style="472" customWidth="1"/>
    <col min="1038" max="1281" width="19.5" style="472"/>
    <col min="1282" max="1285" width="2.83203125" style="472" customWidth="1"/>
    <col min="1286" max="1286" width="25.6640625" style="472" customWidth="1"/>
    <col min="1287" max="1293" width="12.33203125" style="472" customWidth="1"/>
    <col min="1294" max="1537" width="19.5" style="472"/>
    <col min="1538" max="1541" width="2.83203125" style="472" customWidth="1"/>
    <col min="1542" max="1542" width="25.6640625" style="472" customWidth="1"/>
    <col min="1543" max="1549" width="12.33203125" style="472" customWidth="1"/>
    <col min="1550" max="1793" width="19.5" style="472"/>
    <col min="1794" max="1797" width="2.83203125" style="472" customWidth="1"/>
    <col min="1798" max="1798" width="25.6640625" style="472" customWidth="1"/>
    <col min="1799" max="1805" width="12.33203125" style="472" customWidth="1"/>
    <col min="1806" max="2049" width="19.5" style="472"/>
    <col min="2050" max="2053" width="2.83203125" style="472" customWidth="1"/>
    <col min="2054" max="2054" width="25.6640625" style="472" customWidth="1"/>
    <col min="2055" max="2061" width="12.33203125" style="472" customWidth="1"/>
    <col min="2062" max="2305" width="19.5" style="472"/>
    <col min="2306" max="2309" width="2.83203125" style="472" customWidth="1"/>
    <col min="2310" max="2310" width="25.6640625" style="472" customWidth="1"/>
    <col min="2311" max="2317" width="12.33203125" style="472" customWidth="1"/>
    <col min="2318" max="2561" width="19.5" style="472"/>
    <col min="2562" max="2565" width="2.83203125" style="472" customWidth="1"/>
    <col min="2566" max="2566" width="25.6640625" style="472" customWidth="1"/>
    <col min="2567" max="2573" width="12.33203125" style="472" customWidth="1"/>
    <col min="2574" max="2817" width="19.5" style="472"/>
    <col min="2818" max="2821" width="2.83203125" style="472" customWidth="1"/>
    <col min="2822" max="2822" width="25.6640625" style="472" customWidth="1"/>
    <col min="2823" max="2829" width="12.33203125" style="472" customWidth="1"/>
    <col min="2830" max="3073" width="19.5" style="472"/>
    <col min="3074" max="3077" width="2.83203125" style="472" customWidth="1"/>
    <col min="3078" max="3078" width="25.6640625" style="472" customWidth="1"/>
    <col min="3079" max="3085" width="12.33203125" style="472" customWidth="1"/>
    <col min="3086" max="3329" width="19.5" style="472"/>
    <col min="3330" max="3333" width="2.83203125" style="472" customWidth="1"/>
    <col min="3334" max="3334" width="25.6640625" style="472" customWidth="1"/>
    <col min="3335" max="3341" width="12.33203125" style="472" customWidth="1"/>
    <col min="3342" max="3585" width="19.5" style="472"/>
    <col min="3586" max="3589" width="2.83203125" style="472" customWidth="1"/>
    <col min="3590" max="3590" width="25.6640625" style="472" customWidth="1"/>
    <col min="3591" max="3597" width="12.33203125" style="472" customWidth="1"/>
    <col min="3598" max="3841" width="19.5" style="472"/>
    <col min="3842" max="3845" width="2.83203125" style="472" customWidth="1"/>
    <col min="3846" max="3846" width="25.6640625" style="472" customWidth="1"/>
    <col min="3847" max="3853" width="12.33203125" style="472" customWidth="1"/>
    <col min="3854" max="4097" width="19.5" style="472"/>
    <col min="4098" max="4101" width="2.83203125" style="472" customWidth="1"/>
    <col min="4102" max="4102" width="25.6640625" style="472" customWidth="1"/>
    <col min="4103" max="4109" width="12.33203125" style="472" customWidth="1"/>
    <col min="4110" max="4353" width="19.5" style="472"/>
    <col min="4354" max="4357" width="2.83203125" style="472" customWidth="1"/>
    <col min="4358" max="4358" width="25.6640625" style="472" customWidth="1"/>
    <col min="4359" max="4365" width="12.33203125" style="472" customWidth="1"/>
    <col min="4366" max="4609" width="19.5" style="472"/>
    <col min="4610" max="4613" width="2.83203125" style="472" customWidth="1"/>
    <col min="4614" max="4614" width="25.6640625" style="472" customWidth="1"/>
    <col min="4615" max="4621" width="12.33203125" style="472" customWidth="1"/>
    <col min="4622" max="4865" width="19.5" style="472"/>
    <col min="4866" max="4869" width="2.83203125" style="472" customWidth="1"/>
    <col min="4870" max="4870" width="25.6640625" style="472" customWidth="1"/>
    <col min="4871" max="4877" width="12.33203125" style="472" customWidth="1"/>
    <col min="4878" max="5121" width="19.5" style="472"/>
    <col min="5122" max="5125" width="2.83203125" style="472" customWidth="1"/>
    <col min="5126" max="5126" width="25.6640625" style="472" customWidth="1"/>
    <col min="5127" max="5133" width="12.33203125" style="472" customWidth="1"/>
    <col min="5134" max="5377" width="19.5" style="472"/>
    <col min="5378" max="5381" width="2.83203125" style="472" customWidth="1"/>
    <col min="5382" max="5382" width="25.6640625" style="472" customWidth="1"/>
    <col min="5383" max="5389" width="12.33203125" style="472" customWidth="1"/>
    <col min="5390" max="5633" width="19.5" style="472"/>
    <col min="5634" max="5637" width="2.83203125" style="472" customWidth="1"/>
    <col min="5638" max="5638" width="25.6640625" style="472" customWidth="1"/>
    <col min="5639" max="5645" width="12.33203125" style="472" customWidth="1"/>
    <col min="5646" max="5889" width="19.5" style="472"/>
    <col min="5890" max="5893" width="2.83203125" style="472" customWidth="1"/>
    <col min="5894" max="5894" width="25.6640625" style="472" customWidth="1"/>
    <col min="5895" max="5901" width="12.33203125" style="472" customWidth="1"/>
    <col min="5902" max="6145" width="19.5" style="472"/>
    <col min="6146" max="6149" width="2.83203125" style="472" customWidth="1"/>
    <col min="6150" max="6150" width="25.6640625" style="472" customWidth="1"/>
    <col min="6151" max="6157" width="12.33203125" style="472" customWidth="1"/>
    <col min="6158" max="6401" width="19.5" style="472"/>
    <col min="6402" max="6405" width="2.83203125" style="472" customWidth="1"/>
    <col min="6406" max="6406" width="25.6640625" style="472" customWidth="1"/>
    <col min="6407" max="6413" width="12.33203125" style="472" customWidth="1"/>
    <col min="6414" max="6657" width="19.5" style="472"/>
    <col min="6658" max="6661" width="2.83203125" style="472" customWidth="1"/>
    <col min="6662" max="6662" width="25.6640625" style="472" customWidth="1"/>
    <col min="6663" max="6669" width="12.33203125" style="472" customWidth="1"/>
    <col min="6670" max="6913" width="19.5" style="472"/>
    <col min="6914" max="6917" width="2.83203125" style="472" customWidth="1"/>
    <col min="6918" max="6918" width="25.6640625" style="472" customWidth="1"/>
    <col min="6919" max="6925" width="12.33203125" style="472" customWidth="1"/>
    <col min="6926" max="7169" width="19.5" style="472"/>
    <col min="7170" max="7173" width="2.83203125" style="472" customWidth="1"/>
    <col min="7174" max="7174" width="25.6640625" style="472" customWidth="1"/>
    <col min="7175" max="7181" width="12.33203125" style="472" customWidth="1"/>
    <col min="7182" max="7425" width="19.5" style="472"/>
    <col min="7426" max="7429" width="2.83203125" style="472" customWidth="1"/>
    <col min="7430" max="7430" width="25.6640625" style="472" customWidth="1"/>
    <col min="7431" max="7437" width="12.33203125" style="472" customWidth="1"/>
    <col min="7438" max="7681" width="19.5" style="472"/>
    <col min="7682" max="7685" width="2.83203125" style="472" customWidth="1"/>
    <col min="7686" max="7686" width="25.6640625" style="472" customWidth="1"/>
    <col min="7687" max="7693" width="12.33203125" style="472" customWidth="1"/>
    <col min="7694" max="7937" width="19.5" style="472"/>
    <col min="7938" max="7941" width="2.83203125" style="472" customWidth="1"/>
    <col min="7942" max="7942" width="25.6640625" style="472" customWidth="1"/>
    <col min="7943" max="7949" width="12.33203125" style="472" customWidth="1"/>
    <col min="7950" max="8193" width="19.5" style="472"/>
    <col min="8194" max="8197" width="2.83203125" style="472" customWidth="1"/>
    <col min="8198" max="8198" width="25.6640625" style="472" customWidth="1"/>
    <col min="8199" max="8205" width="12.33203125" style="472" customWidth="1"/>
    <col min="8206" max="8449" width="19.5" style="472"/>
    <col min="8450" max="8453" width="2.83203125" style="472" customWidth="1"/>
    <col min="8454" max="8454" width="25.6640625" style="472" customWidth="1"/>
    <col min="8455" max="8461" width="12.33203125" style="472" customWidth="1"/>
    <col min="8462" max="8705" width="19.5" style="472"/>
    <col min="8706" max="8709" width="2.83203125" style="472" customWidth="1"/>
    <col min="8710" max="8710" width="25.6640625" style="472" customWidth="1"/>
    <col min="8711" max="8717" width="12.33203125" style="472" customWidth="1"/>
    <col min="8718" max="8961" width="19.5" style="472"/>
    <col min="8962" max="8965" width="2.83203125" style="472" customWidth="1"/>
    <col min="8966" max="8966" width="25.6640625" style="472" customWidth="1"/>
    <col min="8967" max="8973" width="12.33203125" style="472" customWidth="1"/>
    <col min="8974" max="9217" width="19.5" style="472"/>
    <col min="9218" max="9221" width="2.83203125" style="472" customWidth="1"/>
    <col min="9222" max="9222" width="25.6640625" style="472" customWidth="1"/>
    <col min="9223" max="9229" width="12.33203125" style="472" customWidth="1"/>
    <col min="9230" max="9473" width="19.5" style="472"/>
    <col min="9474" max="9477" width="2.83203125" style="472" customWidth="1"/>
    <col min="9478" max="9478" width="25.6640625" style="472" customWidth="1"/>
    <col min="9479" max="9485" width="12.33203125" style="472" customWidth="1"/>
    <col min="9486" max="9729" width="19.5" style="472"/>
    <col min="9730" max="9733" width="2.83203125" style="472" customWidth="1"/>
    <col min="9734" max="9734" width="25.6640625" style="472" customWidth="1"/>
    <col min="9735" max="9741" width="12.33203125" style="472" customWidth="1"/>
    <col min="9742" max="9985" width="19.5" style="472"/>
    <col min="9986" max="9989" width="2.83203125" style="472" customWidth="1"/>
    <col min="9990" max="9990" width="25.6640625" style="472" customWidth="1"/>
    <col min="9991" max="9997" width="12.33203125" style="472" customWidth="1"/>
    <col min="9998" max="10241" width="19.5" style="472"/>
    <col min="10242" max="10245" width="2.83203125" style="472" customWidth="1"/>
    <col min="10246" max="10246" width="25.6640625" style="472" customWidth="1"/>
    <col min="10247" max="10253" width="12.33203125" style="472" customWidth="1"/>
    <col min="10254" max="10497" width="19.5" style="472"/>
    <col min="10498" max="10501" width="2.83203125" style="472" customWidth="1"/>
    <col min="10502" max="10502" width="25.6640625" style="472" customWidth="1"/>
    <col min="10503" max="10509" width="12.33203125" style="472" customWidth="1"/>
    <col min="10510" max="10753" width="19.5" style="472"/>
    <col min="10754" max="10757" width="2.83203125" style="472" customWidth="1"/>
    <col min="10758" max="10758" width="25.6640625" style="472" customWidth="1"/>
    <col min="10759" max="10765" width="12.33203125" style="472" customWidth="1"/>
    <col min="10766" max="11009" width="19.5" style="472"/>
    <col min="11010" max="11013" width="2.83203125" style="472" customWidth="1"/>
    <col min="11014" max="11014" width="25.6640625" style="472" customWidth="1"/>
    <col min="11015" max="11021" width="12.33203125" style="472" customWidth="1"/>
    <col min="11022" max="11265" width="19.5" style="472"/>
    <col min="11266" max="11269" width="2.83203125" style="472" customWidth="1"/>
    <col min="11270" max="11270" width="25.6640625" style="472" customWidth="1"/>
    <col min="11271" max="11277" width="12.33203125" style="472" customWidth="1"/>
    <col min="11278" max="11521" width="19.5" style="472"/>
    <col min="11522" max="11525" width="2.83203125" style="472" customWidth="1"/>
    <col min="11526" max="11526" width="25.6640625" style="472" customWidth="1"/>
    <col min="11527" max="11533" width="12.33203125" style="472" customWidth="1"/>
    <col min="11534" max="11777" width="19.5" style="472"/>
    <col min="11778" max="11781" width="2.83203125" style="472" customWidth="1"/>
    <col min="11782" max="11782" width="25.6640625" style="472" customWidth="1"/>
    <col min="11783" max="11789" width="12.33203125" style="472" customWidth="1"/>
    <col min="11790" max="12033" width="19.5" style="472"/>
    <col min="12034" max="12037" width="2.83203125" style="472" customWidth="1"/>
    <col min="12038" max="12038" width="25.6640625" style="472" customWidth="1"/>
    <col min="12039" max="12045" width="12.33203125" style="472" customWidth="1"/>
    <col min="12046" max="12289" width="19.5" style="472"/>
    <col min="12290" max="12293" width="2.83203125" style="472" customWidth="1"/>
    <col min="12294" max="12294" width="25.6640625" style="472" customWidth="1"/>
    <col min="12295" max="12301" width="12.33203125" style="472" customWidth="1"/>
    <col min="12302" max="12545" width="19.5" style="472"/>
    <col min="12546" max="12549" width="2.83203125" style="472" customWidth="1"/>
    <col min="12550" max="12550" width="25.6640625" style="472" customWidth="1"/>
    <col min="12551" max="12557" width="12.33203125" style="472" customWidth="1"/>
    <col min="12558" max="12801" width="19.5" style="472"/>
    <col min="12802" max="12805" width="2.83203125" style="472" customWidth="1"/>
    <col min="12806" max="12806" width="25.6640625" style="472" customWidth="1"/>
    <col min="12807" max="12813" width="12.33203125" style="472" customWidth="1"/>
    <col min="12814" max="13057" width="19.5" style="472"/>
    <col min="13058" max="13061" width="2.83203125" style="472" customWidth="1"/>
    <col min="13062" max="13062" width="25.6640625" style="472" customWidth="1"/>
    <col min="13063" max="13069" width="12.33203125" style="472" customWidth="1"/>
    <col min="13070" max="13313" width="19.5" style="472"/>
    <col min="13314" max="13317" width="2.83203125" style="472" customWidth="1"/>
    <col min="13318" max="13318" width="25.6640625" style="472" customWidth="1"/>
    <col min="13319" max="13325" width="12.33203125" style="472" customWidth="1"/>
    <col min="13326" max="13569" width="19.5" style="472"/>
    <col min="13570" max="13573" width="2.83203125" style="472" customWidth="1"/>
    <col min="13574" max="13574" width="25.6640625" style="472" customWidth="1"/>
    <col min="13575" max="13581" width="12.33203125" style="472" customWidth="1"/>
    <col min="13582" max="13825" width="19.5" style="472"/>
    <col min="13826" max="13829" width="2.83203125" style="472" customWidth="1"/>
    <col min="13830" max="13830" width="25.6640625" style="472" customWidth="1"/>
    <col min="13831" max="13837" width="12.33203125" style="472" customWidth="1"/>
    <col min="13838" max="14081" width="19.5" style="472"/>
    <col min="14082" max="14085" width="2.83203125" style="472" customWidth="1"/>
    <col min="14086" max="14086" width="25.6640625" style="472" customWidth="1"/>
    <col min="14087" max="14093" width="12.33203125" style="472" customWidth="1"/>
    <col min="14094" max="14337" width="19.5" style="472"/>
    <col min="14338" max="14341" width="2.83203125" style="472" customWidth="1"/>
    <col min="14342" max="14342" width="25.6640625" style="472" customWidth="1"/>
    <col min="14343" max="14349" width="12.33203125" style="472" customWidth="1"/>
    <col min="14350" max="14593" width="19.5" style="472"/>
    <col min="14594" max="14597" width="2.83203125" style="472" customWidth="1"/>
    <col min="14598" max="14598" width="25.6640625" style="472" customWidth="1"/>
    <col min="14599" max="14605" width="12.33203125" style="472" customWidth="1"/>
    <col min="14606" max="14849" width="19.5" style="472"/>
    <col min="14850" max="14853" width="2.83203125" style="472" customWidth="1"/>
    <col min="14854" max="14854" width="25.6640625" style="472" customWidth="1"/>
    <col min="14855" max="14861" width="12.33203125" style="472" customWidth="1"/>
    <col min="14862" max="15105" width="19.5" style="472"/>
    <col min="15106" max="15109" width="2.83203125" style="472" customWidth="1"/>
    <col min="15110" max="15110" width="25.6640625" style="472" customWidth="1"/>
    <col min="15111" max="15117" width="12.33203125" style="472" customWidth="1"/>
    <col min="15118" max="15361" width="19.5" style="472"/>
    <col min="15362" max="15365" width="2.83203125" style="472" customWidth="1"/>
    <col min="15366" max="15366" width="25.6640625" style="472" customWidth="1"/>
    <col min="15367" max="15373" width="12.33203125" style="472" customWidth="1"/>
    <col min="15374" max="15617" width="19.5" style="472"/>
    <col min="15618" max="15621" width="2.83203125" style="472" customWidth="1"/>
    <col min="15622" max="15622" width="25.6640625" style="472" customWidth="1"/>
    <col min="15623" max="15629" width="12.33203125" style="472" customWidth="1"/>
    <col min="15630" max="15873" width="19.5" style="472"/>
    <col min="15874" max="15877" width="2.83203125" style="472" customWidth="1"/>
    <col min="15878" max="15878" width="25.6640625" style="472" customWidth="1"/>
    <col min="15879" max="15885" width="12.33203125" style="472" customWidth="1"/>
    <col min="15886" max="16129" width="19.5" style="472"/>
    <col min="16130" max="16133" width="2.83203125" style="472" customWidth="1"/>
    <col min="16134" max="16134" width="25.6640625" style="472" customWidth="1"/>
    <col min="16135" max="16141" width="12.33203125" style="472" customWidth="1"/>
    <col min="16142" max="16384" width="19.5" style="472"/>
  </cols>
  <sheetData>
    <row r="2" spans="1:19" s="430" customFormat="1" ht="21">
      <c r="A2" s="477"/>
      <c r="B2" s="755" t="s">
        <v>608</v>
      </c>
      <c r="C2" s="755"/>
      <c r="D2" s="755"/>
      <c r="E2" s="755"/>
      <c r="F2" s="755"/>
      <c r="G2" s="755"/>
      <c r="H2" s="755"/>
      <c r="I2" s="755"/>
      <c r="J2" s="755"/>
      <c r="K2" s="755"/>
      <c r="L2" s="755"/>
      <c r="S2" s="478"/>
    </row>
    <row r="3" spans="1:19" ht="13.5">
      <c r="B3" s="436"/>
      <c r="C3" s="436"/>
      <c r="D3" s="436"/>
      <c r="E3" s="436"/>
      <c r="F3" s="436"/>
      <c r="G3" s="436"/>
      <c r="H3" s="436"/>
      <c r="I3" s="436"/>
      <c r="J3" s="436"/>
      <c r="K3" s="436"/>
      <c r="L3" s="403"/>
      <c r="M3" s="403" t="s">
        <v>407</v>
      </c>
    </row>
    <row r="4" spans="1:19" ht="9" customHeight="1" thickBot="1">
      <c r="B4" s="440"/>
      <c r="C4" s="440"/>
      <c r="D4" s="440"/>
      <c r="E4" s="440"/>
      <c r="F4" s="440"/>
      <c r="G4" s="440"/>
      <c r="H4" s="440"/>
      <c r="I4" s="440"/>
      <c r="J4" s="440"/>
      <c r="K4" s="440"/>
      <c r="L4" s="380"/>
      <c r="M4" s="441"/>
    </row>
    <row r="5" spans="1:19" s="447" customFormat="1" ht="12" customHeight="1">
      <c r="A5" s="501"/>
      <c r="B5" s="848" t="s">
        <v>379</v>
      </c>
      <c r="C5" s="848"/>
      <c r="D5" s="848"/>
      <c r="E5" s="848"/>
      <c r="F5" s="742"/>
      <c r="G5" s="502"/>
      <c r="H5" s="503" t="s">
        <v>440</v>
      </c>
      <c r="I5" s="503"/>
      <c r="J5" s="504"/>
      <c r="K5" s="851" t="s">
        <v>441</v>
      </c>
      <c r="L5" s="853" t="s">
        <v>442</v>
      </c>
      <c r="M5" s="855" t="s">
        <v>443</v>
      </c>
      <c r="S5" s="376"/>
    </row>
    <row r="6" spans="1:19" s="447" customFormat="1">
      <c r="B6" s="849"/>
      <c r="C6" s="849"/>
      <c r="D6" s="849"/>
      <c r="E6" s="849"/>
      <c r="F6" s="742"/>
      <c r="G6" s="505" t="s">
        <v>444</v>
      </c>
      <c r="H6" s="503"/>
      <c r="I6" s="503"/>
      <c r="J6" s="858" t="s">
        <v>241</v>
      </c>
      <c r="K6" s="851"/>
      <c r="L6" s="853"/>
      <c r="M6" s="856"/>
      <c r="S6" s="376"/>
    </row>
    <row r="7" spans="1:19" s="447" customFormat="1">
      <c r="B7" s="850"/>
      <c r="C7" s="850"/>
      <c r="D7" s="850"/>
      <c r="E7" s="850"/>
      <c r="F7" s="743"/>
      <c r="G7" s="506" t="s">
        <v>173</v>
      </c>
      <c r="H7" s="506" t="s">
        <v>174</v>
      </c>
      <c r="I7" s="506" t="s">
        <v>216</v>
      </c>
      <c r="J7" s="852"/>
      <c r="K7" s="852"/>
      <c r="L7" s="854"/>
      <c r="M7" s="857"/>
      <c r="S7" s="376"/>
    </row>
    <row r="8" spans="1:19" ht="12" customHeight="1">
      <c r="B8" s="831" t="s">
        <v>415</v>
      </c>
      <c r="C8" s="831"/>
      <c r="D8" s="831"/>
      <c r="E8" s="831"/>
      <c r="F8" s="831"/>
      <c r="G8" s="495"/>
      <c r="H8" s="465"/>
      <c r="I8" s="465"/>
      <c r="J8" s="465"/>
      <c r="K8" s="465"/>
      <c r="L8" s="465"/>
      <c r="M8" s="442"/>
    </row>
    <row r="9" spans="1:19">
      <c r="B9" s="465"/>
      <c r="C9" s="465"/>
      <c r="D9" s="465" t="s">
        <v>605</v>
      </c>
      <c r="E9" s="465"/>
      <c r="F9" s="497"/>
      <c r="G9" s="507">
        <v>23660869</v>
      </c>
      <c r="H9" s="507">
        <v>1080826</v>
      </c>
      <c r="I9" s="507">
        <v>303088</v>
      </c>
      <c r="J9" s="507">
        <v>369380</v>
      </c>
      <c r="K9" s="507">
        <v>9038858</v>
      </c>
      <c r="L9" s="507">
        <v>8353855</v>
      </c>
      <c r="M9" s="508">
        <v>2930842</v>
      </c>
    </row>
    <row r="10" spans="1:19">
      <c r="B10" s="465"/>
      <c r="C10" s="465"/>
      <c r="D10" s="509" t="s">
        <v>416</v>
      </c>
      <c r="E10" s="465"/>
      <c r="F10" s="497"/>
      <c r="G10" s="507">
        <v>21948953</v>
      </c>
      <c r="H10" s="507">
        <v>1152362</v>
      </c>
      <c r="I10" s="507">
        <v>324267</v>
      </c>
      <c r="J10" s="507">
        <v>641241</v>
      </c>
      <c r="K10" s="507">
        <v>8358777</v>
      </c>
      <c r="L10" s="507">
        <v>7850805</v>
      </c>
      <c r="M10" s="508">
        <v>2705656</v>
      </c>
    </row>
    <row r="11" spans="1:19">
      <c r="B11" s="465"/>
      <c r="C11" s="465"/>
      <c r="D11" s="509" t="s">
        <v>606</v>
      </c>
      <c r="E11" s="465"/>
      <c r="F11" s="510"/>
      <c r="G11" s="507">
        <v>21920219</v>
      </c>
      <c r="H11" s="507">
        <v>1091889</v>
      </c>
      <c r="I11" s="507">
        <v>196960</v>
      </c>
      <c r="J11" s="507">
        <v>637469</v>
      </c>
      <c r="K11" s="507">
        <v>9445404</v>
      </c>
      <c r="L11" s="507">
        <v>7857874</v>
      </c>
      <c r="M11" s="508">
        <v>3196993</v>
      </c>
    </row>
    <row r="12" spans="1:19" ht="12" customHeight="1">
      <c r="B12" s="846" t="s">
        <v>417</v>
      </c>
      <c r="C12" s="846"/>
      <c r="D12" s="846"/>
      <c r="E12" s="846"/>
      <c r="F12" s="831"/>
      <c r="G12" s="511"/>
      <c r="H12" s="507"/>
      <c r="I12" s="507"/>
      <c r="J12" s="507"/>
      <c r="K12" s="507"/>
      <c r="L12" s="507"/>
      <c r="M12" s="508"/>
    </row>
    <row r="13" spans="1:19" ht="12" customHeight="1">
      <c r="B13" s="465"/>
      <c r="C13" s="846" t="s">
        <v>418</v>
      </c>
      <c r="D13" s="846"/>
      <c r="E13" s="846"/>
      <c r="F13" s="831"/>
      <c r="G13" s="511">
        <v>20620321</v>
      </c>
      <c r="H13" s="507">
        <v>962143</v>
      </c>
      <c r="I13" s="507">
        <v>190587</v>
      </c>
      <c r="J13" s="507">
        <v>637469</v>
      </c>
      <c r="K13" s="507">
        <v>8544583</v>
      </c>
      <c r="L13" s="507">
        <v>7817845</v>
      </c>
      <c r="M13" s="508">
        <v>2696689</v>
      </c>
    </row>
    <row r="14" spans="1:19" ht="12" customHeight="1">
      <c r="B14" s="465"/>
      <c r="C14" s="465"/>
      <c r="D14" s="846" t="s">
        <v>419</v>
      </c>
      <c r="E14" s="846"/>
      <c r="F14" s="832"/>
      <c r="G14" s="511">
        <v>61305</v>
      </c>
      <c r="H14" s="512">
        <v>1947</v>
      </c>
      <c r="I14" s="512" t="s">
        <v>52</v>
      </c>
      <c r="J14" s="512">
        <v>9397</v>
      </c>
      <c r="K14" s="507">
        <v>705538</v>
      </c>
      <c r="L14" s="507">
        <v>143281</v>
      </c>
      <c r="M14" s="508">
        <v>404176</v>
      </c>
    </row>
    <row r="15" spans="1:19" ht="12" customHeight="1">
      <c r="B15" s="465"/>
      <c r="C15" s="465"/>
      <c r="D15" s="846" t="s">
        <v>420</v>
      </c>
      <c r="E15" s="846"/>
      <c r="F15" s="832"/>
      <c r="G15" s="511">
        <v>19652001</v>
      </c>
      <c r="H15" s="507">
        <v>960196</v>
      </c>
      <c r="I15" s="507">
        <v>190587</v>
      </c>
      <c r="J15" s="507">
        <v>628072</v>
      </c>
      <c r="K15" s="507">
        <v>1578190</v>
      </c>
      <c r="L15" s="507">
        <v>3628900</v>
      </c>
      <c r="M15" s="508">
        <v>2242951</v>
      </c>
    </row>
    <row r="16" spans="1:19" ht="12" customHeight="1">
      <c r="B16" s="465"/>
      <c r="C16" s="465"/>
      <c r="D16" s="846" t="s">
        <v>421</v>
      </c>
      <c r="E16" s="846"/>
      <c r="F16" s="831"/>
      <c r="G16" s="513">
        <v>907015</v>
      </c>
      <c r="H16" s="512" t="s">
        <v>52</v>
      </c>
      <c r="I16" s="512" t="s">
        <v>52</v>
      </c>
      <c r="J16" s="512" t="s">
        <v>52</v>
      </c>
      <c r="K16" s="507">
        <v>6260855</v>
      </c>
      <c r="L16" s="507">
        <v>4045664</v>
      </c>
      <c r="M16" s="508">
        <v>49562</v>
      </c>
    </row>
    <row r="17" spans="2:13" ht="12" customHeight="1">
      <c r="B17" s="465"/>
      <c r="C17" s="846" t="s">
        <v>422</v>
      </c>
      <c r="D17" s="846"/>
      <c r="E17" s="846"/>
      <c r="F17" s="831"/>
      <c r="G17" s="513">
        <v>1299055</v>
      </c>
      <c r="H17" s="512">
        <v>129746</v>
      </c>
      <c r="I17" s="512">
        <v>6373</v>
      </c>
      <c r="J17" s="512" t="s">
        <v>52</v>
      </c>
      <c r="K17" s="507">
        <v>888079</v>
      </c>
      <c r="L17" s="507">
        <v>40029</v>
      </c>
      <c r="M17" s="508">
        <v>499000</v>
      </c>
    </row>
    <row r="18" spans="2:13" ht="12" customHeight="1">
      <c r="B18" s="465"/>
      <c r="C18" s="846" t="s">
        <v>609</v>
      </c>
      <c r="D18" s="846"/>
      <c r="E18" s="846"/>
      <c r="F18" s="846"/>
      <c r="G18" s="514">
        <v>843</v>
      </c>
      <c r="H18" s="512" t="s">
        <v>52</v>
      </c>
      <c r="I18" s="512" t="s">
        <v>52</v>
      </c>
      <c r="J18" s="512" t="s">
        <v>52</v>
      </c>
      <c r="K18" s="507">
        <v>12742</v>
      </c>
      <c r="L18" s="512" t="s">
        <v>52</v>
      </c>
      <c r="M18" s="515">
        <v>1304</v>
      </c>
    </row>
    <row r="19" spans="2:13" ht="12" customHeight="1">
      <c r="B19" s="846" t="s">
        <v>423</v>
      </c>
      <c r="C19" s="846"/>
      <c r="D19" s="846"/>
      <c r="E19" s="846"/>
      <c r="F19" s="831"/>
      <c r="G19" s="511"/>
      <c r="H19" s="507"/>
      <c r="I19" s="507"/>
      <c r="J19" s="507"/>
      <c r="K19" s="507"/>
      <c r="L19" s="507"/>
      <c r="M19" s="508"/>
    </row>
    <row r="20" spans="2:13" ht="12" customHeight="1">
      <c r="B20" s="465"/>
      <c r="C20" s="846" t="s">
        <v>424</v>
      </c>
      <c r="D20" s="846"/>
      <c r="E20" s="846"/>
      <c r="F20" s="831"/>
      <c r="G20" s="511">
        <v>17656496</v>
      </c>
      <c r="H20" s="507">
        <v>980465</v>
      </c>
      <c r="I20" s="507">
        <v>196199</v>
      </c>
      <c r="J20" s="507">
        <v>632662</v>
      </c>
      <c r="K20" s="507">
        <v>6678558</v>
      </c>
      <c r="L20" s="507">
        <v>6948962</v>
      </c>
      <c r="M20" s="508">
        <v>2092382</v>
      </c>
    </row>
    <row r="21" spans="2:13" ht="12" customHeight="1">
      <c r="B21" s="465"/>
      <c r="C21" s="465"/>
      <c r="D21" s="846" t="s">
        <v>425</v>
      </c>
      <c r="E21" s="846"/>
      <c r="F21" s="832"/>
      <c r="G21" s="511">
        <v>16399616</v>
      </c>
      <c r="H21" s="507">
        <v>924742</v>
      </c>
      <c r="I21" s="507">
        <v>192285</v>
      </c>
      <c r="J21" s="507">
        <v>541707</v>
      </c>
      <c r="K21" s="512">
        <v>2064004</v>
      </c>
      <c r="L21" s="516" t="s">
        <v>61</v>
      </c>
      <c r="M21" s="515">
        <v>620647</v>
      </c>
    </row>
    <row r="22" spans="2:13">
      <c r="B22" s="465"/>
      <c r="C22" s="465"/>
      <c r="D22" s="465"/>
      <c r="E22" s="517"/>
      <c r="F22" s="517" t="s">
        <v>426</v>
      </c>
      <c r="G22" s="511">
        <v>10311026</v>
      </c>
      <c r="H22" s="507">
        <v>604940</v>
      </c>
      <c r="I22" s="507">
        <v>139928</v>
      </c>
      <c r="J22" s="507">
        <v>453841</v>
      </c>
      <c r="K22" s="516" t="s">
        <v>61</v>
      </c>
      <c r="L22" s="516" t="s">
        <v>61</v>
      </c>
      <c r="M22" s="516" t="s">
        <v>61</v>
      </c>
    </row>
    <row r="23" spans="2:13">
      <c r="B23" s="465"/>
      <c r="C23" s="465"/>
      <c r="D23" s="465"/>
      <c r="E23" s="465"/>
      <c r="F23" s="517" t="s">
        <v>427</v>
      </c>
      <c r="G23" s="511">
        <v>6088590</v>
      </c>
      <c r="H23" s="507">
        <v>319802</v>
      </c>
      <c r="I23" s="507">
        <v>52357</v>
      </c>
      <c r="J23" s="507">
        <v>87866</v>
      </c>
      <c r="K23" s="516" t="s">
        <v>61</v>
      </c>
      <c r="L23" s="516" t="s">
        <v>61</v>
      </c>
      <c r="M23" s="516" t="s">
        <v>61</v>
      </c>
    </row>
    <row r="24" spans="2:13" ht="12" customHeight="1">
      <c r="B24" s="465"/>
      <c r="C24" s="846" t="s">
        <v>428</v>
      </c>
      <c r="D24" s="846"/>
      <c r="E24" s="846"/>
      <c r="F24" s="832"/>
      <c r="G24" s="511">
        <v>338222</v>
      </c>
      <c r="H24" s="507">
        <v>10125</v>
      </c>
      <c r="I24" s="507">
        <v>2490</v>
      </c>
      <c r="J24" s="507">
        <v>54174</v>
      </c>
      <c r="K24" s="516" t="s">
        <v>61</v>
      </c>
      <c r="L24" s="516" t="s">
        <v>61</v>
      </c>
      <c r="M24" s="516" t="s">
        <v>61</v>
      </c>
    </row>
    <row r="25" spans="2:13" ht="12" customHeight="1">
      <c r="B25" s="465"/>
      <c r="C25" s="846" t="s">
        <v>429</v>
      </c>
      <c r="D25" s="846"/>
      <c r="E25" s="846"/>
      <c r="F25" s="832"/>
      <c r="G25" s="511">
        <v>752394</v>
      </c>
      <c r="H25" s="507">
        <v>43493</v>
      </c>
      <c r="I25" s="507">
        <v>1094</v>
      </c>
      <c r="J25" s="507">
        <v>35193</v>
      </c>
      <c r="K25" s="516" t="s">
        <v>61</v>
      </c>
      <c r="L25" s="516" t="s">
        <v>61</v>
      </c>
      <c r="M25" s="516" t="s">
        <v>61</v>
      </c>
    </row>
    <row r="26" spans="2:13" ht="12" customHeight="1">
      <c r="B26" s="465"/>
      <c r="C26" s="846" t="s">
        <v>430</v>
      </c>
      <c r="D26" s="846"/>
      <c r="E26" s="846"/>
      <c r="F26" s="832"/>
      <c r="G26" s="511">
        <v>122825</v>
      </c>
      <c r="H26" s="507">
        <v>1392</v>
      </c>
      <c r="I26" s="507">
        <v>175</v>
      </c>
      <c r="J26" s="512" t="s">
        <v>52</v>
      </c>
      <c r="K26" s="516" t="s">
        <v>61</v>
      </c>
      <c r="L26" s="516" t="s">
        <v>61</v>
      </c>
      <c r="M26" s="516" t="s">
        <v>61</v>
      </c>
    </row>
    <row r="27" spans="2:13" ht="12" customHeight="1">
      <c r="B27" s="465"/>
      <c r="C27" s="846" t="s">
        <v>431</v>
      </c>
      <c r="D27" s="846"/>
      <c r="E27" s="846"/>
      <c r="F27" s="832"/>
      <c r="G27" s="511">
        <v>43439</v>
      </c>
      <c r="H27" s="507">
        <v>713</v>
      </c>
      <c r="I27" s="507">
        <v>155</v>
      </c>
      <c r="J27" s="507">
        <v>1588</v>
      </c>
      <c r="K27" s="516" t="s">
        <v>61</v>
      </c>
      <c r="L27" s="516" t="s">
        <v>61</v>
      </c>
      <c r="M27" s="516" t="s">
        <v>61</v>
      </c>
    </row>
    <row r="28" spans="2:13" ht="12" customHeight="1">
      <c r="B28" s="465"/>
      <c r="C28" s="846" t="s">
        <v>432</v>
      </c>
      <c r="D28" s="846"/>
      <c r="E28" s="846"/>
      <c r="F28" s="831"/>
      <c r="G28" s="511">
        <v>1289308</v>
      </c>
      <c r="H28" s="507">
        <v>98456</v>
      </c>
      <c r="I28" s="507">
        <v>191</v>
      </c>
      <c r="J28" s="507">
        <v>4807</v>
      </c>
      <c r="K28" s="507">
        <v>2189381</v>
      </c>
      <c r="L28" s="507">
        <v>266740</v>
      </c>
      <c r="M28" s="508">
        <v>1092540</v>
      </c>
    </row>
    <row r="29" spans="2:13" ht="12" customHeight="1">
      <c r="B29" s="465"/>
      <c r="C29" s="846" t="s">
        <v>433</v>
      </c>
      <c r="D29" s="846"/>
      <c r="E29" s="846"/>
      <c r="F29" s="831"/>
      <c r="G29" s="511">
        <v>2974415</v>
      </c>
      <c r="H29" s="507">
        <v>12968</v>
      </c>
      <c r="I29" s="512">
        <v>570</v>
      </c>
      <c r="J29" s="512" t="s">
        <v>52</v>
      </c>
      <c r="K29" s="507">
        <v>577465</v>
      </c>
      <c r="L29" s="507">
        <v>642172</v>
      </c>
      <c r="M29" s="515">
        <v>12071</v>
      </c>
    </row>
    <row r="30" spans="2:13">
      <c r="B30" s="847" t="s">
        <v>434</v>
      </c>
      <c r="C30" s="847"/>
      <c r="D30" s="847"/>
      <c r="E30" s="847"/>
      <c r="F30" s="834"/>
      <c r="G30" s="511">
        <v>1140846</v>
      </c>
      <c r="H30" s="507">
        <v>1942863</v>
      </c>
      <c r="I30" s="507">
        <v>348602</v>
      </c>
      <c r="J30" s="507">
        <v>1178316</v>
      </c>
      <c r="K30" s="507">
        <v>12007</v>
      </c>
      <c r="L30" s="507">
        <v>9989</v>
      </c>
      <c r="M30" s="508">
        <v>4064</v>
      </c>
    </row>
    <row r="31" spans="2:13" ht="12.75" customHeight="1" thickBot="1">
      <c r="B31" s="835" t="s">
        <v>435</v>
      </c>
      <c r="C31" s="835"/>
      <c r="D31" s="835"/>
      <c r="E31" s="835"/>
      <c r="F31" s="835"/>
      <c r="G31" s="518">
        <v>19214</v>
      </c>
      <c r="H31" s="519">
        <v>562</v>
      </c>
      <c r="I31" s="519">
        <v>565</v>
      </c>
      <c r="J31" s="519">
        <v>541</v>
      </c>
      <c r="K31" s="519">
        <v>786640</v>
      </c>
      <c r="L31" s="519">
        <v>786640</v>
      </c>
      <c r="M31" s="519">
        <v>786640</v>
      </c>
    </row>
    <row r="32" spans="2:13" ht="11.45" customHeight="1">
      <c r="B32" s="520" t="s">
        <v>436</v>
      </c>
      <c r="C32" s="376"/>
      <c r="D32" s="376"/>
      <c r="E32" s="376"/>
      <c r="F32" s="376"/>
      <c r="G32" s="376"/>
      <c r="H32" s="376"/>
    </row>
    <row r="33" spans="2:12" ht="11.45" customHeight="1">
      <c r="B33" s="521" t="s">
        <v>437</v>
      </c>
      <c r="C33" s="447"/>
      <c r="D33" s="447"/>
      <c r="E33" s="447"/>
      <c r="F33" s="447"/>
      <c r="G33" s="447"/>
      <c r="H33" s="447"/>
    </row>
    <row r="34" spans="2:12" ht="11.45" customHeight="1">
      <c r="B34" s="521" t="s">
        <v>438</v>
      </c>
      <c r="C34" s="447"/>
      <c r="D34" s="447"/>
      <c r="E34" s="447"/>
      <c r="F34" s="447"/>
      <c r="G34" s="447"/>
      <c r="H34" s="447"/>
      <c r="I34" s="471"/>
      <c r="J34" s="471"/>
      <c r="K34" s="471"/>
      <c r="L34" s="471"/>
    </row>
    <row r="35" spans="2:12" ht="11.45" customHeight="1">
      <c r="B35" s="521" t="s">
        <v>610</v>
      </c>
      <c r="C35" s="447"/>
      <c r="D35" s="521"/>
      <c r="E35" s="447"/>
      <c r="F35" s="447"/>
      <c r="G35" s="447"/>
      <c r="H35" s="447"/>
      <c r="I35" s="471"/>
      <c r="J35" s="471"/>
      <c r="K35" s="471"/>
      <c r="L35" s="471"/>
    </row>
    <row r="36" spans="2:12" ht="11.45" customHeight="1">
      <c r="B36" s="521" t="s">
        <v>439</v>
      </c>
    </row>
  </sheetData>
  <mergeCells count="25">
    <mergeCell ref="B2:L2"/>
    <mergeCell ref="B5:F7"/>
    <mergeCell ref="K5:K7"/>
    <mergeCell ref="L5:L7"/>
    <mergeCell ref="M5:M7"/>
    <mergeCell ref="J6:J7"/>
    <mergeCell ref="C24:F24"/>
    <mergeCell ref="B8:F8"/>
    <mergeCell ref="B12:F12"/>
    <mergeCell ref="C13:F13"/>
    <mergeCell ref="D14:F14"/>
    <mergeCell ref="D15:F15"/>
    <mergeCell ref="D16:F16"/>
    <mergeCell ref="C17:F17"/>
    <mergeCell ref="C18:F18"/>
    <mergeCell ref="B19:F19"/>
    <mergeCell ref="C20:F20"/>
    <mergeCell ref="D21:F21"/>
    <mergeCell ref="B31:F31"/>
    <mergeCell ref="C25:F25"/>
    <mergeCell ref="C26:F26"/>
    <mergeCell ref="C27:F27"/>
    <mergeCell ref="C28:F28"/>
    <mergeCell ref="C29:F29"/>
    <mergeCell ref="B30:F30"/>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9"/>
  <sheetViews>
    <sheetView view="pageBreakPreview" zoomScaleNormal="100" workbookViewId="0"/>
  </sheetViews>
  <sheetFormatPr defaultColWidth="13.33203125" defaultRowHeight="13.5"/>
  <cols>
    <col min="1" max="1" width="2.1640625" style="83" customWidth="1"/>
    <col min="2" max="2" width="17" style="103" customWidth="1"/>
    <col min="3" max="6" width="11.33203125" style="83" customWidth="1"/>
    <col min="7" max="9" width="12.6640625" style="83" customWidth="1"/>
    <col min="10" max="11" width="11.33203125" style="83" customWidth="1"/>
    <col min="12" max="12" width="0.83203125" style="83" customWidth="1"/>
    <col min="13" max="22" width="11.83203125" style="83" customWidth="1"/>
    <col min="23" max="256" width="13.33203125" style="83"/>
    <col min="257" max="257" width="2.1640625" style="83" customWidth="1"/>
    <col min="258" max="258" width="17" style="83" customWidth="1"/>
    <col min="259" max="262" width="11.33203125" style="83" customWidth="1"/>
    <col min="263" max="265" width="12.6640625" style="83" customWidth="1"/>
    <col min="266" max="267" width="11.33203125" style="83" customWidth="1"/>
    <col min="268" max="268" width="0.83203125" style="83" customWidth="1"/>
    <col min="269" max="278" width="11.83203125" style="83" customWidth="1"/>
    <col min="279" max="512" width="13.33203125" style="83"/>
    <col min="513" max="513" width="2.1640625" style="83" customWidth="1"/>
    <col min="514" max="514" width="17" style="83" customWidth="1"/>
    <col min="515" max="518" width="11.33203125" style="83" customWidth="1"/>
    <col min="519" max="521" width="12.6640625" style="83" customWidth="1"/>
    <col min="522" max="523" width="11.33203125" style="83" customWidth="1"/>
    <col min="524" max="524" width="0.83203125" style="83" customWidth="1"/>
    <col min="525" max="534" width="11.83203125" style="83" customWidth="1"/>
    <col min="535" max="768" width="13.33203125" style="83"/>
    <col min="769" max="769" width="2.1640625" style="83" customWidth="1"/>
    <col min="770" max="770" width="17" style="83" customWidth="1"/>
    <col min="771" max="774" width="11.33203125" style="83" customWidth="1"/>
    <col min="775" max="777" width="12.6640625" style="83" customWidth="1"/>
    <col min="778" max="779" width="11.33203125" style="83" customWidth="1"/>
    <col min="780" max="780" width="0.83203125" style="83" customWidth="1"/>
    <col min="781" max="790" width="11.83203125" style="83" customWidth="1"/>
    <col min="791" max="1024" width="13.33203125" style="83"/>
    <col min="1025" max="1025" width="2.1640625" style="83" customWidth="1"/>
    <col min="1026" max="1026" width="17" style="83" customWidth="1"/>
    <col min="1027" max="1030" width="11.33203125" style="83" customWidth="1"/>
    <col min="1031" max="1033" width="12.6640625" style="83" customWidth="1"/>
    <col min="1034" max="1035" width="11.33203125" style="83" customWidth="1"/>
    <col min="1036" max="1036" width="0.83203125" style="83" customWidth="1"/>
    <col min="1037" max="1046" width="11.83203125" style="83" customWidth="1"/>
    <col min="1047" max="1280" width="13.33203125" style="83"/>
    <col min="1281" max="1281" width="2.1640625" style="83" customWidth="1"/>
    <col min="1282" max="1282" width="17" style="83" customWidth="1"/>
    <col min="1283" max="1286" width="11.33203125" style="83" customWidth="1"/>
    <col min="1287" max="1289" width="12.6640625" style="83" customWidth="1"/>
    <col min="1290" max="1291" width="11.33203125" style="83" customWidth="1"/>
    <col min="1292" max="1292" width="0.83203125" style="83" customWidth="1"/>
    <col min="1293" max="1302" width="11.83203125" style="83" customWidth="1"/>
    <col min="1303" max="1536" width="13.33203125" style="83"/>
    <col min="1537" max="1537" width="2.1640625" style="83" customWidth="1"/>
    <col min="1538" max="1538" width="17" style="83" customWidth="1"/>
    <col min="1539" max="1542" width="11.33203125" style="83" customWidth="1"/>
    <col min="1543" max="1545" width="12.6640625" style="83" customWidth="1"/>
    <col min="1546" max="1547" width="11.33203125" style="83" customWidth="1"/>
    <col min="1548" max="1548" width="0.83203125" style="83" customWidth="1"/>
    <col min="1549" max="1558" width="11.83203125" style="83" customWidth="1"/>
    <col min="1559" max="1792" width="13.33203125" style="83"/>
    <col min="1793" max="1793" width="2.1640625" style="83" customWidth="1"/>
    <col min="1794" max="1794" width="17" style="83" customWidth="1"/>
    <col min="1795" max="1798" width="11.33203125" style="83" customWidth="1"/>
    <col min="1799" max="1801" width="12.6640625" style="83" customWidth="1"/>
    <col min="1802" max="1803" width="11.33203125" style="83" customWidth="1"/>
    <col min="1804" max="1804" width="0.83203125" style="83" customWidth="1"/>
    <col min="1805" max="1814" width="11.83203125" style="83" customWidth="1"/>
    <col min="1815" max="2048" width="13.33203125" style="83"/>
    <col min="2049" max="2049" width="2.1640625" style="83" customWidth="1"/>
    <col min="2050" max="2050" width="17" style="83" customWidth="1"/>
    <col min="2051" max="2054" width="11.33203125" style="83" customWidth="1"/>
    <col min="2055" max="2057" width="12.6640625" style="83" customWidth="1"/>
    <col min="2058" max="2059" width="11.33203125" style="83" customWidth="1"/>
    <col min="2060" max="2060" width="0.83203125" style="83" customWidth="1"/>
    <col min="2061" max="2070" width="11.83203125" style="83" customWidth="1"/>
    <col min="2071" max="2304" width="13.33203125" style="83"/>
    <col min="2305" max="2305" width="2.1640625" style="83" customWidth="1"/>
    <col min="2306" max="2306" width="17" style="83" customWidth="1"/>
    <col min="2307" max="2310" width="11.33203125" style="83" customWidth="1"/>
    <col min="2311" max="2313" width="12.6640625" style="83" customWidth="1"/>
    <col min="2314" max="2315" width="11.33203125" style="83" customWidth="1"/>
    <col min="2316" max="2316" width="0.83203125" style="83" customWidth="1"/>
    <col min="2317" max="2326" width="11.83203125" style="83" customWidth="1"/>
    <col min="2327" max="2560" width="13.33203125" style="83"/>
    <col min="2561" max="2561" width="2.1640625" style="83" customWidth="1"/>
    <col min="2562" max="2562" width="17" style="83" customWidth="1"/>
    <col min="2563" max="2566" width="11.33203125" style="83" customWidth="1"/>
    <col min="2567" max="2569" width="12.6640625" style="83" customWidth="1"/>
    <col min="2570" max="2571" width="11.33203125" style="83" customWidth="1"/>
    <col min="2572" max="2572" width="0.83203125" style="83" customWidth="1"/>
    <col min="2573" max="2582" width="11.83203125" style="83" customWidth="1"/>
    <col min="2583" max="2816" width="13.33203125" style="83"/>
    <col min="2817" max="2817" width="2.1640625" style="83" customWidth="1"/>
    <col min="2818" max="2818" width="17" style="83" customWidth="1"/>
    <col min="2819" max="2822" width="11.33203125" style="83" customWidth="1"/>
    <col min="2823" max="2825" width="12.6640625" style="83" customWidth="1"/>
    <col min="2826" max="2827" width="11.33203125" style="83" customWidth="1"/>
    <col min="2828" max="2828" width="0.83203125" style="83" customWidth="1"/>
    <col min="2829" max="2838" width="11.83203125" style="83" customWidth="1"/>
    <col min="2839" max="3072" width="13.33203125" style="83"/>
    <col min="3073" max="3073" width="2.1640625" style="83" customWidth="1"/>
    <col min="3074" max="3074" width="17" style="83" customWidth="1"/>
    <col min="3075" max="3078" width="11.33203125" style="83" customWidth="1"/>
    <col min="3079" max="3081" width="12.6640625" style="83" customWidth="1"/>
    <col min="3082" max="3083" width="11.33203125" style="83" customWidth="1"/>
    <col min="3084" max="3084" width="0.83203125" style="83" customWidth="1"/>
    <col min="3085" max="3094" width="11.83203125" style="83" customWidth="1"/>
    <col min="3095" max="3328" width="13.33203125" style="83"/>
    <col min="3329" max="3329" width="2.1640625" style="83" customWidth="1"/>
    <col min="3330" max="3330" width="17" style="83" customWidth="1"/>
    <col min="3331" max="3334" width="11.33203125" style="83" customWidth="1"/>
    <col min="3335" max="3337" width="12.6640625" style="83" customWidth="1"/>
    <col min="3338" max="3339" width="11.33203125" style="83" customWidth="1"/>
    <col min="3340" max="3340" width="0.83203125" style="83" customWidth="1"/>
    <col min="3341" max="3350" width="11.83203125" style="83" customWidth="1"/>
    <col min="3351" max="3584" width="13.33203125" style="83"/>
    <col min="3585" max="3585" width="2.1640625" style="83" customWidth="1"/>
    <col min="3586" max="3586" width="17" style="83" customWidth="1"/>
    <col min="3587" max="3590" width="11.33203125" style="83" customWidth="1"/>
    <col min="3591" max="3593" width="12.6640625" style="83" customWidth="1"/>
    <col min="3594" max="3595" width="11.33203125" style="83" customWidth="1"/>
    <col min="3596" max="3596" width="0.83203125" style="83" customWidth="1"/>
    <col min="3597" max="3606" width="11.83203125" style="83" customWidth="1"/>
    <col min="3607" max="3840" width="13.33203125" style="83"/>
    <col min="3841" max="3841" width="2.1640625" style="83" customWidth="1"/>
    <col min="3842" max="3842" width="17" style="83" customWidth="1"/>
    <col min="3843" max="3846" width="11.33203125" style="83" customWidth="1"/>
    <col min="3847" max="3849" width="12.6640625" style="83" customWidth="1"/>
    <col min="3850" max="3851" width="11.33203125" style="83" customWidth="1"/>
    <col min="3852" max="3852" width="0.83203125" style="83" customWidth="1"/>
    <col min="3853" max="3862" width="11.83203125" style="83" customWidth="1"/>
    <col min="3863" max="4096" width="13.33203125" style="83"/>
    <col min="4097" max="4097" width="2.1640625" style="83" customWidth="1"/>
    <col min="4098" max="4098" width="17" style="83" customWidth="1"/>
    <col min="4099" max="4102" width="11.33203125" style="83" customWidth="1"/>
    <col min="4103" max="4105" width="12.6640625" style="83" customWidth="1"/>
    <col min="4106" max="4107" width="11.33203125" style="83" customWidth="1"/>
    <col min="4108" max="4108" width="0.83203125" style="83" customWidth="1"/>
    <col min="4109" max="4118" width="11.83203125" style="83" customWidth="1"/>
    <col min="4119" max="4352" width="13.33203125" style="83"/>
    <col min="4353" max="4353" width="2.1640625" style="83" customWidth="1"/>
    <col min="4354" max="4354" width="17" style="83" customWidth="1"/>
    <col min="4355" max="4358" width="11.33203125" style="83" customWidth="1"/>
    <col min="4359" max="4361" width="12.6640625" style="83" customWidth="1"/>
    <col min="4362" max="4363" width="11.33203125" style="83" customWidth="1"/>
    <col min="4364" max="4364" width="0.83203125" style="83" customWidth="1"/>
    <col min="4365" max="4374" width="11.83203125" style="83" customWidth="1"/>
    <col min="4375" max="4608" width="13.33203125" style="83"/>
    <col min="4609" max="4609" width="2.1640625" style="83" customWidth="1"/>
    <col min="4610" max="4610" width="17" style="83" customWidth="1"/>
    <col min="4611" max="4614" width="11.33203125" style="83" customWidth="1"/>
    <col min="4615" max="4617" width="12.6640625" style="83" customWidth="1"/>
    <col min="4618" max="4619" width="11.33203125" style="83" customWidth="1"/>
    <col min="4620" max="4620" width="0.83203125" style="83" customWidth="1"/>
    <col min="4621" max="4630" width="11.83203125" style="83" customWidth="1"/>
    <col min="4631" max="4864" width="13.33203125" style="83"/>
    <col min="4865" max="4865" width="2.1640625" style="83" customWidth="1"/>
    <col min="4866" max="4866" width="17" style="83" customWidth="1"/>
    <col min="4867" max="4870" width="11.33203125" style="83" customWidth="1"/>
    <col min="4871" max="4873" width="12.6640625" style="83" customWidth="1"/>
    <col min="4874" max="4875" width="11.33203125" style="83" customWidth="1"/>
    <col min="4876" max="4876" width="0.83203125" style="83" customWidth="1"/>
    <col min="4877" max="4886" width="11.83203125" style="83" customWidth="1"/>
    <col min="4887" max="5120" width="13.33203125" style="83"/>
    <col min="5121" max="5121" width="2.1640625" style="83" customWidth="1"/>
    <col min="5122" max="5122" width="17" style="83" customWidth="1"/>
    <col min="5123" max="5126" width="11.33203125" style="83" customWidth="1"/>
    <col min="5127" max="5129" width="12.6640625" style="83" customWidth="1"/>
    <col min="5130" max="5131" width="11.33203125" style="83" customWidth="1"/>
    <col min="5132" max="5132" width="0.83203125" style="83" customWidth="1"/>
    <col min="5133" max="5142" width="11.83203125" style="83" customWidth="1"/>
    <col min="5143" max="5376" width="13.33203125" style="83"/>
    <col min="5377" max="5377" width="2.1640625" style="83" customWidth="1"/>
    <col min="5378" max="5378" width="17" style="83" customWidth="1"/>
    <col min="5379" max="5382" width="11.33203125" style="83" customWidth="1"/>
    <col min="5383" max="5385" width="12.6640625" style="83" customWidth="1"/>
    <col min="5386" max="5387" width="11.33203125" style="83" customWidth="1"/>
    <col min="5388" max="5388" width="0.83203125" style="83" customWidth="1"/>
    <col min="5389" max="5398" width="11.83203125" style="83" customWidth="1"/>
    <col min="5399" max="5632" width="13.33203125" style="83"/>
    <col min="5633" max="5633" width="2.1640625" style="83" customWidth="1"/>
    <col min="5634" max="5634" width="17" style="83" customWidth="1"/>
    <col min="5635" max="5638" width="11.33203125" style="83" customWidth="1"/>
    <col min="5639" max="5641" width="12.6640625" style="83" customWidth="1"/>
    <col min="5642" max="5643" width="11.33203125" style="83" customWidth="1"/>
    <col min="5644" max="5644" width="0.83203125" style="83" customWidth="1"/>
    <col min="5645" max="5654" width="11.83203125" style="83" customWidth="1"/>
    <col min="5655" max="5888" width="13.33203125" style="83"/>
    <col min="5889" max="5889" width="2.1640625" style="83" customWidth="1"/>
    <col min="5890" max="5890" width="17" style="83" customWidth="1"/>
    <col min="5891" max="5894" width="11.33203125" style="83" customWidth="1"/>
    <col min="5895" max="5897" width="12.6640625" style="83" customWidth="1"/>
    <col min="5898" max="5899" width="11.33203125" style="83" customWidth="1"/>
    <col min="5900" max="5900" width="0.83203125" style="83" customWidth="1"/>
    <col min="5901" max="5910" width="11.83203125" style="83" customWidth="1"/>
    <col min="5911" max="6144" width="13.33203125" style="83"/>
    <col min="6145" max="6145" width="2.1640625" style="83" customWidth="1"/>
    <col min="6146" max="6146" width="17" style="83" customWidth="1"/>
    <col min="6147" max="6150" width="11.33203125" style="83" customWidth="1"/>
    <col min="6151" max="6153" width="12.6640625" style="83" customWidth="1"/>
    <col min="6154" max="6155" width="11.33203125" style="83" customWidth="1"/>
    <col min="6156" max="6156" width="0.83203125" style="83" customWidth="1"/>
    <col min="6157" max="6166" width="11.83203125" style="83" customWidth="1"/>
    <col min="6167" max="6400" width="13.33203125" style="83"/>
    <col min="6401" max="6401" width="2.1640625" style="83" customWidth="1"/>
    <col min="6402" max="6402" width="17" style="83" customWidth="1"/>
    <col min="6403" max="6406" width="11.33203125" style="83" customWidth="1"/>
    <col min="6407" max="6409" width="12.6640625" style="83" customWidth="1"/>
    <col min="6410" max="6411" width="11.33203125" style="83" customWidth="1"/>
    <col min="6412" max="6412" width="0.83203125" style="83" customWidth="1"/>
    <col min="6413" max="6422" width="11.83203125" style="83" customWidth="1"/>
    <col min="6423" max="6656" width="13.33203125" style="83"/>
    <col min="6657" max="6657" width="2.1640625" style="83" customWidth="1"/>
    <col min="6658" max="6658" width="17" style="83" customWidth="1"/>
    <col min="6659" max="6662" width="11.33203125" style="83" customWidth="1"/>
    <col min="6663" max="6665" width="12.6640625" style="83" customWidth="1"/>
    <col min="6666" max="6667" width="11.33203125" style="83" customWidth="1"/>
    <col min="6668" max="6668" width="0.83203125" style="83" customWidth="1"/>
    <col min="6669" max="6678" width="11.83203125" style="83" customWidth="1"/>
    <col min="6679" max="6912" width="13.33203125" style="83"/>
    <col min="6913" max="6913" width="2.1640625" style="83" customWidth="1"/>
    <col min="6914" max="6914" width="17" style="83" customWidth="1"/>
    <col min="6915" max="6918" width="11.33203125" style="83" customWidth="1"/>
    <col min="6919" max="6921" width="12.6640625" style="83" customWidth="1"/>
    <col min="6922" max="6923" width="11.33203125" style="83" customWidth="1"/>
    <col min="6924" max="6924" width="0.83203125" style="83" customWidth="1"/>
    <col min="6925" max="6934" width="11.83203125" style="83" customWidth="1"/>
    <col min="6935" max="7168" width="13.33203125" style="83"/>
    <col min="7169" max="7169" width="2.1640625" style="83" customWidth="1"/>
    <col min="7170" max="7170" width="17" style="83" customWidth="1"/>
    <col min="7171" max="7174" width="11.33203125" style="83" customWidth="1"/>
    <col min="7175" max="7177" width="12.6640625" style="83" customWidth="1"/>
    <col min="7178" max="7179" width="11.33203125" style="83" customWidth="1"/>
    <col min="7180" max="7180" width="0.83203125" style="83" customWidth="1"/>
    <col min="7181" max="7190" width="11.83203125" style="83" customWidth="1"/>
    <col min="7191" max="7424" width="13.33203125" style="83"/>
    <col min="7425" max="7425" width="2.1640625" style="83" customWidth="1"/>
    <col min="7426" max="7426" width="17" style="83" customWidth="1"/>
    <col min="7427" max="7430" width="11.33203125" style="83" customWidth="1"/>
    <col min="7431" max="7433" width="12.6640625" style="83" customWidth="1"/>
    <col min="7434" max="7435" width="11.33203125" style="83" customWidth="1"/>
    <col min="7436" max="7436" width="0.83203125" style="83" customWidth="1"/>
    <col min="7437" max="7446" width="11.83203125" style="83" customWidth="1"/>
    <col min="7447" max="7680" width="13.33203125" style="83"/>
    <col min="7681" max="7681" width="2.1640625" style="83" customWidth="1"/>
    <col min="7682" max="7682" width="17" style="83" customWidth="1"/>
    <col min="7683" max="7686" width="11.33203125" style="83" customWidth="1"/>
    <col min="7687" max="7689" width="12.6640625" style="83" customWidth="1"/>
    <col min="7690" max="7691" width="11.33203125" style="83" customWidth="1"/>
    <col min="7692" max="7692" width="0.83203125" style="83" customWidth="1"/>
    <col min="7693" max="7702" width="11.83203125" style="83" customWidth="1"/>
    <col min="7703" max="7936" width="13.33203125" style="83"/>
    <col min="7937" max="7937" width="2.1640625" style="83" customWidth="1"/>
    <col min="7938" max="7938" width="17" style="83" customWidth="1"/>
    <col min="7939" max="7942" width="11.33203125" style="83" customWidth="1"/>
    <col min="7943" max="7945" width="12.6640625" style="83" customWidth="1"/>
    <col min="7946" max="7947" width="11.33203125" style="83" customWidth="1"/>
    <col min="7948" max="7948" width="0.83203125" style="83" customWidth="1"/>
    <col min="7949" max="7958" width="11.83203125" style="83" customWidth="1"/>
    <col min="7959" max="8192" width="13.33203125" style="83"/>
    <col min="8193" max="8193" width="2.1640625" style="83" customWidth="1"/>
    <col min="8194" max="8194" width="17" style="83" customWidth="1"/>
    <col min="8195" max="8198" width="11.33203125" style="83" customWidth="1"/>
    <col min="8199" max="8201" width="12.6640625" style="83" customWidth="1"/>
    <col min="8202" max="8203" width="11.33203125" style="83" customWidth="1"/>
    <col min="8204" max="8204" width="0.83203125" style="83" customWidth="1"/>
    <col min="8205" max="8214" width="11.83203125" style="83" customWidth="1"/>
    <col min="8215" max="8448" width="13.33203125" style="83"/>
    <col min="8449" max="8449" width="2.1640625" style="83" customWidth="1"/>
    <col min="8450" max="8450" width="17" style="83" customWidth="1"/>
    <col min="8451" max="8454" width="11.33203125" style="83" customWidth="1"/>
    <col min="8455" max="8457" width="12.6640625" style="83" customWidth="1"/>
    <col min="8458" max="8459" width="11.33203125" style="83" customWidth="1"/>
    <col min="8460" max="8460" width="0.83203125" style="83" customWidth="1"/>
    <col min="8461" max="8470" width="11.83203125" style="83" customWidth="1"/>
    <col min="8471" max="8704" width="13.33203125" style="83"/>
    <col min="8705" max="8705" width="2.1640625" style="83" customWidth="1"/>
    <col min="8706" max="8706" width="17" style="83" customWidth="1"/>
    <col min="8707" max="8710" width="11.33203125" style="83" customWidth="1"/>
    <col min="8711" max="8713" width="12.6640625" style="83" customWidth="1"/>
    <col min="8714" max="8715" width="11.33203125" style="83" customWidth="1"/>
    <col min="8716" max="8716" width="0.83203125" style="83" customWidth="1"/>
    <col min="8717" max="8726" width="11.83203125" style="83" customWidth="1"/>
    <col min="8727" max="8960" width="13.33203125" style="83"/>
    <col min="8961" max="8961" width="2.1640625" style="83" customWidth="1"/>
    <col min="8962" max="8962" width="17" style="83" customWidth="1"/>
    <col min="8963" max="8966" width="11.33203125" style="83" customWidth="1"/>
    <col min="8967" max="8969" width="12.6640625" style="83" customWidth="1"/>
    <col min="8970" max="8971" width="11.33203125" style="83" customWidth="1"/>
    <col min="8972" max="8972" width="0.83203125" style="83" customWidth="1"/>
    <col min="8973" max="8982" width="11.83203125" style="83" customWidth="1"/>
    <col min="8983" max="9216" width="13.33203125" style="83"/>
    <col min="9217" max="9217" width="2.1640625" style="83" customWidth="1"/>
    <col min="9218" max="9218" width="17" style="83" customWidth="1"/>
    <col min="9219" max="9222" width="11.33203125" style="83" customWidth="1"/>
    <col min="9223" max="9225" width="12.6640625" style="83" customWidth="1"/>
    <col min="9226" max="9227" width="11.33203125" style="83" customWidth="1"/>
    <col min="9228" max="9228" width="0.83203125" style="83" customWidth="1"/>
    <col min="9229" max="9238" width="11.83203125" style="83" customWidth="1"/>
    <col min="9239" max="9472" width="13.33203125" style="83"/>
    <col min="9473" max="9473" width="2.1640625" style="83" customWidth="1"/>
    <col min="9474" max="9474" width="17" style="83" customWidth="1"/>
    <col min="9475" max="9478" width="11.33203125" style="83" customWidth="1"/>
    <col min="9479" max="9481" width="12.6640625" style="83" customWidth="1"/>
    <col min="9482" max="9483" width="11.33203125" style="83" customWidth="1"/>
    <col min="9484" max="9484" width="0.83203125" style="83" customWidth="1"/>
    <col min="9485" max="9494" width="11.83203125" style="83" customWidth="1"/>
    <col min="9495" max="9728" width="13.33203125" style="83"/>
    <col min="9729" max="9729" width="2.1640625" style="83" customWidth="1"/>
    <col min="9730" max="9730" width="17" style="83" customWidth="1"/>
    <col min="9731" max="9734" width="11.33203125" style="83" customWidth="1"/>
    <col min="9735" max="9737" width="12.6640625" style="83" customWidth="1"/>
    <col min="9738" max="9739" width="11.33203125" style="83" customWidth="1"/>
    <col min="9740" max="9740" width="0.83203125" style="83" customWidth="1"/>
    <col min="9741" max="9750" width="11.83203125" style="83" customWidth="1"/>
    <col min="9751" max="9984" width="13.33203125" style="83"/>
    <col min="9985" max="9985" width="2.1640625" style="83" customWidth="1"/>
    <col min="9986" max="9986" width="17" style="83" customWidth="1"/>
    <col min="9987" max="9990" width="11.33203125" style="83" customWidth="1"/>
    <col min="9991" max="9993" width="12.6640625" style="83" customWidth="1"/>
    <col min="9994" max="9995" width="11.33203125" style="83" customWidth="1"/>
    <col min="9996" max="9996" width="0.83203125" style="83" customWidth="1"/>
    <col min="9997" max="10006" width="11.83203125" style="83" customWidth="1"/>
    <col min="10007" max="10240" width="13.33203125" style="83"/>
    <col min="10241" max="10241" width="2.1640625" style="83" customWidth="1"/>
    <col min="10242" max="10242" width="17" style="83" customWidth="1"/>
    <col min="10243" max="10246" width="11.33203125" style="83" customWidth="1"/>
    <col min="10247" max="10249" width="12.6640625" style="83" customWidth="1"/>
    <col min="10250" max="10251" width="11.33203125" style="83" customWidth="1"/>
    <col min="10252" max="10252" width="0.83203125" style="83" customWidth="1"/>
    <col min="10253" max="10262" width="11.83203125" style="83" customWidth="1"/>
    <col min="10263" max="10496" width="13.33203125" style="83"/>
    <col min="10497" max="10497" width="2.1640625" style="83" customWidth="1"/>
    <col min="10498" max="10498" width="17" style="83" customWidth="1"/>
    <col min="10499" max="10502" width="11.33203125" style="83" customWidth="1"/>
    <col min="10503" max="10505" width="12.6640625" style="83" customWidth="1"/>
    <col min="10506" max="10507" width="11.33203125" style="83" customWidth="1"/>
    <col min="10508" max="10508" width="0.83203125" style="83" customWidth="1"/>
    <col min="10509" max="10518" width="11.83203125" style="83" customWidth="1"/>
    <col min="10519" max="10752" width="13.33203125" style="83"/>
    <col min="10753" max="10753" width="2.1640625" style="83" customWidth="1"/>
    <col min="10754" max="10754" width="17" style="83" customWidth="1"/>
    <col min="10755" max="10758" width="11.33203125" style="83" customWidth="1"/>
    <col min="10759" max="10761" width="12.6640625" style="83" customWidth="1"/>
    <col min="10762" max="10763" width="11.33203125" style="83" customWidth="1"/>
    <col min="10764" max="10764" width="0.83203125" style="83" customWidth="1"/>
    <col min="10765" max="10774" width="11.83203125" style="83" customWidth="1"/>
    <col min="10775" max="11008" width="13.33203125" style="83"/>
    <col min="11009" max="11009" width="2.1640625" style="83" customWidth="1"/>
    <col min="11010" max="11010" width="17" style="83" customWidth="1"/>
    <col min="11011" max="11014" width="11.33203125" style="83" customWidth="1"/>
    <col min="11015" max="11017" width="12.6640625" style="83" customWidth="1"/>
    <col min="11018" max="11019" width="11.33203125" style="83" customWidth="1"/>
    <col min="11020" max="11020" width="0.83203125" style="83" customWidth="1"/>
    <col min="11021" max="11030" width="11.83203125" style="83" customWidth="1"/>
    <col min="11031" max="11264" width="13.33203125" style="83"/>
    <col min="11265" max="11265" width="2.1640625" style="83" customWidth="1"/>
    <col min="11266" max="11266" width="17" style="83" customWidth="1"/>
    <col min="11267" max="11270" width="11.33203125" style="83" customWidth="1"/>
    <col min="11271" max="11273" width="12.6640625" style="83" customWidth="1"/>
    <col min="11274" max="11275" width="11.33203125" style="83" customWidth="1"/>
    <col min="11276" max="11276" width="0.83203125" style="83" customWidth="1"/>
    <col min="11277" max="11286" width="11.83203125" style="83" customWidth="1"/>
    <col min="11287" max="11520" width="13.33203125" style="83"/>
    <col min="11521" max="11521" width="2.1640625" style="83" customWidth="1"/>
    <col min="11522" max="11522" width="17" style="83" customWidth="1"/>
    <col min="11523" max="11526" width="11.33203125" style="83" customWidth="1"/>
    <col min="11527" max="11529" width="12.6640625" style="83" customWidth="1"/>
    <col min="11530" max="11531" width="11.33203125" style="83" customWidth="1"/>
    <col min="11532" max="11532" width="0.83203125" style="83" customWidth="1"/>
    <col min="11533" max="11542" width="11.83203125" style="83" customWidth="1"/>
    <col min="11543" max="11776" width="13.33203125" style="83"/>
    <col min="11777" max="11777" width="2.1640625" style="83" customWidth="1"/>
    <col min="11778" max="11778" width="17" style="83" customWidth="1"/>
    <col min="11779" max="11782" width="11.33203125" style="83" customWidth="1"/>
    <col min="11783" max="11785" width="12.6640625" style="83" customWidth="1"/>
    <col min="11786" max="11787" width="11.33203125" style="83" customWidth="1"/>
    <col min="11788" max="11788" width="0.83203125" style="83" customWidth="1"/>
    <col min="11789" max="11798" width="11.83203125" style="83" customWidth="1"/>
    <col min="11799" max="12032" width="13.33203125" style="83"/>
    <col min="12033" max="12033" width="2.1640625" style="83" customWidth="1"/>
    <col min="12034" max="12034" width="17" style="83" customWidth="1"/>
    <col min="12035" max="12038" width="11.33203125" style="83" customWidth="1"/>
    <col min="12039" max="12041" width="12.6640625" style="83" customWidth="1"/>
    <col min="12042" max="12043" width="11.33203125" style="83" customWidth="1"/>
    <col min="12044" max="12044" width="0.83203125" style="83" customWidth="1"/>
    <col min="12045" max="12054" width="11.83203125" style="83" customWidth="1"/>
    <col min="12055" max="12288" width="13.33203125" style="83"/>
    <col min="12289" max="12289" width="2.1640625" style="83" customWidth="1"/>
    <col min="12290" max="12290" width="17" style="83" customWidth="1"/>
    <col min="12291" max="12294" width="11.33203125" style="83" customWidth="1"/>
    <col min="12295" max="12297" width="12.6640625" style="83" customWidth="1"/>
    <col min="12298" max="12299" width="11.33203125" style="83" customWidth="1"/>
    <col min="12300" max="12300" width="0.83203125" style="83" customWidth="1"/>
    <col min="12301" max="12310" width="11.83203125" style="83" customWidth="1"/>
    <col min="12311" max="12544" width="13.33203125" style="83"/>
    <col min="12545" max="12545" width="2.1640625" style="83" customWidth="1"/>
    <col min="12546" max="12546" width="17" style="83" customWidth="1"/>
    <col min="12547" max="12550" width="11.33203125" style="83" customWidth="1"/>
    <col min="12551" max="12553" width="12.6640625" style="83" customWidth="1"/>
    <col min="12554" max="12555" width="11.33203125" style="83" customWidth="1"/>
    <col min="12556" max="12556" width="0.83203125" style="83" customWidth="1"/>
    <col min="12557" max="12566" width="11.83203125" style="83" customWidth="1"/>
    <col min="12567" max="12800" width="13.33203125" style="83"/>
    <col min="12801" max="12801" width="2.1640625" style="83" customWidth="1"/>
    <col min="12802" max="12802" width="17" style="83" customWidth="1"/>
    <col min="12803" max="12806" width="11.33203125" style="83" customWidth="1"/>
    <col min="12807" max="12809" width="12.6640625" style="83" customWidth="1"/>
    <col min="12810" max="12811" width="11.33203125" style="83" customWidth="1"/>
    <col min="12812" max="12812" width="0.83203125" style="83" customWidth="1"/>
    <col min="12813" max="12822" width="11.83203125" style="83" customWidth="1"/>
    <col min="12823" max="13056" width="13.33203125" style="83"/>
    <col min="13057" max="13057" width="2.1640625" style="83" customWidth="1"/>
    <col min="13058" max="13058" width="17" style="83" customWidth="1"/>
    <col min="13059" max="13062" width="11.33203125" style="83" customWidth="1"/>
    <col min="13063" max="13065" width="12.6640625" style="83" customWidth="1"/>
    <col min="13066" max="13067" width="11.33203125" style="83" customWidth="1"/>
    <col min="13068" max="13068" width="0.83203125" style="83" customWidth="1"/>
    <col min="13069" max="13078" width="11.83203125" style="83" customWidth="1"/>
    <col min="13079" max="13312" width="13.33203125" style="83"/>
    <col min="13313" max="13313" width="2.1640625" style="83" customWidth="1"/>
    <col min="13314" max="13314" width="17" style="83" customWidth="1"/>
    <col min="13315" max="13318" width="11.33203125" style="83" customWidth="1"/>
    <col min="13319" max="13321" width="12.6640625" style="83" customWidth="1"/>
    <col min="13322" max="13323" width="11.33203125" style="83" customWidth="1"/>
    <col min="13324" max="13324" width="0.83203125" style="83" customWidth="1"/>
    <col min="13325" max="13334" width="11.83203125" style="83" customWidth="1"/>
    <col min="13335" max="13568" width="13.33203125" style="83"/>
    <col min="13569" max="13569" width="2.1640625" style="83" customWidth="1"/>
    <col min="13570" max="13570" width="17" style="83" customWidth="1"/>
    <col min="13571" max="13574" width="11.33203125" style="83" customWidth="1"/>
    <col min="13575" max="13577" width="12.6640625" style="83" customWidth="1"/>
    <col min="13578" max="13579" width="11.33203125" style="83" customWidth="1"/>
    <col min="13580" max="13580" width="0.83203125" style="83" customWidth="1"/>
    <col min="13581" max="13590" width="11.83203125" style="83" customWidth="1"/>
    <col min="13591" max="13824" width="13.33203125" style="83"/>
    <col min="13825" max="13825" width="2.1640625" style="83" customWidth="1"/>
    <col min="13826" max="13826" width="17" style="83" customWidth="1"/>
    <col min="13827" max="13830" width="11.33203125" style="83" customWidth="1"/>
    <col min="13831" max="13833" width="12.6640625" style="83" customWidth="1"/>
    <col min="13834" max="13835" width="11.33203125" style="83" customWidth="1"/>
    <col min="13836" max="13836" width="0.83203125" style="83" customWidth="1"/>
    <col min="13837" max="13846" width="11.83203125" style="83" customWidth="1"/>
    <col min="13847" max="14080" width="13.33203125" style="83"/>
    <col min="14081" max="14081" width="2.1640625" style="83" customWidth="1"/>
    <col min="14082" max="14082" width="17" style="83" customWidth="1"/>
    <col min="14083" max="14086" width="11.33203125" style="83" customWidth="1"/>
    <col min="14087" max="14089" width="12.6640625" style="83" customWidth="1"/>
    <col min="14090" max="14091" width="11.33203125" style="83" customWidth="1"/>
    <col min="14092" max="14092" width="0.83203125" style="83" customWidth="1"/>
    <col min="14093" max="14102" width="11.83203125" style="83" customWidth="1"/>
    <col min="14103" max="14336" width="13.33203125" style="83"/>
    <col min="14337" max="14337" width="2.1640625" style="83" customWidth="1"/>
    <col min="14338" max="14338" width="17" style="83" customWidth="1"/>
    <col min="14339" max="14342" width="11.33203125" style="83" customWidth="1"/>
    <col min="14343" max="14345" width="12.6640625" style="83" customWidth="1"/>
    <col min="14346" max="14347" width="11.33203125" style="83" customWidth="1"/>
    <col min="14348" max="14348" width="0.83203125" style="83" customWidth="1"/>
    <col min="14349" max="14358" width="11.83203125" style="83" customWidth="1"/>
    <col min="14359" max="14592" width="13.33203125" style="83"/>
    <col min="14593" max="14593" width="2.1640625" style="83" customWidth="1"/>
    <col min="14594" max="14594" width="17" style="83" customWidth="1"/>
    <col min="14595" max="14598" width="11.33203125" style="83" customWidth="1"/>
    <col min="14599" max="14601" width="12.6640625" style="83" customWidth="1"/>
    <col min="14602" max="14603" width="11.33203125" style="83" customWidth="1"/>
    <col min="14604" max="14604" width="0.83203125" style="83" customWidth="1"/>
    <col min="14605" max="14614" width="11.83203125" style="83" customWidth="1"/>
    <col min="14615" max="14848" width="13.33203125" style="83"/>
    <col min="14849" max="14849" width="2.1640625" style="83" customWidth="1"/>
    <col min="14850" max="14850" width="17" style="83" customWidth="1"/>
    <col min="14851" max="14854" width="11.33203125" style="83" customWidth="1"/>
    <col min="14855" max="14857" width="12.6640625" style="83" customWidth="1"/>
    <col min="14858" max="14859" width="11.33203125" style="83" customWidth="1"/>
    <col min="14860" max="14860" width="0.83203125" style="83" customWidth="1"/>
    <col min="14861" max="14870" width="11.83203125" style="83" customWidth="1"/>
    <col min="14871" max="15104" width="13.33203125" style="83"/>
    <col min="15105" max="15105" width="2.1640625" style="83" customWidth="1"/>
    <col min="15106" max="15106" width="17" style="83" customWidth="1"/>
    <col min="15107" max="15110" width="11.33203125" style="83" customWidth="1"/>
    <col min="15111" max="15113" width="12.6640625" style="83" customWidth="1"/>
    <col min="15114" max="15115" width="11.33203125" style="83" customWidth="1"/>
    <col min="15116" max="15116" width="0.83203125" style="83" customWidth="1"/>
    <col min="15117" max="15126" width="11.83203125" style="83" customWidth="1"/>
    <col min="15127" max="15360" width="13.33203125" style="83"/>
    <col min="15361" max="15361" width="2.1640625" style="83" customWidth="1"/>
    <col min="15362" max="15362" width="17" style="83" customWidth="1"/>
    <col min="15363" max="15366" width="11.33203125" style="83" customWidth="1"/>
    <col min="15367" max="15369" width="12.6640625" style="83" customWidth="1"/>
    <col min="15370" max="15371" width="11.33203125" style="83" customWidth="1"/>
    <col min="15372" max="15372" width="0.83203125" style="83" customWidth="1"/>
    <col min="15373" max="15382" width="11.83203125" style="83" customWidth="1"/>
    <col min="15383" max="15616" width="13.33203125" style="83"/>
    <col min="15617" max="15617" width="2.1640625" style="83" customWidth="1"/>
    <col min="15618" max="15618" width="17" style="83" customWidth="1"/>
    <col min="15619" max="15622" width="11.33203125" style="83" customWidth="1"/>
    <col min="15623" max="15625" width="12.6640625" style="83" customWidth="1"/>
    <col min="15626" max="15627" width="11.33203125" style="83" customWidth="1"/>
    <col min="15628" max="15628" width="0.83203125" style="83" customWidth="1"/>
    <col min="15629" max="15638" width="11.83203125" style="83" customWidth="1"/>
    <col min="15639" max="15872" width="13.33203125" style="83"/>
    <col min="15873" max="15873" width="2.1640625" style="83" customWidth="1"/>
    <col min="15874" max="15874" width="17" style="83" customWidth="1"/>
    <col min="15875" max="15878" width="11.33203125" style="83" customWidth="1"/>
    <col min="15879" max="15881" width="12.6640625" style="83" customWidth="1"/>
    <col min="15882" max="15883" width="11.33203125" style="83" customWidth="1"/>
    <col min="15884" max="15884" width="0.83203125" style="83" customWidth="1"/>
    <col min="15885" max="15894" width="11.83203125" style="83" customWidth="1"/>
    <col min="15895" max="16128" width="13.33203125" style="83"/>
    <col min="16129" max="16129" width="2.1640625" style="83" customWidth="1"/>
    <col min="16130" max="16130" width="17" style="83" customWidth="1"/>
    <col min="16131" max="16134" width="11.33203125" style="83" customWidth="1"/>
    <col min="16135" max="16137" width="12.6640625" style="83" customWidth="1"/>
    <col min="16138" max="16139" width="11.33203125" style="83" customWidth="1"/>
    <col min="16140" max="16140" width="0.83203125" style="83" customWidth="1"/>
    <col min="16141" max="16150" width="11.83203125" style="83" customWidth="1"/>
    <col min="16151" max="16384" width="13.33203125" style="83"/>
  </cols>
  <sheetData>
    <row r="2" spans="2:23" s="60" customFormat="1" ht="28.5" customHeight="1">
      <c r="B2" s="537" t="s">
        <v>107</v>
      </c>
      <c r="C2" s="537"/>
      <c r="D2" s="537"/>
      <c r="E2" s="537"/>
      <c r="F2" s="537"/>
      <c r="G2" s="537"/>
      <c r="H2" s="537"/>
      <c r="I2" s="537"/>
      <c r="J2" s="537"/>
      <c r="K2" s="537"/>
      <c r="L2" s="86"/>
      <c r="M2" s="87"/>
      <c r="N2" s="88"/>
      <c r="O2" s="88"/>
      <c r="P2" s="87"/>
      <c r="Q2" s="88"/>
      <c r="R2" s="88"/>
      <c r="S2" s="88"/>
      <c r="T2" s="88"/>
      <c r="U2" s="88"/>
      <c r="V2" s="88"/>
    </row>
    <row r="3" spans="2:23" ht="19.5" customHeight="1" thickBot="1">
      <c r="B3" s="89" t="s">
        <v>461</v>
      </c>
      <c r="C3" s="90"/>
      <c r="D3" s="90"/>
      <c r="E3" s="90"/>
      <c r="F3" s="90"/>
      <c r="G3" s="91"/>
      <c r="H3" s="91"/>
      <c r="I3" s="91"/>
      <c r="J3" s="91"/>
      <c r="K3" s="91"/>
      <c r="L3" s="92"/>
      <c r="M3" s="91"/>
      <c r="N3" s="91"/>
      <c r="O3" s="91"/>
      <c r="P3" s="93"/>
      <c r="Q3" s="91"/>
      <c r="R3" s="91"/>
      <c r="S3" s="91"/>
      <c r="T3" s="91"/>
      <c r="U3" s="91"/>
      <c r="V3" s="40" t="s">
        <v>36</v>
      </c>
    </row>
    <row r="4" spans="2:23" s="63" customFormat="1" ht="21.6" customHeight="1">
      <c r="B4" s="559" t="s">
        <v>108</v>
      </c>
      <c r="C4" s="560" t="s">
        <v>109</v>
      </c>
      <c r="D4" s="560"/>
      <c r="E4" s="561" t="s">
        <v>110</v>
      </c>
      <c r="F4" s="562"/>
      <c r="G4" s="567" t="s">
        <v>111</v>
      </c>
      <c r="H4" s="568"/>
      <c r="I4" s="568"/>
      <c r="J4" s="568"/>
      <c r="K4" s="568"/>
      <c r="L4" s="94"/>
      <c r="M4" s="568" t="s">
        <v>112</v>
      </c>
      <c r="N4" s="568"/>
      <c r="O4" s="568"/>
      <c r="P4" s="568"/>
      <c r="Q4" s="568"/>
      <c r="R4" s="568"/>
      <c r="S4" s="568"/>
      <c r="T4" s="568"/>
      <c r="U4" s="568"/>
      <c r="V4" s="568"/>
      <c r="W4" s="92"/>
    </row>
    <row r="5" spans="2:23" s="63" customFormat="1" ht="21.6" customHeight="1">
      <c r="B5" s="557"/>
      <c r="C5" s="558" t="s">
        <v>113</v>
      </c>
      <c r="D5" s="558" t="s">
        <v>114</v>
      </c>
      <c r="E5" s="563"/>
      <c r="F5" s="564"/>
      <c r="G5" s="558" t="s">
        <v>43</v>
      </c>
      <c r="H5" s="558"/>
      <c r="I5" s="558"/>
      <c r="J5" s="558" t="s">
        <v>115</v>
      </c>
      <c r="K5" s="554"/>
      <c r="L5" s="94"/>
      <c r="M5" s="557" t="s">
        <v>116</v>
      </c>
      <c r="N5" s="558"/>
      <c r="O5" s="558" t="s">
        <v>117</v>
      </c>
      <c r="P5" s="558"/>
      <c r="Q5" s="558" t="s">
        <v>118</v>
      </c>
      <c r="R5" s="558"/>
      <c r="S5" s="558" t="s">
        <v>119</v>
      </c>
      <c r="T5" s="558"/>
      <c r="U5" s="558" t="s">
        <v>120</v>
      </c>
      <c r="V5" s="554"/>
      <c r="W5" s="92"/>
    </row>
    <row r="6" spans="2:23" s="63" customFormat="1" ht="21.6" customHeight="1">
      <c r="B6" s="557"/>
      <c r="C6" s="558"/>
      <c r="D6" s="558"/>
      <c r="E6" s="565"/>
      <c r="F6" s="566"/>
      <c r="G6" s="95" t="s">
        <v>43</v>
      </c>
      <c r="H6" s="95" t="s">
        <v>46</v>
      </c>
      <c r="I6" s="95" t="s">
        <v>47</v>
      </c>
      <c r="J6" s="95" t="s">
        <v>46</v>
      </c>
      <c r="K6" s="96" t="s">
        <v>47</v>
      </c>
      <c r="L6" s="94"/>
      <c r="M6" s="97" t="s">
        <v>46</v>
      </c>
      <c r="N6" s="95" t="s">
        <v>47</v>
      </c>
      <c r="O6" s="95" t="s">
        <v>46</v>
      </c>
      <c r="P6" s="95" t="s">
        <v>47</v>
      </c>
      <c r="Q6" s="95" t="s">
        <v>46</v>
      </c>
      <c r="R6" s="95" t="s">
        <v>47</v>
      </c>
      <c r="S6" s="95" t="s">
        <v>46</v>
      </c>
      <c r="T6" s="95" t="s">
        <v>47</v>
      </c>
      <c r="U6" s="95" t="s">
        <v>46</v>
      </c>
      <c r="V6" s="96" t="s">
        <v>47</v>
      </c>
      <c r="W6" s="92"/>
    </row>
    <row r="7" spans="2:23" s="85" customFormat="1" ht="21.6" customHeight="1">
      <c r="B7" s="98" t="s">
        <v>462</v>
      </c>
      <c r="C7" s="99">
        <v>253</v>
      </c>
      <c r="D7" s="100">
        <v>7</v>
      </c>
      <c r="E7" s="100"/>
      <c r="F7" s="100">
        <v>3266</v>
      </c>
      <c r="G7" s="100">
        <v>40484</v>
      </c>
      <c r="H7" s="100">
        <v>20698</v>
      </c>
      <c r="I7" s="100">
        <v>19786</v>
      </c>
      <c r="J7" s="100">
        <v>3273</v>
      </c>
      <c r="K7" s="100">
        <v>3072</v>
      </c>
      <c r="L7" s="100"/>
      <c r="M7" s="101">
        <v>3335</v>
      </c>
      <c r="N7" s="101">
        <v>3161</v>
      </c>
      <c r="O7" s="101">
        <v>3381</v>
      </c>
      <c r="P7" s="101">
        <v>3276</v>
      </c>
      <c r="Q7" s="101">
        <v>3600</v>
      </c>
      <c r="R7" s="101">
        <v>3358</v>
      </c>
      <c r="S7" s="101">
        <v>3519</v>
      </c>
      <c r="T7" s="101">
        <v>3524</v>
      </c>
      <c r="U7" s="101">
        <v>3590</v>
      </c>
      <c r="V7" s="101">
        <v>3395</v>
      </c>
      <c r="W7" s="102"/>
    </row>
    <row r="8" spans="2:23" ht="21.6" customHeight="1">
      <c r="B8" s="74" t="s">
        <v>121</v>
      </c>
      <c r="C8" s="99">
        <v>246</v>
      </c>
      <c r="D8" s="100">
        <v>7</v>
      </c>
      <c r="E8" s="100"/>
      <c r="F8" s="100">
        <v>3252</v>
      </c>
      <c r="G8" s="100">
        <v>39400</v>
      </c>
      <c r="H8" s="100">
        <v>20072</v>
      </c>
      <c r="I8" s="100">
        <v>19328</v>
      </c>
      <c r="J8" s="100">
        <v>3008</v>
      </c>
      <c r="K8" s="100">
        <v>2934</v>
      </c>
      <c r="M8" s="100">
        <v>3259</v>
      </c>
      <c r="N8" s="101">
        <v>3079</v>
      </c>
      <c r="O8" s="101">
        <v>3330</v>
      </c>
      <c r="P8" s="101">
        <v>3164</v>
      </c>
      <c r="Q8" s="101">
        <v>3384</v>
      </c>
      <c r="R8" s="101">
        <v>3267</v>
      </c>
      <c r="S8" s="101">
        <v>3587</v>
      </c>
      <c r="T8" s="101">
        <v>3355</v>
      </c>
      <c r="U8" s="101">
        <v>3504</v>
      </c>
      <c r="V8" s="101">
        <v>3529</v>
      </c>
      <c r="W8" s="103"/>
    </row>
    <row r="9" spans="2:23" ht="21.6" customHeight="1">
      <c r="B9" s="74" t="s">
        <v>463</v>
      </c>
      <c r="C9" s="99">
        <v>220</v>
      </c>
      <c r="D9" s="100">
        <v>6</v>
      </c>
      <c r="E9" s="100"/>
      <c r="F9" s="100">
        <v>3236</v>
      </c>
      <c r="G9" s="100">
        <v>38463</v>
      </c>
      <c r="H9" s="100">
        <v>19732</v>
      </c>
      <c r="I9" s="100">
        <v>18731</v>
      </c>
      <c r="J9" s="100">
        <v>3188</v>
      </c>
      <c r="K9" s="100">
        <v>2965</v>
      </c>
      <c r="M9" s="100">
        <v>3000</v>
      </c>
      <c r="N9" s="101">
        <v>2925</v>
      </c>
      <c r="O9" s="101">
        <v>3264</v>
      </c>
      <c r="P9" s="101">
        <v>3077</v>
      </c>
      <c r="Q9" s="101">
        <v>3322</v>
      </c>
      <c r="R9" s="101">
        <v>3138</v>
      </c>
      <c r="S9" s="101">
        <v>3382</v>
      </c>
      <c r="T9" s="101">
        <v>3277</v>
      </c>
      <c r="U9" s="101">
        <v>3576</v>
      </c>
      <c r="V9" s="101">
        <v>3349</v>
      </c>
      <c r="W9" s="103"/>
    </row>
    <row r="10" spans="2:23" ht="11.25" customHeight="1">
      <c r="B10" s="74"/>
      <c r="C10" s="99"/>
      <c r="D10" s="100"/>
      <c r="E10" s="100"/>
      <c r="F10" s="100"/>
      <c r="G10" s="100"/>
      <c r="H10" s="100"/>
      <c r="I10" s="100"/>
      <c r="J10" s="100"/>
      <c r="K10" s="100"/>
      <c r="L10" s="100"/>
      <c r="M10" s="101"/>
      <c r="N10" s="101"/>
      <c r="O10" s="101"/>
      <c r="P10" s="101"/>
      <c r="Q10" s="101"/>
      <c r="R10" s="101"/>
      <c r="S10" s="101"/>
      <c r="T10" s="101"/>
      <c r="U10" s="101"/>
      <c r="V10" s="101"/>
      <c r="W10" s="103"/>
    </row>
    <row r="11" spans="2:23" ht="21.6" customHeight="1">
      <c r="B11" s="64" t="s">
        <v>122</v>
      </c>
      <c r="C11" s="99">
        <v>1</v>
      </c>
      <c r="D11" s="100" t="s">
        <v>123</v>
      </c>
      <c r="E11" s="100"/>
      <c r="F11" s="100">
        <v>27</v>
      </c>
      <c r="G11" s="101">
        <v>667</v>
      </c>
      <c r="H11" s="101">
        <v>333</v>
      </c>
      <c r="I11" s="101">
        <v>334</v>
      </c>
      <c r="J11" s="100">
        <v>51</v>
      </c>
      <c r="K11" s="100">
        <v>51</v>
      </c>
      <c r="L11" s="100"/>
      <c r="M11" s="100">
        <v>47</v>
      </c>
      <c r="N11" s="100">
        <v>50</v>
      </c>
      <c r="O11" s="100">
        <v>58</v>
      </c>
      <c r="P11" s="100">
        <v>58</v>
      </c>
      <c r="Q11" s="100">
        <v>60</v>
      </c>
      <c r="R11" s="100">
        <v>59</v>
      </c>
      <c r="S11" s="100">
        <v>60</v>
      </c>
      <c r="T11" s="100">
        <v>56</v>
      </c>
      <c r="U11" s="100">
        <v>57</v>
      </c>
      <c r="V11" s="100">
        <v>60</v>
      </c>
      <c r="W11" s="103"/>
    </row>
    <row r="12" spans="2:23" s="85" customFormat="1" ht="21.6" customHeight="1">
      <c r="B12" s="64" t="s">
        <v>80</v>
      </c>
      <c r="C12" s="99">
        <f>C9-C11-C13</f>
        <v>217</v>
      </c>
      <c r="D12" s="100">
        <v>6</v>
      </c>
      <c r="E12" s="100"/>
      <c r="F12" s="100">
        <f t="shared" ref="F12:K12" si="0">F9-F11-F13</f>
        <v>3178</v>
      </c>
      <c r="G12" s="100">
        <f t="shared" si="0"/>
        <v>37318</v>
      </c>
      <c r="H12" s="100">
        <f t="shared" si="0"/>
        <v>19171</v>
      </c>
      <c r="I12" s="100">
        <f t="shared" si="0"/>
        <v>18147</v>
      </c>
      <c r="J12" s="100">
        <f t="shared" si="0"/>
        <v>3095</v>
      </c>
      <c r="K12" s="100">
        <f t="shared" si="0"/>
        <v>2879</v>
      </c>
      <c r="L12" s="100"/>
      <c r="M12" s="100">
        <f t="shared" ref="M12:V12" si="1">M9-M11-M13</f>
        <v>2919</v>
      </c>
      <c r="N12" s="100">
        <f t="shared" si="1"/>
        <v>2834</v>
      </c>
      <c r="O12" s="100">
        <f t="shared" si="1"/>
        <v>3177</v>
      </c>
      <c r="P12" s="100">
        <f t="shared" si="1"/>
        <v>2978</v>
      </c>
      <c r="Q12" s="100">
        <f t="shared" si="1"/>
        <v>3223</v>
      </c>
      <c r="R12" s="100">
        <f t="shared" si="1"/>
        <v>3045</v>
      </c>
      <c r="S12" s="100">
        <f t="shared" si="1"/>
        <v>3279</v>
      </c>
      <c r="T12" s="100">
        <f t="shared" si="1"/>
        <v>3170</v>
      </c>
      <c r="U12" s="100">
        <f t="shared" si="1"/>
        <v>3478</v>
      </c>
      <c r="V12" s="100">
        <f t="shared" si="1"/>
        <v>3241</v>
      </c>
      <c r="W12" s="102"/>
    </row>
    <row r="13" spans="2:23" ht="21.6" customHeight="1">
      <c r="B13" s="64" t="s">
        <v>124</v>
      </c>
      <c r="C13" s="99">
        <v>2</v>
      </c>
      <c r="D13" s="100" t="s">
        <v>123</v>
      </c>
      <c r="E13" s="100"/>
      <c r="F13" s="100">
        <v>31</v>
      </c>
      <c r="G13" s="101">
        <v>478</v>
      </c>
      <c r="H13" s="101">
        <v>228</v>
      </c>
      <c r="I13" s="101">
        <v>250</v>
      </c>
      <c r="J13" s="100">
        <v>42</v>
      </c>
      <c r="K13" s="100">
        <v>35</v>
      </c>
      <c r="L13" s="100"/>
      <c r="M13" s="100">
        <v>34</v>
      </c>
      <c r="N13" s="100">
        <v>41</v>
      </c>
      <c r="O13" s="100">
        <v>29</v>
      </c>
      <c r="P13" s="100">
        <v>41</v>
      </c>
      <c r="Q13" s="100">
        <v>39</v>
      </c>
      <c r="R13" s="100">
        <v>34</v>
      </c>
      <c r="S13" s="100">
        <v>43</v>
      </c>
      <c r="T13" s="100">
        <v>51</v>
      </c>
      <c r="U13" s="100">
        <v>41</v>
      </c>
      <c r="V13" s="100">
        <v>48</v>
      </c>
    </row>
    <row r="14" spans="2:23" ht="11.25" customHeight="1">
      <c r="B14" s="64"/>
      <c r="C14" s="99"/>
      <c r="D14" s="100"/>
      <c r="E14" s="100"/>
      <c r="F14" s="100"/>
      <c r="G14" s="101"/>
      <c r="H14" s="101"/>
      <c r="I14" s="101"/>
      <c r="J14" s="100"/>
      <c r="K14" s="100"/>
      <c r="L14" s="100"/>
      <c r="M14" s="100"/>
      <c r="N14" s="100"/>
      <c r="O14" s="100"/>
      <c r="P14" s="100"/>
      <c r="Q14" s="100"/>
      <c r="R14" s="100"/>
      <c r="S14" s="100"/>
      <c r="T14" s="100"/>
      <c r="U14" s="100"/>
      <c r="V14" s="100"/>
    </row>
    <row r="15" spans="2:23" ht="18.75" customHeight="1">
      <c r="B15" s="104" t="s">
        <v>82</v>
      </c>
      <c r="C15" s="105">
        <v>34</v>
      </c>
      <c r="D15" s="101">
        <v>1</v>
      </c>
      <c r="E15" s="101"/>
      <c r="F15" s="100">
        <v>885</v>
      </c>
      <c r="G15" s="101">
        <v>13250</v>
      </c>
      <c r="H15" s="101">
        <v>6756</v>
      </c>
      <c r="I15" s="101">
        <v>6494</v>
      </c>
      <c r="J15" s="101">
        <v>1150</v>
      </c>
      <c r="K15" s="101">
        <v>1076</v>
      </c>
      <c r="L15" s="101"/>
      <c r="M15" s="101">
        <v>1012</v>
      </c>
      <c r="N15" s="101">
        <v>1000</v>
      </c>
      <c r="O15" s="101">
        <v>1091</v>
      </c>
      <c r="P15" s="101">
        <v>1109</v>
      </c>
      <c r="Q15" s="101">
        <v>1156</v>
      </c>
      <c r="R15" s="101">
        <v>1062</v>
      </c>
      <c r="S15" s="101">
        <v>1183</v>
      </c>
      <c r="T15" s="101">
        <v>1116</v>
      </c>
      <c r="U15" s="101">
        <v>1164</v>
      </c>
      <c r="V15" s="101">
        <v>1131</v>
      </c>
    </row>
    <row r="16" spans="2:23" ht="18.75" customHeight="1">
      <c r="B16" s="104" t="s">
        <v>83</v>
      </c>
      <c r="C16" s="105">
        <v>17</v>
      </c>
      <c r="D16" s="100" t="s">
        <v>123</v>
      </c>
      <c r="E16" s="101"/>
      <c r="F16" s="100">
        <v>254</v>
      </c>
      <c r="G16" s="101">
        <v>2881</v>
      </c>
      <c r="H16" s="101">
        <v>1498</v>
      </c>
      <c r="I16" s="101">
        <v>1383</v>
      </c>
      <c r="J16" s="101">
        <v>221</v>
      </c>
      <c r="K16" s="101">
        <v>204</v>
      </c>
      <c r="L16" s="101"/>
      <c r="M16" s="101">
        <v>246</v>
      </c>
      <c r="N16" s="101">
        <v>221</v>
      </c>
      <c r="O16" s="101">
        <v>242</v>
      </c>
      <c r="P16" s="101">
        <v>224</v>
      </c>
      <c r="Q16" s="101">
        <v>220</v>
      </c>
      <c r="R16" s="101">
        <v>229</v>
      </c>
      <c r="S16" s="101">
        <v>271</v>
      </c>
      <c r="T16" s="101">
        <v>263</v>
      </c>
      <c r="U16" s="101">
        <v>298</v>
      </c>
      <c r="V16" s="101">
        <v>242</v>
      </c>
    </row>
    <row r="17" spans="2:22" ht="18.75" customHeight="1">
      <c r="B17" s="104" t="s">
        <v>84</v>
      </c>
      <c r="C17" s="105">
        <v>11</v>
      </c>
      <c r="D17" s="100" t="s">
        <v>123</v>
      </c>
      <c r="E17" s="101"/>
      <c r="F17" s="100">
        <v>177</v>
      </c>
      <c r="G17" s="101">
        <v>1903</v>
      </c>
      <c r="H17" s="101">
        <v>976</v>
      </c>
      <c r="I17" s="101">
        <v>927</v>
      </c>
      <c r="J17" s="101">
        <v>144</v>
      </c>
      <c r="K17" s="101">
        <v>150</v>
      </c>
      <c r="L17" s="101"/>
      <c r="M17" s="101">
        <v>158</v>
      </c>
      <c r="N17" s="101">
        <v>164</v>
      </c>
      <c r="O17" s="101">
        <v>147</v>
      </c>
      <c r="P17" s="101">
        <v>138</v>
      </c>
      <c r="Q17" s="101">
        <v>164</v>
      </c>
      <c r="R17" s="101">
        <v>132</v>
      </c>
      <c r="S17" s="101">
        <v>173</v>
      </c>
      <c r="T17" s="101">
        <v>186</v>
      </c>
      <c r="U17" s="101">
        <v>190</v>
      </c>
      <c r="V17" s="101">
        <v>157</v>
      </c>
    </row>
    <row r="18" spans="2:22" ht="18.75" customHeight="1">
      <c r="B18" s="104" t="s">
        <v>85</v>
      </c>
      <c r="C18" s="105">
        <v>26</v>
      </c>
      <c r="D18" s="100" t="s">
        <v>123</v>
      </c>
      <c r="E18" s="101"/>
      <c r="F18" s="100">
        <v>344</v>
      </c>
      <c r="G18" s="101">
        <v>4128</v>
      </c>
      <c r="H18" s="101">
        <v>2133</v>
      </c>
      <c r="I18" s="101">
        <v>1995</v>
      </c>
      <c r="J18" s="101">
        <v>351</v>
      </c>
      <c r="K18" s="101">
        <v>317</v>
      </c>
      <c r="L18" s="101"/>
      <c r="M18" s="101">
        <v>317</v>
      </c>
      <c r="N18" s="101">
        <v>308</v>
      </c>
      <c r="O18" s="101">
        <v>358</v>
      </c>
      <c r="P18" s="101">
        <v>298</v>
      </c>
      <c r="Q18" s="101">
        <v>348</v>
      </c>
      <c r="R18" s="101">
        <v>353</v>
      </c>
      <c r="S18" s="101">
        <v>363</v>
      </c>
      <c r="T18" s="101">
        <v>331</v>
      </c>
      <c r="U18" s="101">
        <v>396</v>
      </c>
      <c r="V18" s="101">
        <v>388</v>
      </c>
    </row>
    <row r="19" spans="2:22" ht="18.75" customHeight="1">
      <c r="B19" s="104" t="s">
        <v>86</v>
      </c>
      <c r="C19" s="105">
        <v>17</v>
      </c>
      <c r="D19" s="100" t="s">
        <v>123</v>
      </c>
      <c r="E19" s="101"/>
      <c r="F19" s="100">
        <v>200</v>
      </c>
      <c r="G19" s="101">
        <v>2003</v>
      </c>
      <c r="H19" s="101">
        <v>998</v>
      </c>
      <c r="I19" s="101">
        <v>1005</v>
      </c>
      <c r="J19" s="101">
        <v>146</v>
      </c>
      <c r="K19" s="101">
        <v>145</v>
      </c>
      <c r="L19" s="101"/>
      <c r="M19" s="101">
        <v>169</v>
      </c>
      <c r="N19" s="101">
        <v>153</v>
      </c>
      <c r="O19" s="101">
        <v>157</v>
      </c>
      <c r="P19" s="101">
        <v>168</v>
      </c>
      <c r="Q19" s="101">
        <v>174</v>
      </c>
      <c r="R19" s="101">
        <v>177</v>
      </c>
      <c r="S19" s="101">
        <v>159</v>
      </c>
      <c r="T19" s="101">
        <v>177</v>
      </c>
      <c r="U19" s="101">
        <v>193</v>
      </c>
      <c r="V19" s="101">
        <v>185</v>
      </c>
    </row>
    <row r="20" spans="2:22" ht="18.75" customHeight="1">
      <c r="B20" s="104" t="s">
        <v>87</v>
      </c>
      <c r="C20" s="105">
        <v>11</v>
      </c>
      <c r="D20" s="100" t="s">
        <v>123</v>
      </c>
      <c r="E20" s="101"/>
      <c r="F20" s="100">
        <v>164</v>
      </c>
      <c r="G20" s="101">
        <v>1927</v>
      </c>
      <c r="H20" s="101">
        <v>964</v>
      </c>
      <c r="I20" s="101">
        <v>963</v>
      </c>
      <c r="J20" s="101">
        <v>175</v>
      </c>
      <c r="K20" s="101">
        <v>154</v>
      </c>
      <c r="L20" s="101"/>
      <c r="M20" s="101">
        <v>137</v>
      </c>
      <c r="N20" s="101">
        <v>152</v>
      </c>
      <c r="O20" s="101">
        <v>166</v>
      </c>
      <c r="P20" s="101">
        <v>151</v>
      </c>
      <c r="Q20" s="101">
        <v>139</v>
      </c>
      <c r="R20" s="101">
        <v>159</v>
      </c>
      <c r="S20" s="101">
        <v>161</v>
      </c>
      <c r="T20" s="101">
        <v>180</v>
      </c>
      <c r="U20" s="101">
        <v>186</v>
      </c>
      <c r="V20" s="101">
        <v>167</v>
      </c>
    </row>
    <row r="21" spans="2:22" ht="18.75" customHeight="1">
      <c r="B21" s="104" t="s">
        <v>88</v>
      </c>
      <c r="C21" s="105">
        <v>14</v>
      </c>
      <c r="D21" s="100" t="s">
        <v>123</v>
      </c>
      <c r="E21" s="101"/>
      <c r="F21" s="100">
        <v>169</v>
      </c>
      <c r="G21" s="101">
        <v>1432</v>
      </c>
      <c r="H21" s="101">
        <v>731</v>
      </c>
      <c r="I21" s="101">
        <v>701</v>
      </c>
      <c r="J21" s="101">
        <v>107</v>
      </c>
      <c r="K21" s="101">
        <v>98</v>
      </c>
      <c r="L21" s="101"/>
      <c r="M21" s="101">
        <v>113</v>
      </c>
      <c r="N21" s="101">
        <v>99</v>
      </c>
      <c r="O21" s="101">
        <v>137</v>
      </c>
      <c r="P21" s="101">
        <v>113</v>
      </c>
      <c r="Q21" s="101">
        <v>126</v>
      </c>
      <c r="R21" s="101">
        <v>127</v>
      </c>
      <c r="S21" s="101">
        <v>130</v>
      </c>
      <c r="T21" s="101">
        <v>129</v>
      </c>
      <c r="U21" s="101">
        <v>118</v>
      </c>
      <c r="V21" s="101">
        <v>135</v>
      </c>
    </row>
    <row r="22" spans="2:22" ht="18.75" customHeight="1">
      <c r="B22" s="104" t="s">
        <v>89</v>
      </c>
      <c r="C22" s="105">
        <v>21</v>
      </c>
      <c r="D22" s="101">
        <v>1</v>
      </c>
      <c r="E22" s="101"/>
      <c r="F22" s="100">
        <v>172</v>
      </c>
      <c r="G22" s="101">
        <v>1043</v>
      </c>
      <c r="H22" s="101">
        <v>569</v>
      </c>
      <c r="I22" s="101">
        <v>474</v>
      </c>
      <c r="J22" s="101">
        <v>86</v>
      </c>
      <c r="K22" s="101">
        <v>76</v>
      </c>
      <c r="L22" s="101"/>
      <c r="M22" s="101">
        <v>81</v>
      </c>
      <c r="N22" s="101">
        <v>78</v>
      </c>
      <c r="O22" s="101">
        <v>93</v>
      </c>
      <c r="P22" s="101">
        <v>80</v>
      </c>
      <c r="Q22" s="101">
        <v>106</v>
      </c>
      <c r="R22" s="101">
        <v>67</v>
      </c>
      <c r="S22" s="101">
        <v>99</v>
      </c>
      <c r="T22" s="101">
        <v>90</v>
      </c>
      <c r="U22" s="101">
        <v>104</v>
      </c>
      <c r="V22" s="101">
        <v>83</v>
      </c>
    </row>
    <row r="23" spans="2:22" ht="18.75" customHeight="1">
      <c r="B23" s="104" t="s">
        <v>90</v>
      </c>
      <c r="C23" s="105">
        <v>2</v>
      </c>
      <c r="D23" s="100" t="s">
        <v>123</v>
      </c>
      <c r="E23" s="101"/>
      <c r="F23" s="100">
        <v>24</v>
      </c>
      <c r="G23" s="101">
        <v>232</v>
      </c>
      <c r="H23" s="101">
        <v>126</v>
      </c>
      <c r="I23" s="101">
        <v>106</v>
      </c>
      <c r="J23" s="101">
        <v>22</v>
      </c>
      <c r="K23" s="101">
        <v>13</v>
      </c>
      <c r="L23" s="101"/>
      <c r="M23" s="101">
        <v>19</v>
      </c>
      <c r="N23" s="101">
        <v>18</v>
      </c>
      <c r="O23" s="101">
        <v>25</v>
      </c>
      <c r="P23" s="101">
        <v>20</v>
      </c>
      <c r="Q23" s="101">
        <v>23</v>
      </c>
      <c r="R23" s="101">
        <v>20</v>
      </c>
      <c r="S23" s="101">
        <v>13</v>
      </c>
      <c r="T23" s="101">
        <v>21</v>
      </c>
      <c r="U23" s="101">
        <v>24</v>
      </c>
      <c r="V23" s="101">
        <v>14</v>
      </c>
    </row>
    <row r="24" spans="2:22" ht="18.75" customHeight="1">
      <c r="B24" s="104" t="s">
        <v>91</v>
      </c>
      <c r="C24" s="105">
        <v>1</v>
      </c>
      <c r="D24" s="100" t="s">
        <v>123</v>
      </c>
      <c r="E24" s="101"/>
      <c r="F24" s="100">
        <v>13</v>
      </c>
      <c r="G24" s="101">
        <v>61</v>
      </c>
      <c r="H24" s="101">
        <v>32</v>
      </c>
      <c r="I24" s="101">
        <v>29</v>
      </c>
      <c r="J24" s="101">
        <v>5</v>
      </c>
      <c r="K24" s="101">
        <v>1</v>
      </c>
      <c r="L24" s="101"/>
      <c r="M24" s="101">
        <v>5</v>
      </c>
      <c r="N24" s="101">
        <v>3</v>
      </c>
      <c r="O24" s="101">
        <v>3</v>
      </c>
      <c r="P24" s="101">
        <v>5</v>
      </c>
      <c r="Q24" s="101">
        <v>8</v>
      </c>
      <c r="R24" s="101">
        <v>9</v>
      </c>
      <c r="S24" s="101">
        <v>5</v>
      </c>
      <c r="T24" s="101">
        <v>5</v>
      </c>
      <c r="U24" s="101">
        <v>6</v>
      </c>
      <c r="V24" s="101">
        <v>6</v>
      </c>
    </row>
    <row r="25" spans="2:22" ht="18.75" customHeight="1">
      <c r="B25" s="104" t="s">
        <v>92</v>
      </c>
      <c r="C25" s="105">
        <v>1</v>
      </c>
      <c r="D25" s="100" t="s">
        <v>123</v>
      </c>
      <c r="E25" s="101"/>
      <c r="F25" s="100">
        <v>13</v>
      </c>
      <c r="G25" s="101">
        <v>95</v>
      </c>
      <c r="H25" s="101">
        <v>55</v>
      </c>
      <c r="I25" s="101">
        <v>40</v>
      </c>
      <c r="J25" s="101">
        <v>9</v>
      </c>
      <c r="K25" s="101">
        <v>7</v>
      </c>
      <c r="L25" s="101"/>
      <c r="M25" s="101">
        <v>9</v>
      </c>
      <c r="N25" s="101">
        <v>8</v>
      </c>
      <c r="O25" s="101">
        <v>12</v>
      </c>
      <c r="P25" s="101">
        <v>7</v>
      </c>
      <c r="Q25" s="101">
        <v>14</v>
      </c>
      <c r="R25" s="101">
        <v>5</v>
      </c>
      <c r="S25" s="101">
        <v>6</v>
      </c>
      <c r="T25" s="101">
        <v>6</v>
      </c>
      <c r="U25" s="101">
        <v>5</v>
      </c>
      <c r="V25" s="101">
        <v>7</v>
      </c>
    </row>
    <row r="26" spans="2:22" ht="18.75" customHeight="1">
      <c r="B26" s="104" t="s">
        <v>93</v>
      </c>
      <c r="C26" s="105">
        <v>5</v>
      </c>
      <c r="D26" s="101">
        <v>1</v>
      </c>
      <c r="E26" s="101"/>
      <c r="F26" s="100">
        <v>108</v>
      </c>
      <c r="G26" s="101">
        <v>1385</v>
      </c>
      <c r="H26" s="101">
        <v>727</v>
      </c>
      <c r="I26" s="101">
        <v>658</v>
      </c>
      <c r="J26" s="101">
        <v>108</v>
      </c>
      <c r="K26" s="101">
        <v>107</v>
      </c>
      <c r="L26" s="101"/>
      <c r="M26" s="101">
        <v>110</v>
      </c>
      <c r="N26" s="101">
        <v>102</v>
      </c>
      <c r="O26" s="101">
        <v>134</v>
      </c>
      <c r="P26" s="101">
        <v>113</v>
      </c>
      <c r="Q26" s="101">
        <v>121</v>
      </c>
      <c r="R26" s="101">
        <v>98</v>
      </c>
      <c r="S26" s="101">
        <v>94</v>
      </c>
      <c r="T26" s="101">
        <v>107</v>
      </c>
      <c r="U26" s="101">
        <v>160</v>
      </c>
      <c r="V26" s="101">
        <v>131</v>
      </c>
    </row>
    <row r="27" spans="2:22" ht="18.75" customHeight="1">
      <c r="B27" s="104" t="s">
        <v>94</v>
      </c>
      <c r="C27" s="105">
        <v>7</v>
      </c>
      <c r="D27" s="101">
        <v>1</v>
      </c>
      <c r="E27" s="101"/>
      <c r="F27" s="100">
        <v>22</v>
      </c>
      <c r="G27" s="101">
        <v>129</v>
      </c>
      <c r="H27" s="101">
        <v>75</v>
      </c>
      <c r="I27" s="101">
        <v>54</v>
      </c>
      <c r="J27" s="101">
        <v>9</v>
      </c>
      <c r="K27" s="101">
        <v>13</v>
      </c>
      <c r="L27" s="101"/>
      <c r="M27" s="101">
        <v>5</v>
      </c>
      <c r="N27" s="101">
        <v>7</v>
      </c>
      <c r="O27" s="101">
        <v>19</v>
      </c>
      <c r="P27" s="101">
        <v>9</v>
      </c>
      <c r="Q27" s="101">
        <v>18</v>
      </c>
      <c r="R27" s="101">
        <v>7</v>
      </c>
      <c r="S27" s="101">
        <v>13</v>
      </c>
      <c r="T27" s="101">
        <v>9</v>
      </c>
      <c r="U27" s="101">
        <v>11</v>
      </c>
      <c r="V27" s="101">
        <v>9</v>
      </c>
    </row>
    <row r="28" spans="2:22" ht="18.75" customHeight="1">
      <c r="B28" s="104" t="s">
        <v>95</v>
      </c>
      <c r="C28" s="105">
        <v>7</v>
      </c>
      <c r="D28" s="100" t="s">
        <v>123</v>
      </c>
      <c r="E28" s="101"/>
      <c r="F28" s="100">
        <v>60</v>
      </c>
      <c r="G28" s="101">
        <v>345</v>
      </c>
      <c r="H28" s="101">
        <v>184</v>
      </c>
      <c r="I28" s="101">
        <v>161</v>
      </c>
      <c r="J28" s="101">
        <v>25</v>
      </c>
      <c r="K28" s="101">
        <v>20</v>
      </c>
      <c r="L28" s="101"/>
      <c r="M28" s="101">
        <v>24</v>
      </c>
      <c r="N28" s="101">
        <v>28</v>
      </c>
      <c r="O28" s="101">
        <v>30</v>
      </c>
      <c r="P28" s="101">
        <v>25</v>
      </c>
      <c r="Q28" s="101">
        <v>38</v>
      </c>
      <c r="R28" s="101">
        <v>22</v>
      </c>
      <c r="S28" s="101">
        <v>34</v>
      </c>
      <c r="T28" s="101">
        <v>29</v>
      </c>
      <c r="U28" s="101">
        <v>33</v>
      </c>
      <c r="V28" s="101">
        <v>37</v>
      </c>
    </row>
    <row r="29" spans="2:22" ht="18.75" customHeight="1">
      <c r="B29" s="104" t="s">
        <v>96</v>
      </c>
      <c r="C29" s="105">
        <v>1</v>
      </c>
      <c r="D29" s="100" t="s">
        <v>123</v>
      </c>
      <c r="E29" s="101"/>
      <c r="F29" s="100">
        <v>19</v>
      </c>
      <c r="G29" s="101">
        <v>149</v>
      </c>
      <c r="H29" s="101">
        <v>80</v>
      </c>
      <c r="I29" s="101">
        <v>69</v>
      </c>
      <c r="J29" s="101">
        <v>9</v>
      </c>
      <c r="K29" s="101">
        <v>11</v>
      </c>
      <c r="L29" s="101"/>
      <c r="M29" s="101">
        <v>16</v>
      </c>
      <c r="N29" s="101">
        <v>9</v>
      </c>
      <c r="O29" s="101">
        <v>11</v>
      </c>
      <c r="P29" s="101">
        <v>12</v>
      </c>
      <c r="Q29" s="101">
        <v>12</v>
      </c>
      <c r="R29" s="101">
        <v>16</v>
      </c>
      <c r="S29" s="101">
        <v>15</v>
      </c>
      <c r="T29" s="101">
        <v>9</v>
      </c>
      <c r="U29" s="101">
        <v>17</v>
      </c>
      <c r="V29" s="101">
        <v>12</v>
      </c>
    </row>
    <row r="30" spans="2:22" ht="18.75" customHeight="1">
      <c r="B30" s="104" t="s">
        <v>97</v>
      </c>
      <c r="C30" s="105">
        <v>5</v>
      </c>
      <c r="D30" s="100" t="s">
        <v>123</v>
      </c>
      <c r="E30" s="101"/>
      <c r="F30" s="100">
        <v>42</v>
      </c>
      <c r="G30" s="101">
        <v>284</v>
      </c>
      <c r="H30" s="101">
        <v>145</v>
      </c>
      <c r="I30" s="101">
        <v>139</v>
      </c>
      <c r="J30" s="101">
        <v>16</v>
      </c>
      <c r="K30" s="101">
        <v>19</v>
      </c>
      <c r="L30" s="101"/>
      <c r="M30" s="101">
        <v>13</v>
      </c>
      <c r="N30" s="101">
        <v>21</v>
      </c>
      <c r="O30" s="101">
        <v>24</v>
      </c>
      <c r="P30" s="101">
        <v>24</v>
      </c>
      <c r="Q30" s="101">
        <v>25</v>
      </c>
      <c r="R30" s="101">
        <v>25</v>
      </c>
      <c r="S30" s="101">
        <v>35</v>
      </c>
      <c r="T30" s="101">
        <v>24</v>
      </c>
      <c r="U30" s="101">
        <v>32</v>
      </c>
      <c r="V30" s="101">
        <v>26</v>
      </c>
    </row>
    <row r="31" spans="2:22" ht="18.75" customHeight="1">
      <c r="B31" s="104" t="s">
        <v>98</v>
      </c>
      <c r="C31" s="105">
        <v>3</v>
      </c>
      <c r="D31" s="100" t="s">
        <v>123</v>
      </c>
      <c r="E31" s="101"/>
      <c r="F31" s="100">
        <v>46</v>
      </c>
      <c r="G31" s="101">
        <v>430</v>
      </c>
      <c r="H31" s="101">
        <v>242</v>
      </c>
      <c r="I31" s="101">
        <v>188</v>
      </c>
      <c r="J31" s="101">
        <v>47</v>
      </c>
      <c r="K31" s="101">
        <v>21</v>
      </c>
      <c r="L31" s="101"/>
      <c r="M31" s="101">
        <v>28</v>
      </c>
      <c r="N31" s="101">
        <v>26</v>
      </c>
      <c r="O31" s="101">
        <v>39</v>
      </c>
      <c r="P31" s="101">
        <v>34</v>
      </c>
      <c r="Q31" s="101">
        <v>38</v>
      </c>
      <c r="R31" s="101">
        <v>35</v>
      </c>
      <c r="S31" s="101">
        <v>44</v>
      </c>
      <c r="T31" s="101">
        <v>35</v>
      </c>
      <c r="U31" s="101">
        <v>46</v>
      </c>
      <c r="V31" s="101">
        <v>37</v>
      </c>
    </row>
    <row r="32" spans="2:22" ht="18.75" customHeight="1">
      <c r="B32" s="104" t="s">
        <v>99</v>
      </c>
      <c r="C32" s="105">
        <v>3</v>
      </c>
      <c r="D32" s="100" t="s">
        <v>123</v>
      </c>
      <c r="E32" s="101"/>
      <c r="F32" s="100">
        <v>65</v>
      </c>
      <c r="G32" s="101">
        <v>893</v>
      </c>
      <c r="H32" s="101">
        <v>443</v>
      </c>
      <c r="I32" s="101">
        <v>450</v>
      </c>
      <c r="J32" s="101">
        <v>67</v>
      </c>
      <c r="K32" s="101">
        <v>83</v>
      </c>
      <c r="L32" s="101"/>
      <c r="M32" s="101">
        <v>72</v>
      </c>
      <c r="N32" s="101">
        <v>62</v>
      </c>
      <c r="O32" s="101">
        <v>80</v>
      </c>
      <c r="P32" s="101">
        <v>74</v>
      </c>
      <c r="Q32" s="101">
        <v>72</v>
      </c>
      <c r="R32" s="101">
        <v>84</v>
      </c>
      <c r="S32" s="101">
        <v>76</v>
      </c>
      <c r="T32" s="101">
        <v>77</v>
      </c>
      <c r="U32" s="101">
        <v>76</v>
      </c>
      <c r="V32" s="101">
        <v>70</v>
      </c>
    </row>
    <row r="33" spans="2:22" ht="18.75" customHeight="1">
      <c r="B33" s="104" t="s">
        <v>100</v>
      </c>
      <c r="C33" s="105">
        <v>3</v>
      </c>
      <c r="D33" s="100" t="s">
        <v>123</v>
      </c>
      <c r="E33" s="101"/>
      <c r="F33" s="100">
        <v>97</v>
      </c>
      <c r="G33" s="101">
        <v>1319</v>
      </c>
      <c r="H33" s="101">
        <v>656</v>
      </c>
      <c r="I33" s="101">
        <v>663</v>
      </c>
      <c r="J33" s="101">
        <v>124</v>
      </c>
      <c r="K33" s="101">
        <v>104</v>
      </c>
      <c r="L33" s="101"/>
      <c r="M33" s="101">
        <v>106</v>
      </c>
      <c r="N33" s="101">
        <v>103</v>
      </c>
      <c r="O33" s="101">
        <v>103</v>
      </c>
      <c r="P33" s="101">
        <v>121</v>
      </c>
      <c r="Q33" s="101">
        <v>113</v>
      </c>
      <c r="R33" s="101">
        <v>100</v>
      </c>
      <c r="S33" s="101">
        <v>95</v>
      </c>
      <c r="T33" s="101">
        <v>125</v>
      </c>
      <c r="U33" s="101">
        <v>115</v>
      </c>
      <c r="V33" s="101">
        <v>110</v>
      </c>
    </row>
    <row r="34" spans="2:22" ht="18.75" customHeight="1">
      <c r="B34" s="104" t="s">
        <v>101</v>
      </c>
      <c r="C34" s="105">
        <v>4</v>
      </c>
      <c r="D34" s="100" t="s">
        <v>123</v>
      </c>
      <c r="E34" s="101"/>
      <c r="F34" s="100">
        <v>131</v>
      </c>
      <c r="G34" s="101">
        <v>2119</v>
      </c>
      <c r="H34" s="101">
        <v>1079</v>
      </c>
      <c r="I34" s="101">
        <v>1040</v>
      </c>
      <c r="J34" s="101">
        <v>192</v>
      </c>
      <c r="K34" s="101">
        <v>175</v>
      </c>
      <c r="L34" s="101"/>
      <c r="M34" s="101">
        <v>166</v>
      </c>
      <c r="N34" s="101">
        <v>177</v>
      </c>
      <c r="O34" s="101">
        <v>169</v>
      </c>
      <c r="P34" s="101">
        <v>166</v>
      </c>
      <c r="Q34" s="101">
        <v>180</v>
      </c>
      <c r="R34" s="101">
        <v>205</v>
      </c>
      <c r="S34" s="101">
        <v>187</v>
      </c>
      <c r="T34" s="101">
        <v>147</v>
      </c>
      <c r="U34" s="101">
        <v>185</v>
      </c>
      <c r="V34" s="101">
        <v>170</v>
      </c>
    </row>
    <row r="35" spans="2:22" ht="18.75" customHeight="1">
      <c r="B35" s="104" t="s">
        <v>102</v>
      </c>
      <c r="C35" s="105">
        <v>3</v>
      </c>
      <c r="D35" s="101">
        <v>1</v>
      </c>
      <c r="E35" s="101"/>
      <c r="F35" s="100">
        <v>59</v>
      </c>
      <c r="G35" s="101">
        <v>695</v>
      </c>
      <c r="H35" s="101">
        <v>368</v>
      </c>
      <c r="I35" s="101">
        <v>327</v>
      </c>
      <c r="J35" s="101">
        <v>51</v>
      </c>
      <c r="K35" s="101">
        <v>50</v>
      </c>
      <c r="L35" s="101"/>
      <c r="M35" s="101">
        <v>64</v>
      </c>
      <c r="N35" s="101">
        <v>49</v>
      </c>
      <c r="O35" s="101">
        <v>59</v>
      </c>
      <c r="P35" s="101">
        <v>45</v>
      </c>
      <c r="Q35" s="101">
        <v>62</v>
      </c>
      <c r="R35" s="101">
        <v>55</v>
      </c>
      <c r="S35" s="101">
        <v>69</v>
      </c>
      <c r="T35" s="101">
        <v>64</v>
      </c>
      <c r="U35" s="101">
        <v>63</v>
      </c>
      <c r="V35" s="101">
        <v>64</v>
      </c>
    </row>
    <row r="36" spans="2:22" ht="18.75" customHeight="1">
      <c r="B36" s="104" t="s">
        <v>103</v>
      </c>
      <c r="C36" s="105">
        <v>4</v>
      </c>
      <c r="D36" s="100" t="s">
        <v>123</v>
      </c>
      <c r="E36" s="101"/>
      <c r="F36" s="100">
        <v>60</v>
      </c>
      <c r="G36" s="101">
        <v>674</v>
      </c>
      <c r="H36" s="101">
        <v>341</v>
      </c>
      <c r="I36" s="101">
        <v>333</v>
      </c>
      <c r="J36" s="101">
        <v>47</v>
      </c>
      <c r="K36" s="101">
        <v>42</v>
      </c>
      <c r="L36" s="101"/>
      <c r="M36" s="101">
        <v>49</v>
      </c>
      <c r="N36" s="101">
        <v>46</v>
      </c>
      <c r="O36" s="101">
        <v>64</v>
      </c>
      <c r="P36" s="101">
        <v>55</v>
      </c>
      <c r="Q36" s="101">
        <v>69</v>
      </c>
      <c r="R36" s="101">
        <v>55</v>
      </c>
      <c r="S36" s="101">
        <v>57</v>
      </c>
      <c r="T36" s="101">
        <v>61</v>
      </c>
      <c r="U36" s="101">
        <v>55</v>
      </c>
      <c r="V36" s="101">
        <v>74</v>
      </c>
    </row>
    <row r="37" spans="2:22" ht="18.75" customHeight="1">
      <c r="B37" s="104" t="s">
        <v>104</v>
      </c>
      <c r="C37" s="105">
        <v>13</v>
      </c>
      <c r="D37" s="101">
        <v>1</v>
      </c>
      <c r="E37" s="101"/>
      <c r="F37" s="100">
        <v>47</v>
      </c>
      <c r="G37" s="101">
        <v>386</v>
      </c>
      <c r="H37" s="101">
        <v>201</v>
      </c>
      <c r="I37" s="101">
        <v>185</v>
      </c>
      <c r="J37" s="101">
        <v>24</v>
      </c>
      <c r="K37" s="101">
        <v>27</v>
      </c>
      <c r="L37" s="101"/>
      <c r="M37" s="101">
        <v>33</v>
      </c>
      <c r="N37" s="101">
        <v>29</v>
      </c>
      <c r="O37" s="101">
        <v>31</v>
      </c>
      <c r="P37" s="101">
        <v>34</v>
      </c>
      <c r="Q37" s="101">
        <v>38</v>
      </c>
      <c r="R37" s="101">
        <v>36</v>
      </c>
      <c r="S37" s="101">
        <v>38</v>
      </c>
      <c r="T37" s="101">
        <v>32</v>
      </c>
      <c r="U37" s="101">
        <v>37</v>
      </c>
      <c r="V37" s="101">
        <v>27</v>
      </c>
    </row>
    <row r="38" spans="2:22" ht="18.75" customHeight="1" thickBot="1">
      <c r="B38" s="106" t="s">
        <v>105</v>
      </c>
      <c r="C38" s="107">
        <v>7</v>
      </c>
      <c r="D38" s="108" t="s">
        <v>123</v>
      </c>
      <c r="E38" s="109"/>
      <c r="F38" s="108">
        <v>65</v>
      </c>
      <c r="G38" s="109">
        <v>700</v>
      </c>
      <c r="H38" s="109">
        <v>353</v>
      </c>
      <c r="I38" s="109">
        <v>347</v>
      </c>
      <c r="J38" s="109">
        <v>53</v>
      </c>
      <c r="K38" s="109">
        <v>52</v>
      </c>
      <c r="L38" s="101"/>
      <c r="M38" s="109">
        <v>48</v>
      </c>
      <c r="N38" s="109">
        <v>62</v>
      </c>
      <c r="O38" s="109">
        <v>70</v>
      </c>
      <c r="P38" s="109">
        <v>52</v>
      </c>
      <c r="Q38" s="109">
        <v>58</v>
      </c>
      <c r="R38" s="109">
        <v>60</v>
      </c>
      <c r="S38" s="109">
        <v>62</v>
      </c>
      <c r="T38" s="109">
        <v>54</v>
      </c>
      <c r="U38" s="109">
        <v>62</v>
      </c>
      <c r="V38" s="109">
        <v>67</v>
      </c>
    </row>
    <row r="39" spans="2:22" ht="16.5" customHeight="1">
      <c r="B39" s="110" t="s">
        <v>106</v>
      </c>
      <c r="C39" s="111"/>
      <c r="D39" s="111"/>
      <c r="E39" s="111"/>
      <c r="F39" s="111"/>
      <c r="G39" s="63"/>
      <c r="H39" s="63"/>
      <c r="I39" s="63"/>
      <c r="J39" s="63"/>
      <c r="K39" s="63"/>
      <c r="L39" s="92"/>
      <c r="M39" s="63"/>
      <c r="N39" s="63"/>
      <c r="O39" s="63"/>
      <c r="P39" s="63"/>
      <c r="Q39" s="63"/>
      <c r="R39" s="63"/>
      <c r="S39" s="63"/>
      <c r="T39" s="63"/>
      <c r="U39" s="63"/>
      <c r="V39" s="63"/>
    </row>
  </sheetData>
  <mergeCells count="15">
    <mergeCell ref="M4:V4"/>
    <mergeCell ref="C5:C6"/>
    <mergeCell ref="D5:D6"/>
    <mergeCell ref="G5:I5"/>
    <mergeCell ref="J5:K5"/>
    <mergeCell ref="B2:K2"/>
    <mergeCell ref="B4:B6"/>
    <mergeCell ref="C4:D4"/>
    <mergeCell ref="E4:F6"/>
    <mergeCell ref="G4:K4"/>
    <mergeCell ref="M5:N5"/>
    <mergeCell ref="O5:P5"/>
    <mergeCell ref="Q5:R5"/>
    <mergeCell ref="S5:T5"/>
    <mergeCell ref="U5:V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in="1"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9"/>
  <sheetViews>
    <sheetView view="pageBreakPreview" zoomScaleNormal="100" workbookViewId="0"/>
  </sheetViews>
  <sheetFormatPr defaultColWidth="13.33203125" defaultRowHeight="13.5"/>
  <cols>
    <col min="1" max="1" width="9.83203125" style="83" customWidth="1"/>
    <col min="2" max="2" width="15" style="83" customWidth="1"/>
    <col min="3" max="4" width="6.1640625" style="83" customWidth="1"/>
    <col min="5" max="5" width="4.83203125" style="83" customWidth="1"/>
    <col min="6" max="6" width="7.5" style="83" customWidth="1"/>
    <col min="7" max="9" width="10" style="83" customWidth="1"/>
    <col min="10" max="15" width="9" style="83" customWidth="1"/>
    <col min="16" max="256" width="13.33203125" style="83"/>
    <col min="257" max="257" width="9.83203125" style="83" customWidth="1"/>
    <col min="258" max="258" width="15" style="83" customWidth="1"/>
    <col min="259" max="260" width="6.1640625" style="83" customWidth="1"/>
    <col min="261" max="261" width="4.83203125" style="83" customWidth="1"/>
    <col min="262" max="262" width="7.5" style="83" customWidth="1"/>
    <col min="263" max="265" width="10" style="83" customWidth="1"/>
    <col min="266" max="271" width="9" style="83" customWidth="1"/>
    <col min="272" max="512" width="13.33203125" style="83"/>
    <col min="513" max="513" width="9.83203125" style="83" customWidth="1"/>
    <col min="514" max="514" width="15" style="83" customWidth="1"/>
    <col min="515" max="516" width="6.1640625" style="83" customWidth="1"/>
    <col min="517" max="517" width="4.83203125" style="83" customWidth="1"/>
    <col min="518" max="518" width="7.5" style="83" customWidth="1"/>
    <col min="519" max="521" width="10" style="83" customWidth="1"/>
    <col min="522" max="527" width="9" style="83" customWidth="1"/>
    <col min="528" max="768" width="13.33203125" style="83"/>
    <col min="769" max="769" width="9.83203125" style="83" customWidth="1"/>
    <col min="770" max="770" width="15" style="83" customWidth="1"/>
    <col min="771" max="772" width="6.1640625" style="83" customWidth="1"/>
    <col min="773" max="773" width="4.83203125" style="83" customWidth="1"/>
    <col min="774" max="774" width="7.5" style="83" customWidth="1"/>
    <col min="775" max="777" width="10" style="83" customWidth="1"/>
    <col min="778" max="783" width="9" style="83" customWidth="1"/>
    <col min="784" max="1024" width="13.33203125" style="83"/>
    <col min="1025" max="1025" width="9.83203125" style="83" customWidth="1"/>
    <col min="1026" max="1026" width="15" style="83" customWidth="1"/>
    <col min="1027" max="1028" width="6.1640625" style="83" customWidth="1"/>
    <col min="1029" max="1029" width="4.83203125" style="83" customWidth="1"/>
    <col min="1030" max="1030" width="7.5" style="83" customWidth="1"/>
    <col min="1031" max="1033" width="10" style="83" customWidth="1"/>
    <col min="1034" max="1039" width="9" style="83" customWidth="1"/>
    <col min="1040" max="1280" width="13.33203125" style="83"/>
    <col min="1281" max="1281" width="9.83203125" style="83" customWidth="1"/>
    <col min="1282" max="1282" width="15" style="83" customWidth="1"/>
    <col min="1283" max="1284" width="6.1640625" style="83" customWidth="1"/>
    <col min="1285" max="1285" width="4.83203125" style="83" customWidth="1"/>
    <col min="1286" max="1286" width="7.5" style="83" customWidth="1"/>
    <col min="1287" max="1289" width="10" style="83" customWidth="1"/>
    <col min="1290" max="1295" width="9" style="83" customWidth="1"/>
    <col min="1296" max="1536" width="13.33203125" style="83"/>
    <col min="1537" max="1537" width="9.83203125" style="83" customWidth="1"/>
    <col min="1538" max="1538" width="15" style="83" customWidth="1"/>
    <col min="1539" max="1540" width="6.1640625" style="83" customWidth="1"/>
    <col min="1541" max="1541" width="4.83203125" style="83" customWidth="1"/>
    <col min="1542" max="1542" width="7.5" style="83" customWidth="1"/>
    <col min="1543" max="1545" width="10" style="83" customWidth="1"/>
    <col min="1546" max="1551" width="9" style="83" customWidth="1"/>
    <col min="1552" max="1792" width="13.33203125" style="83"/>
    <col min="1793" max="1793" width="9.83203125" style="83" customWidth="1"/>
    <col min="1794" max="1794" width="15" style="83" customWidth="1"/>
    <col min="1795" max="1796" width="6.1640625" style="83" customWidth="1"/>
    <col min="1797" max="1797" width="4.83203125" style="83" customWidth="1"/>
    <col min="1798" max="1798" width="7.5" style="83" customWidth="1"/>
    <col min="1799" max="1801" width="10" style="83" customWidth="1"/>
    <col min="1802" max="1807" width="9" style="83" customWidth="1"/>
    <col min="1808" max="2048" width="13.33203125" style="83"/>
    <col min="2049" max="2049" width="9.83203125" style="83" customWidth="1"/>
    <col min="2050" max="2050" width="15" style="83" customWidth="1"/>
    <col min="2051" max="2052" width="6.1640625" style="83" customWidth="1"/>
    <col min="2053" max="2053" width="4.83203125" style="83" customWidth="1"/>
    <col min="2054" max="2054" width="7.5" style="83" customWidth="1"/>
    <col min="2055" max="2057" width="10" style="83" customWidth="1"/>
    <col min="2058" max="2063" width="9" style="83" customWidth="1"/>
    <col min="2064" max="2304" width="13.33203125" style="83"/>
    <col min="2305" max="2305" width="9.83203125" style="83" customWidth="1"/>
    <col min="2306" max="2306" width="15" style="83" customWidth="1"/>
    <col min="2307" max="2308" width="6.1640625" style="83" customWidth="1"/>
    <col min="2309" max="2309" width="4.83203125" style="83" customWidth="1"/>
    <col min="2310" max="2310" width="7.5" style="83" customWidth="1"/>
    <col min="2311" max="2313" width="10" style="83" customWidth="1"/>
    <col min="2314" max="2319" width="9" style="83" customWidth="1"/>
    <col min="2320" max="2560" width="13.33203125" style="83"/>
    <col min="2561" max="2561" width="9.83203125" style="83" customWidth="1"/>
    <col min="2562" max="2562" width="15" style="83" customWidth="1"/>
    <col min="2563" max="2564" width="6.1640625" style="83" customWidth="1"/>
    <col min="2565" max="2565" width="4.83203125" style="83" customWidth="1"/>
    <col min="2566" max="2566" width="7.5" style="83" customWidth="1"/>
    <col min="2567" max="2569" width="10" style="83" customWidth="1"/>
    <col min="2570" max="2575" width="9" style="83" customWidth="1"/>
    <col min="2576" max="2816" width="13.33203125" style="83"/>
    <col min="2817" max="2817" width="9.83203125" style="83" customWidth="1"/>
    <col min="2818" max="2818" width="15" style="83" customWidth="1"/>
    <col min="2819" max="2820" width="6.1640625" style="83" customWidth="1"/>
    <col min="2821" max="2821" width="4.83203125" style="83" customWidth="1"/>
    <col min="2822" max="2822" width="7.5" style="83" customWidth="1"/>
    <col min="2823" max="2825" width="10" style="83" customWidth="1"/>
    <col min="2826" max="2831" width="9" style="83" customWidth="1"/>
    <col min="2832" max="3072" width="13.33203125" style="83"/>
    <col min="3073" max="3073" width="9.83203125" style="83" customWidth="1"/>
    <col min="3074" max="3074" width="15" style="83" customWidth="1"/>
    <col min="3075" max="3076" width="6.1640625" style="83" customWidth="1"/>
    <col min="3077" max="3077" width="4.83203125" style="83" customWidth="1"/>
    <col min="3078" max="3078" width="7.5" style="83" customWidth="1"/>
    <col min="3079" max="3081" width="10" style="83" customWidth="1"/>
    <col min="3082" max="3087" width="9" style="83" customWidth="1"/>
    <col min="3088" max="3328" width="13.33203125" style="83"/>
    <col min="3329" max="3329" width="9.83203125" style="83" customWidth="1"/>
    <col min="3330" max="3330" width="15" style="83" customWidth="1"/>
    <col min="3331" max="3332" width="6.1640625" style="83" customWidth="1"/>
    <col min="3333" max="3333" width="4.83203125" style="83" customWidth="1"/>
    <col min="3334" max="3334" width="7.5" style="83" customWidth="1"/>
    <col min="3335" max="3337" width="10" style="83" customWidth="1"/>
    <col min="3338" max="3343" width="9" style="83" customWidth="1"/>
    <col min="3344" max="3584" width="13.33203125" style="83"/>
    <col min="3585" max="3585" width="9.83203125" style="83" customWidth="1"/>
    <col min="3586" max="3586" width="15" style="83" customWidth="1"/>
    <col min="3587" max="3588" width="6.1640625" style="83" customWidth="1"/>
    <col min="3589" max="3589" width="4.83203125" style="83" customWidth="1"/>
    <col min="3590" max="3590" width="7.5" style="83" customWidth="1"/>
    <col min="3591" max="3593" width="10" style="83" customWidth="1"/>
    <col min="3594" max="3599" width="9" style="83" customWidth="1"/>
    <col min="3600" max="3840" width="13.33203125" style="83"/>
    <col min="3841" max="3841" width="9.83203125" style="83" customWidth="1"/>
    <col min="3842" max="3842" width="15" style="83" customWidth="1"/>
    <col min="3843" max="3844" width="6.1640625" style="83" customWidth="1"/>
    <col min="3845" max="3845" width="4.83203125" style="83" customWidth="1"/>
    <col min="3846" max="3846" width="7.5" style="83" customWidth="1"/>
    <col min="3847" max="3849" width="10" style="83" customWidth="1"/>
    <col min="3850" max="3855" width="9" style="83" customWidth="1"/>
    <col min="3856" max="4096" width="13.33203125" style="83"/>
    <col min="4097" max="4097" width="9.83203125" style="83" customWidth="1"/>
    <col min="4098" max="4098" width="15" style="83" customWidth="1"/>
    <col min="4099" max="4100" width="6.1640625" style="83" customWidth="1"/>
    <col min="4101" max="4101" width="4.83203125" style="83" customWidth="1"/>
    <col min="4102" max="4102" width="7.5" style="83" customWidth="1"/>
    <col min="4103" max="4105" width="10" style="83" customWidth="1"/>
    <col min="4106" max="4111" width="9" style="83" customWidth="1"/>
    <col min="4112" max="4352" width="13.33203125" style="83"/>
    <col min="4353" max="4353" width="9.83203125" style="83" customWidth="1"/>
    <col min="4354" max="4354" width="15" style="83" customWidth="1"/>
    <col min="4355" max="4356" width="6.1640625" style="83" customWidth="1"/>
    <col min="4357" max="4357" width="4.83203125" style="83" customWidth="1"/>
    <col min="4358" max="4358" width="7.5" style="83" customWidth="1"/>
    <col min="4359" max="4361" width="10" style="83" customWidth="1"/>
    <col min="4362" max="4367" width="9" style="83" customWidth="1"/>
    <col min="4368" max="4608" width="13.33203125" style="83"/>
    <col min="4609" max="4609" width="9.83203125" style="83" customWidth="1"/>
    <col min="4610" max="4610" width="15" style="83" customWidth="1"/>
    <col min="4611" max="4612" width="6.1640625" style="83" customWidth="1"/>
    <col min="4613" max="4613" width="4.83203125" style="83" customWidth="1"/>
    <col min="4614" max="4614" width="7.5" style="83" customWidth="1"/>
    <col min="4615" max="4617" width="10" style="83" customWidth="1"/>
    <col min="4618" max="4623" width="9" style="83" customWidth="1"/>
    <col min="4624" max="4864" width="13.33203125" style="83"/>
    <col min="4865" max="4865" width="9.83203125" style="83" customWidth="1"/>
    <col min="4866" max="4866" width="15" style="83" customWidth="1"/>
    <col min="4867" max="4868" width="6.1640625" style="83" customWidth="1"/>
    <col min="4869" max="4869" width="4.83203125" style="83" customWidth="1"/>
    <col min="4870" max="4870" width="7.5" style="83" customWidth="1"/>
    <col min="4871" max="4873" width="10" style="83" customWidth="1"/>
    <col min="4874" max="4879" width="9" style="83" customWidth="1"/>
    <col min="4880" max="5120" width="13.33203125" style="83"/>
    <col min="5121" max="5121" width="9.83203125" style="83" customWidth="1"/>
    <col min="5122" max="5122" width="15" style="83" customWidth="1"/>
    <col min="5123" max="5124" width="6.1640625" style="83" customWidth="1"/>
    <col min="5125" max="5125" width="4.83203125" style="83" customWidth="1"/>
    <col min="5126" max="5126" width="7.5" style="83" customWidth="1"/>
    <col min="5127" max="5129" width="10" style="83" customWidth="1"/>
    <col min="5130" max="5135" width="9" style="83" customWidth="1"/>
    <col min="5136" max="5376" width="13.33203125" style="83"/>
    <col min="5377" max="5377" width="9.83203125" style="83" customWidth="1"/>
    <col min="5378" max="5378" width="15" style="83" customWidth="1"/>
    <col min="5379" max="5380" width="6.1640625" style="83" customWidth="1"/>
    <col min="5381" max="5381" width="4.83203125" style="83" customWidth="1"/>
    <col min="5382" max="5382" width="7.5" style="83" customWidth="1"/>
    <col min="5383" max="5385" width="10" style="83" customWidth="1"/>
    <col min="5386" max="5391" width="9" style="83" customWidth="1"/>
    <col min="5392" max="5632" width="13.33203125" style="83"/>
    <col min="5633" max="5633" width="9.83203125" style="83" customWidth="1"/>
    <col min="5634" max="5634" width="15" style="83" customWidth="1"/>
    <col min="5635" max="5636" width="6.1640625" style="83" customWidth="1"/>
    <col min="5637" max="5637" width="4.83203125" style="83" customWidth="1"/>
    <col min="5638" max="5638" width="7.5" style="83" customWidth="1"/>
    <col min="5639" max="5641" width="10" style="83" customWidth="1"/>
    <col min="5642" max="5647" width="9" style="83" customWidth="1"/>
    <col min="5648" max="5888" width="13.33203125" style="83"/>
    <col min="5889" max="5889" width="9.83203125" style="83" customWidth="1"/>
    <col min="5890" max="5890" width="15" style="83" customWidth="1"/>
    <col min="5891" max="5892" width="6.1640625" style="83" customWidth="1"/>
    <col min="5893" max="5893" width="4.83203125" style="83" customWidth="1"/>
    <col min="5894" max="5894" width="7.5" style="83" customWidth="1"/>
    <col min="5895" max="5897" width="10" style="83" customWidth="1"/>
    <col min="5898" max="5903" width="9" style="83" customWidth="1"/>
    <col min="5904" max="6144" width="13.33203125" style="83"/>
    <col min="6145" max="6145" width="9.83203125" style="83" customWidth="1"/>
    <col min="6146" max="6146" width="15" style="83" customWidth="1"/>
    <col min="6147" max="6148" width="6.1640625" style="83" customWidth="1"/>
    <col min="6149" max="6149" width="4.83203125" style="83" customWidth="1"/>
    <col min="6150" max="6150" width="7.5" style="83" customWidth="1"/>
    <col min="6151" max="6153" width="10" style="83" customWidth="1"/>
    <col min="6154" max="6159" width="9" style="83" customWidth="1"/>
    <col min="6160" max="6400" width="13.33203125" style="83"/>
    <col min="6401" max="6401" width="9.83203125" style="83" customWidth="1"/>
    <col min="6402" max="6402" width="15" style="83" customWidth="1"/>
    <col min="6403" max="6404" width="6.1640625" style="83" customWidth="1"/>
    <col min="6405" max="6405" width="4.83203125" style="83" customWidth="1"/>
    <col min="6406" max="6406" width="7.5" style="83" customWidth="1"/>
    <col min="6407" max="6409" width="10" style="83" customWidth="1"/>
    <col min="6410" max="6415" width="9" style="83" customWidth="1"/>
    <col min="6416" max="6656" width="13.33203125" style="83"/>
    <col min="6657" max="6657" width="9.83203125" style="83" customWidth="1"/>
    <col min="6658" max="6658" width="15" style="83" customWidth="1"/>
    <col min="6659" max="6660" width="6.1640625" style="83" customWidth="1"/>
    <col min="6661" max="6661" width="4.83203125" style="83" customWidth="1"/>
    <col min="6662" max="6662" width="7.5" style="83" customWidth="1"/>
    <col min="6663" max="6665" width="10" style="83" customWidth="1"/>
    <col min="6666" max="6671" width="9" style="83" customWidth="1"/>
    <col min="6672" max="6912" width="13.33203125" style="83"/>
    <col min="6913" max="6913" width="9.83203125" style="83" customWidth="1"/>
    <col min="6914" max="6914" width="15" style="83" customWidth="1"/>
    <col min="6915" max="6916" width="6.1640625" style="83" customWidth="1"/>
    <col min="6917" max="6917" width="4.83203125" style="83" customWidth="1"/>
    <col min="6918" max="6918" width="7.5" style="83" customWidth="1"/>
    <col min="6919" max="6921" width="10" style="83" customWidth="1"/>
    <col min="6922" max="6927" width="9" style="83" customWidth="1"/>
    <col min="6928" max="7168" width="13.33203125" style="83"/>
    <col min="7169" max="7169" width="9.83203125" style="83" customWidth="1"/>
    <col min="7170" max="7170" width="15" style="83" customWidth="1"/>
    <col min="7171" max="7172" width="6.1640625" style="83" customWidth="1"/>
    <col min="7173" max="7173" width="4.83203125" style="83" customWidth="1"/>
    <col min="7174" max="7174" width="7.5" style="83" customWidth="1"/>
    <col min="7175" max="7177" width="10" style="83" customWidth="1"/>
    <col min="7178" max="7183" width="9" style="83" customWidth="1"/>
    <col min="7184" max="7424" width="13.33203125" style="83"/>
    <col min="7425" max="7425" width="9.83203125" style="83" customWidth="1"/>
    <col min="7426" max="7426" width="15" style="83" customWidth="1"/>
    <col min="7427" max="7428" width="6.1640625" style="83" customWidth="1"/>
    <col min="7429" max="7429" width="4.83203125" style="83" customWidth="1"/>
    <col min="7430" max="7430" width="7.5" style="83" customWidth="1"/>
    <col min="7431" max="7433" width="10" style="83" customWidth="1"/>
    <col min="7434" max="7439" width="9" style="83" customWidth="1"/>
    <col min="7440" max="7680" width="13.33203125" style="83"/>
    <col min="7681" max="7681" width="9.83203125" style="83" customWidth="1"/>
    <col min="7682" max="7682" width="15" style="83" customWidth="1"/>
    <col min="7683" max="7684" width="6.1640625" style="83" customWidth="1"/>
    <col min="7685" max="7685" width="4.83203125" style="83" customWidth="1"/>
    <col min="7686" max="7686" width="7.5" style="83" customWidth="1"/>
    <col min="7687" max="7689" width="10" style="83" customWidth="1"/>
    <col min="7690" max="7695" width="9" style="83" customWidth="1"/>
    <col min="7696" max="7936" width="13.33203125" style="83"/>
    <col min="7937" max="7937" width="9.83203125" style="83" customWidth="1"/>
    <col min="7938" max="7938" width="15" style="83" customWidth="1"/>
    <col min="7939" max="7940" width="6.1640625" style="83" customWidth="1"/>
    <col min="7941" max="7941" width="4.83203125" style="83" customWidth="1"/>
    <col min="7942" max="7942" width="7.5" style="83" customWidth="1"/>
    <col min="7943" max="7945" width="10" style="83" customWidth="1"/>
    <col min="7946" max="7951" width="9" style="83" customWidth="1"/>
    <col min="7952" max="8192" width="13.33203125" style="83"/>
    <col min="8193" max="8193" width="9.83203125" style="83" customWidth="1"/>
    <col min="8194" max="8194" width="15" style="83" customWidth="1"/>
    <col min="8195" max="8196" width="6.1640625" style="83" customWidth="1"/>
    <col min="8197" max="8197" width="4.83203125" style="83" customWidth="1"/>
    <col min="8198" max="8198" width="7.5" style="83" customWidth="1"/>
    <col min="8199" max="8201" width="10" style="83" customWidth="1"/>
    <col min="8202" max="8207" width="9" style="83" customWidth="1"/>
    <col min="8208" max="8448" width="13.33203125" style="83"/>
    <col min="8449" max="8449" width="9.83203125" style="83" customWidth="1"/>
    <col min="8450" max="8450" width="15" style="83" customWidth="1"/>
    <col min="8451" max="8452" width="6.1640625" style="83" customWidth="1"/>
    <col min="8453" max="8453" width="4.83203125" style="83" customWidth="1"/>
    <col min="8454" max="8454" width="7.5" style="83" customWidth="1"/>
    <col min="8455" max="8457" width="10" style="83" customWidth="1"/>
    <col min="8458" max="8463" width="9" style="83" customWidth="1"/>
    <col min="8464" max="8704" width="13.33203125" style="83"/>
    <col min="8705" max="8705" width="9.83203125" style="83" customWidth="1"/>
    <col min="8706" max="8706" width="15" style="83" customWidth="1"/>
    <col min="8707" max="8708" width="6.1640625" style="83" customWidth="1"/>
    <col min="8709" max="8709" width="4.83203125" style="83" customWidth="1"/>
    <col min="8710" max="8710" width="7.5" style="83" customWidth="1"/>
    <col min="8711" max="8713" width="10" style="83" customWidth="1"/>
    <col min="8714" max="8719" width="9" style="83" customWidth="1"/>
    <col min="8720" max="8960" width="13.33203125" style="83"/>
    <col min="8961" max="8961" width="9.83203125" style="83" customWidth="1"/>
    <col min="8962" max="8962" width="15" style="83" customWidth="1"/>
    <col min="8963" max="8964" width="6.1640625" style="83" customWidth="1"/>
    <col min="8965" max="8965" width="4.83203125" style="83" customWidth="1"/>
    <col min="8966" max="8966" width="7.5" style="83" customWidth="1"/>
    <col min="8967" max="8969" width="10" style="83" customWidth="1"/>
    <col min="8970" max="8975" width="9" style="83" customWidth="1"/>
    <col min="8976" max="9216" width="13.33203125" style="83"/>
    <col min="9217" max="9217" width="9.83203125" style="83" customWidth="1"/>
    <col min="9218" max="9218" width="15" style="83" customWidth="1"/>
    <col min="9219" max="9220" width="6.1640625" style="83" customWidth="1"/>
    <col min="9221" max="9221" width="4.83203125" style="83" customWidth="1"/>
    <col min="9222" max="9222" width="7.5" style="83" customWidth="1"/>
    <col min="9223" max="9225" width="10" style="83" customWidth="1"/>
    <col min="9226" max="9231" width="9" style="83" customWidth="1"/>
    <col min="9232" max="9472" width="13.33203125" style="83"/>
    <col min="9473" max="9473" width="9.83203125" style="83" customWidth="1"/>
    <col min="9474" max="9474" width="15" style="83" customWidth="1"/>
    <col min="9475" max="9476" width="6.1640625" style="83" customWidth="1"/>
    <col min="9477" max="9477" width="4.83203125" style="83" customWidth="1"/>
    <col min="9478" max="9478" width="7.5" style="83" customWidth="1"/>
    <col min="9479" max="9481" width="10" style="83" customWidth="1"/>
    <col min="9482" max="9487" width="9" style="83" customWidth="1"/>
    <col min="9488" max="9728" width="13.33203125" style="83"/>
    <col min="9729" max="9729" width="9.83203125" style="83" customWidth="1"/>
    <col min="9730" max="9730" width="15" style="83" customWidth="1"/>
    <col min="9731" max="9732" width="6.1640625" style="83" customWidth="1"/>
    <col min="9733" max="9733" width="4.83203125" style="83" customWidth="1"/>
    <col min="9734" max="9734" width="7.5" style="83" customWidth="1"/>
    <col min="9735" max="9737" width="10" style="83" customWidth="1"/>
    <col min="9738" max="9743" width="9" style="83" customWidth="1"/>
    <col min="9744" max="9984" width="13.33203125" style="83"/>
    <col min="9985" max="9985" width="9.83203125" style="83" customWidth="1"/>
    <col min="9986" max="9986" width="15" style="83" customWidth="1"/>
    <col min="9987" max="9988" width="6.1640625" style="83" customWidth="1"/>
    <col min="9989" max="9989" width="4.83203125" style="83" customWidth="1"/>
    <col min="9990" max="9990" width="7.5" style="83" customWidth="1"/>
    <col min="9991" max="9993" width="10" style="83" customWidth="1"/>
    <col min="9994" max="9999" width="9" style="83" customWidth="1"/>
    <col min="10000" max="10240" width="13.33203125" style="83"/>
    <col min="10241" max="10241" width="9.83203125" style="83" customWidth="1"/>
    <col min="10242" max="10242" width="15" style="83" customWidth="1"/>
    <col min="10243" max="10244" width="6.1640625" style="83" customWidth="1"/>
    <col min="10245" max="10245" width="4.83203125" style="83" customWidth="1"/>
    <col min="10246" max="10246" width="7.5" style="83" customWidth="1"/>
    <col min="10247" max="10249" width="10" style="83" customWidth="1"/>
    <col min="10250" max="10255" width="9" style="83" customWidth="1"/>
    <col min="10256" max="10496" width="13.33203125" style="83"/>
    <col min="10497" max="10497" width="9.83203125" style="83" customWidth="1"/>
    <col min="10498" max="10498" width="15" style="83" customWidth="1"/>
    <col min="10499" max="10500" width="6.1640625" style="83" customWidth="1"/>
    <col min="10501" max="10501" width="4.83203125" style="83" customWidth="1"/>
    <col min="10502" max="10502" width="7.5" style="83" customWidth="1"/>
    <col min="10503" max="10505" width="10" style="83" customWidth="1"/>
    <col min="10506" max="10511" width="9" style="83" customWidth="1"/>
    <col min="10512" max="10752" width="13.33203125" style="83"/>
    <col min="10753" max="10753" width="9.83203125" style="83" customWidth="1"/>
    <col min="10754" max="10754" width="15" style="83" customWidth="1"/>
    <col min="10755" max="10756" width="6.1640625" style="83" customWidth="1"/>
    <col min="10757" max="10757" width="4.83203125" style="83" customWidth="1"/>
    <col min="10758" max="10758" width="7.5" style="83" customWidth="1"/>
    <col min="10759" max="10761" width="10" style="83" customWidth="1"/>
    <col min="10762" max="10767" width="9" style="83" customWidth="1"/>
    <col min="10768" max="11008" width="13.33203125" style="83"/>
    <col min="11009" max="11009" width="9.83203125" style="83" customWidth="1"/>
    <col min="11010" max="11010" width="15" style="83" customWidth="1"/>
    <col min="11011" max="11012" width="6.1640625" style="83" customWidth="1"/>
    <col min="11013" max="11013" width="4.83203125" style="83" customWidth="1"/>
    <col min="11014" max="11014" width="7.5" style="83" customWidth="1"/>
    <col min="11015" max="11017" width="10" style="83" customWidth="1"/>
    <col min="11018" max="11023" width="9" style="83" customWidth="1"/>
    <col min="11024" max="11264" width="13.33203125" style="83"/>
    <col min="11265" max="11265" width="9.83203125" style="83" customWidth="1"/>
    <col min="11266" max="11266" width="15" style="83" customWidth="1"/>
    <col min="11267" max="11268" width="6.1640625" style="83" customWidth="1"/>
    <col min="11269" max="11269" width="4.83203125" style="83" customWidth="1"/>
    <col min="11270" max="11270" width="7.5" style="83" customWidth="1"/>
    <col min="11271" max="11273" width="10" style="83" customWidth="1"/>
    <col min="11274" max="11279" width="9" style="83" customWidth="1"/>
    <col min="11280" max="11520" width="13.33203125" style="83"/>
    <col min="11521" max="11521" width="9.83203125" style="83" customWidth="1"/>
    <col min="11522" max="11522" width="15" style="83" customWidth="1"/>
    <col min="11523" max="11524" width="6.1640625" style="83" customWidth="1"/>
    <col min="11525" max="11525" width="4.83203125" style="83" customWidth="1"/>
    <col min="11526" max="11526" width="7.5" style="83" customWidth="1"/>
    <col min="11527" max="11529" width="10" style="83" customWidth="1"/>
    <col min="11530" max="11535" width="9" style="83" customWidth="1"/>
    <col min="11536" max="11776" width="13.33203125" style="83"/>
    <col min="11777" max="11777" width="9.83203125" style="83" customWidth="1"/>
    <col min="11778" max="11778" width="15" style="83" customWidth="1"/>
    <col min="11779" max="11780" width="6.1640625" style="83" customWidth="1"/>
    <col min="11781" max="11781" width="4.83203125" style="83" customWidth="1"/>
    <col min="11782" max="11782" width="7.5" style="83" customWidth="1"/>
    <col min="11783" max="11785" width="10" style="83" customWidth="1"/>
    <col min="11786" max="11791" width="9" style="83" customWidth="1"/>
    <col min="11792" max="12032" width="13.33203125" style="83"/>
    <col min="12033" max="12033" width="9.83203125" style="83" customWidth="1"/>
    <col min="12034" max="12034" width="15" style="83" customWidth="1"/>
    <col min="12035" max="12036" width="6.1640625" style="83" customWidth="1"/>
    <col min="12037" max="12037" width="4.83203125" style="83" customWidth="1"/>
    <col min="12038" max="12038" width="7.5" style="83" customWidth="1"/>
    <col min="12039" max="12041" width="10" style="83" customWidth="1"/>
    <col min="12042" max="12047" width="9" style="83" customWidth="1"/>
    <col min="12048" max="12288" width="13.33203125" style="83"/>
    <col min="12289" max="12289" width="9.83203125" style="83" customWidth="1"/>
    <col min="12290" max="12290" width="15" style="83" customWidth="1"/>
    <col min="12291" max="12292" width="6.1640625" style="83" customWidth="1"/>
    <col min="12293" max="12293" width="4.83203125" style="83" customWidth="1"/>
    <col min="12294" max="12294" width="7.5" style="83" customWidth="1"/>
    <col min="12295" max="12297" width="10" style="83" customWidth="1"/>
    <col min="12298" max="12303" width="9" style="83" customWidth="1"/>
    <col min="12304" max="12544" width="13.33203125" style="83"/>
    <col min="12545" max="12545" width="9.83203125" style="83" customWidth="1"/>
    <col min="12546" max="12546" width="15" style="83" customWidth="1"/>
    <col min="12547" max="12548" width="6.1640625" style="83" customWidth="1"/>
    <col min="12549" max="12549" width="4.83203125" style="83" customWidth="1"/>
    <col min="12550" max="12550" width="7.5" style="83" customWidth="1"/>
    <col min="12551" max="12553" width="10" style="83" customWidth="1"/>
    <col min="12554" max="12559" width="9" style="83" customWidth="1"/>
    <col min="12560" max="12800" width="13.33203125" style="83"/>
    <col min="12801" max="12801" width="9.83203125" style="83" customWidth="1"/>
    <col min="12802" max="12802" width="15" style="83" customWidth="1"/>
    <col min="12803" max="12804" width="6.1640625" style="83" customWidth="1"/>
    <col min="12805" max="12805" width="4.83203125" style="83" customWidth="1"/>
    <col min="12806" max="12806" width="7.5" style="83" customWidth="1"/>
    <col min="12807" max="12809" width="10" style="83" customWidth="1"/>
    <col min="12810" max="12815" width="9" style="83" customWidth="1"/>
    <col min="12816" max="13056" width="13.33203125" style="83"/>
    <col min="13057" max="13057" width="9.83203125" style="83" customWidth="1"/>
    <col min="13058" max="13058" width="15" style="83" customWidth="1"/>
    <col min="13059" max="13060" width="6.1640625" style="83" customWidth="1"/>
    <col min="13061" max="13061" width="4.83203125" style="83" customWidth="1"/>
    <col min="13062" max="13062" width="7.5" style="83" customWidth="1"/>
    <col min="13063" max="13065" width="10" style="83" customWidth="1"/>
    <col min="13066" max="13071" width="9" style="83" customWidth="1"/>
    <col min="13072" max="13312" width="13.33203125" style="83"/>
    <col min="13313" max="13313" width="9.83203125" style="83" customWidth="1"/>
    <col min="13314" max="13314" width="15" style="83" customWidth="1"/>
    <col min="13315" max="13316" width="6.1640625" style="83" customWidth="1"/>
    <col min="13317" max="13317" width="4.83203125" style="83" customWidth="1"/>
    <col min="13318" max="13318" width="7.5" style="83" customWidth="1"/>
    <col min="13319" max="13321" width="10" style="83" customWidth="1"/>
    <col min="13322" max="13327" width="9" style="83" customWidth="1"/>
    <col min="13328" max="13568" width="13.33203125" style="83"/>
    <col min="13569" max="13569" width="9.83203125" style="83" customWidth="1"/>
    <col min="13570" max="13570" width="15" style="83" customWidth="1"/>
    <col min="13571" max="13572" width="6.1640625" style="83" customWidth="1"/>
    <col min="13573" max="13573" width="4.83203125" style="83" customWidth="1"/>
    <col min="13574" max="13574" width="7.5" style="83" customWidth="1"/>
    <col min="13575" max="13577" width="10" style="83" customWidth="1"/>
    <col min="13578" max="13583" width="9" style="83" customWidth="1"/>
    <col min="13584" max="13824" width="13.33203125" style="83"/>
    <col min="13825" max="13825" width="9.83203125" style="83" customWidth="1"/>
    <col min="13826" max="13826" width="15" style="83" customWidth="1"/>
    <col min="13827" max="13828" width="6.1640625" style="83" customWidth="1"/>
    <col min="13829" max="13829" width="4.83203125" style="83" customWidth="1"/>
    <col min="13830" max="13830" width="7.5" style="83" customWidth="1"/>
    <col min="13831" max="13833" width="10" style="83" customWidth="1"/>
    <col min="13834" max="13839" width="9" style="83" customWidth="1"/>
    <col min="13840" max="14080" width="13.33203125" style="83"/>
    <col min="14081" max="14081" width="9.83203125" style="83" customWidth="1"/>
    <col min="14082" max="14082" width="15" style="83" customWidth="1"/>
    <col min="14083" max="14084" width="6.1640625" style="83" customWidth="1"/>
    <col min="14085" max="14085" width="4.83203125" style="83" customWidth="1"/>
    <col min="14086" max="14086" width="7.5" style="83" customWidth="1"/>
    <col min="14087" max="14089" width="10" style="83" customWidth="1"/>
    <col min="14090" max="14095" width="9" style="83" customWidth="1"/>
    <col min="14096" max="14336" width="13.33203125" style="83"/>
    <col min="14337" max="14337" width="9.83203125" style="83" customWidth="1"/>
    <col min="14338" max="14338" width="15" style="83" customWidth="1"/>
    <col min="14339" max="14340" width="6.1640625" style="83" customWidth="1"/>
    <col min="14341" max="14341" width="4.83203125" style="83" customWidth="1"/>
    <col min="14342" max="14342" width="7.5" style="83" customWidth="1"/>
    <col min="14343" max="14345" width="10" style="83" customWidth="1"/>
    <col min="14346" max="14351" width="9" style="83" customWidth="1"/>
    <col min="14352" max="14592" width="13.33203125" style="83"/>
    <col min="14593" max="14593" width="9.83203125" style="83" customWidth="1"/>
    <col min="14594" max="14594" width="15" style="83" customWidth="1"/>
    <col min="14595" max="14596" width="6.1640625" style="83" customWidth="1"/>
    <col min="14597" max="14597" width="4.83203125" style="83" customWidth="1"/>
    <col min="14598" max="14598" width="7.5" style="83" customWidth="1"/>
    <col min="14599" max="14601" width="10" style="83" customWidth="1"/>
    <col min="14602" max="14607" width="9" style="83" customWidth="1"/>
    <col min="14608" max="14848" width="13.33203125" style="83"/>
    <col min="14849" max="14849" width="9.83203125" style="83" customWidth="1"/>
    <col min="14850" max="14850" width="15" style="83" customWidth="1"/>
    <col min="14851" max="14852" width="6.1640625" style="83" customWidth="1"/>
    <col min="14853" max="14853" width="4.83203125" style="83" customWidth="1"/>
    <col min="14854" max="14854" width="7.5" style="83" customWidth="1"/>
    <col min="14855" max="14857" width="10" style="83" customWidth="1"/>
    <col min="14858" max="14863" width="9" style="83" customWidth="1"/>
    <col min="14864" max="15104" width="13.33203125" style="83"/>
    <col min="15105" max="15105" width="9.83203125" style="83" customWidth="1"/>
    <col min="15106" max="15106" width="15" style="83" customWidth="1"/>
    <col min="15107" max="15108" width="6.1640625" style="83" customWidth="1"/>
    <col min="15109" max="15109" width="4.83203125" style="83" customWidth="1"/>
    <col min="15110" max="15110" width="7.5" style="83" customWidth="1"/>
    <col min="15111" max="15113" width="10" style="83" customWidth="1"/>
    <col min="15114" max="15119" width="9" style="83" customWidth="1"/>
    <col min="15120" max="15360" width="13.33203125" style="83"/>
    <col min="15361" max="15361" width="9.83203125" style="83" customWidth="1"/>
    <col min="15362" max="15362" width="15" style="83" customWidth="1"/>
    <col min="15363" max="15364" width="6.1640625" style="83" customWidth="1"/>
    <col min="15365" max="15365" width="4.83203125" style="83" customWidth="1"/>
    <col min="15366" max="15366" width="7.5" style="83" customWidth="1"/>
    <col min="15367" max="15369" width="10" style="83" customWidth="1"/>
    <col min="15370" max="15375" width="9" style="83" customWidth="1"/>
    <col min="15376" max="15616" width="13.33203125" style="83"/>
    <col min="15617" max="15617" width="9.83203125" style="83" customWidth="1"/>
    <col min="15618" max="15618" width="15" style="83" customWidth="1"/>
    <col min="15619" max="15620" width="6.1640625" style="83" customWidth="1"/>
    <col min="15621" max="15621" width="4.83203125" style="83" customWidth="1"/>
    <col min="15622" max="15622" width="7.5" style="83" customWidth="1"/>
    <col min="15623" max="15625" width="10" style="83" customWidth="1"/>
    <col min="15626" max="15631" width="9" style="83" customWidth="1"/>
    <col min="15632" max="15872" width="13.33203125" style="83"/>
    <col min="15873" max="15873" width="9.83203125" style="83" customWidth="1"/>
    <col min="15874" max="15874" width="15" style="83" customWidth="1"/>
    <col min="15875" max="15876" width="6.1640625" style="83" customWidth="1"/>
    <col min="15877" max="15877" width="4.83203125" style="83" customWidth="1"/>
    <col min="15878" max="15878" width="7.5" style="83" customWidth="1"/>
    <col min="15879" max="15881" width="10" style="83" customWidth="1"/>
    <col min="15882" max="15887" width="9" style="83" customWidth="1"/>
    <col min="15888" max="16128" width="13.33203125" style="83"/>
    <col min="16129" max="16129" width="9.83203125" style="83" customWidth="1"/>
    <col min="16130" max="16130" width="15" style="83" customWidth="1"/>
    <col min="16131" max="16132" width="6.1640625" style="83" customWidth="1"/>
    <col min="16133" max="16133" width="4.83203125" style="83" customWidth="1"/>
    <col min="16134" max="16134" width="7.5" style="83" customWidth="1"/>
    <col min="16135" max="16137" width="10" style="83" customWidth="1"/>
    <col min="16138" max="16143" width="9" style="83" customWidth="1"/>
    <col min="16144" max="16384" width="13.33203125" style="83"/>
  </cols>
  <sheetData>
    <row r="2" spans="2:15" s="60" customFormat="1" ht="28.5" customHeight="1">
      <c r="B2" s="537" t="s">
        <v>125</v>
      </c>
      <c r="C2" s="537"/>
      <c r="D2" s="537"/>
      <c r="E2" s="537"/>
      <c r="F2" s="537"/>
      <c r="G2" s="537"/>
      <c r="H2" s="537"/>
      <c r="I2" s="537"/>
      <c r="J2" s="537"/>
      <c r="K2" s="537"/>
      <c r="L2" s="537"/>
      <c r="M2" s="537"/>
      <c r="N2" s="537"/>
      <c r="O2" s="537"/>
    </row>
    <row r="3" spans="2:15" ht="19.5" customHeight="1" thickBot="1">
      <c r="B3" s="61" t="s">
        <v>464</v>
      </c>
      <c r="C3" s="62"/>
      <c r="D3" s="62"/>
      <c r="E3" s="62"/>
      <c r="F3" s="62"/>
      <c r="G3" s="63"/>
      <c r="H3" s="63"/>
      <c r="I3" s="63"/>
      <c r="J3" s="63"/>
      <c r="K3" s="63"/>
      <c r="L3" s="63"/>
      <c r="M3" s="63"/>
      <c r="N3" s="63"/>
      <c r="O3" s="64" t="s">
        <v>36</v>
      </c>
    </row>
    <row r="4" spans="2:15" s="65" customFormat="1" ht="21.6" customHeight="1">
      <c r="B4" s="571" t="s">
        <v>68</v>
      </c>
      <c r="C4" s="572" t="s">
        <v>109</v>
      </c>
      <c r="D4" s="572"/>
      <c r="E4" s="573" t="s">
        <v>126</v>
      </c>
      <c r="F4" s="574"/>
      <c r="G4" s="579" t="s">
        <v>127</v>
      </c>
      <c r="H4" s="579"/>
      <c r="I4" s="579"/>
      <c r="J4" s="579"/>
      <c r="K4" s="579"/>
      <c r="L4" s="579"/>
      <c r="M4" s="579"/>
      <c r="N4" s="579"/>
      <c r="O4" s="580"/>
    </row>
    <row r="5" spans="2:15" s="65" customFormat="1" ht="21.6" customHeight="1">
      <c r="B5" s="557"/>
      <c r="C5" s="581" t="s">
        <v>113</v>
      </c>
      <c r="D5" s="581" t="s">
        <v>114</v>
      </c>
      <c r="E5" s="575"/>
      <c r="F5" s="576"/>
      <c r="G5" s="581" t="s">
        <v>43</v>
      </c>
      <c r="H5" s="581"/>
      <c r="I5" s="581"/>
      <c r="J5" s="569" t="s">
        <v>128</v>
      </c>
      <c r="K5" s="569"/>
      <c r="L5" s="569" t="s">
        <v>129</v>
      </c>
      <c r="M5" s="569"/>
      <c r="N5" s="569" t="s">
        <v>130</v>
      </c>
      <c r="O5" s="570"/>
    </row>
    <row r="6" spans="2:15" s="65" customFormat="1" ht="21.6" customHeight="1">
      <c r="B6" s="557"/>
      <c r="C6" s="581"/>
      <c r="D6" s="581"/>
      <c r="E6" s="577"/>
      <c r="F6" s="578"/>
      <c r="G6" s="112" t="s">
        <v>43</v>
      </c>
      <c r="H6" s="112" t="s">
        <v>46</v>
      </c>
      <c r="I6" s="112" t="s">
        <v>47</v>
      </c>
      <c r="J6" s="112" t="s">
        <v>46</v>
      </c>
      <c r="K6" s="112" t="s">
        <v>47</v>
      </c>
      <c r="L6" s="112" t="s">
        <v>46</v>
      </c>
      <c r="M6" s="112" t="s">
        <v>47</v>
      </c>
      <c r="N6" s="112" t="s">
        <v>46</v>
      </c>
      <c r="O6" s="113" t="s">
        <v>47</v>
      </c>
    </row>
    <row r="7" spans="2:15" s="71" customFormat="1" ht="21.6" customHeight="1">
      <c r="B7" s="98" t="s">
        <v>465</v>
      </c>
      <c r="C7" s="99">
        <v>92</v>
      </c>
      <c r="D7" s="100">
        <v>4</v>
      </c>
      <c r="E7" s="100"/>
      <c r="F7" s="100">
        <v>1907</v>
      </c>
      <c r="G7" s="100">
        <v>21402</v>
      </c>
      <c r="H7" s="100">
        <v>10779</v>
      </c>
      <c r="I7" s="100">
        <v>10623</v>
      </c>
      <c r="J7" s="100">
        <v>3596</v>
      </c>
      <c r="K7" s="100">
        <v>3570</v>
      </c>
      <c r="L7" s="100">
        <v>3548</v>
      </c>
      <c r="M7" s="100">
        <v>3486</v>
      </c>
      <c r="N7" s="100">
        <v>3635</v>
      </c>
      <c r="O7" s="100">
        <v>3567</v>
      </c>
    </row>
    <row r="8" spans="2:15" s="71" customFormat="1" ht="21.6" customHeight="1">
      <c r="B8" s="74" t="s">
        <v>252</v>
      </c>
      <c r="C8" s="99">
        <v>92</v>
      </c>
      <c r="D8" s="100">
        <v>4</v>
      </c>
      <c r="E8" s="100"/>
      <c r="F8" s="100">
        <v>1912</v>
      </c>
      <c r="G8" s="100">
        <v>21132</v>
      </c>
      <c r="H8" s="100">
        <v>10718</v>
      </c>
      <c r="I8" s="100">
        <v>10414</v>
      </c>
      <c r="J8" s="100">
        <v>3568</v>
      </c>
      <c r="K8" s="100">
        <v>3366</v>
      </c>
      <c r="L8" s="100">
        <v>3596</v>
      </c>
      <c r="M8" s="100">
        <v>3580</v>
      </c>
      <c r="N8" s="100">
        <v>3554</v>
      </c>
      <c r="O8" s="100">
        <v>3468</v>
      </c>
    </row>
    <row r="9" spans="2:15" s="73" customFormat="1" ht="21.6" customHeight="1">
      <c r="B9" s="74" t="s">
        <v>466</v>
      </c>
      <c r="C9" s="99">
        <v>91</v>
      </c>
      <c r="D9" s="100">
        <v>3</v>
      </c>
      <c r="E9" s="100"/>
      <c r="F9" s="100">
        <v>1914</v>
      </c>
      <c r="G9" s="100">
        <v>21070</v>
      </c>
      <c r="H9" s="100">
        <v>10614</v>
      </c>
      <c r="I9" s="100">
        <v>10456</v>
      </c>
      <c r="J9" s="100">
        <v>3475</v>
      </c>
      <c r="K9" s="100">
        <v>3510</v>
      </c>
      <c r="L9" s="100">
        <v>3558</v>
      </c>
      <c r="M9" s="100">
        <v>3372</v>
      </c>
      <c r="N9" s="100">
        <v>3581</v>
      </c>
      <c r="O9" s="100">
        <v>3574</v>
      </c>
    </row>
    <row r="10" spans="2:15" s="73" customFormat="1" ht="11.25" customHeight="1">
      <c r="B10" s="74"/>
      <c r="C10" s="99"/>
      <c r="D10" s="100"/>
      <c r="E10" s="100"/>
      <c r="F10" s="100"/>
      <c r="G10" s="100"/>
      <c r="H10" s="100"/>
      <c r="I10" s="100"/>
      <c r="J10" s="100"/>
      <c r="K10" s="100"/>
      <c r="L10" s="100"/>
      <c r="M10" s="100"/>
      <c r="N10" s="100"/>
      <c r="O10" s="100"/>
    </row>
    <row r="11" spans="2:15" s="73" customFormat="1" ht="21.6" customHeight="1">
      <c r="B11" s="75" t="s">
        <v>122</v>
      </c>
      <c r="C11" s="99">
        <v>1</v>
      </c>
      <c r="D11" s="100" t="s">
        <v>52</v>
      </c>
      <c r="E11" s="100"/>
      <c r="F11" s="100">
        <v>24</v>
      </c>
      <c r="G11" s="100">
        <v>472</v>
      </c>
      <c r="H11" s="100">
        <v>235</v>
      </c>
      <c r="I11" s="100">
        <v>237</v>
      </c>
      <c r="J11" s="100">
        <v>74</v>
      </c>
      <c r="K11" s="100">
        <v>80</v>
      </c>
      <c r="L11" s="100">
        <v>83</v>
      </c>
      <c r="M11" s="100">
        <v>76</v>
      </c>
      <c r="N11" s="100">
        <v>78</v>
      </c>
      <c r="O11" s="100">
        <v>81</v>
      </c>
    </row>
    <row r="12" spans="2:15" s="71" customFormat="1" ht="21.6" customHeight="1">
      <c r="B12" s="75" t="s">
        <v>80</v>
      </c>
      <c r="C12" s="99">
        <f>C9-C11-C13</f>
        <v>88</v>
      </c>
      <c r="D12" s="100">
        <v>3</v>
      </c>
      <c r="E12" s="100"/>
      <c r="F12" s="100">
        <f>F9-F11-F13</f>
        <v>1862</v>
      </c>
      <c r="G12" s="100">
        <f t="shared" ref="G12:O12" si="0">G9-G11-G13</f>
        <v>20153</v>
      </c>
      <c r="H12" s="100">
        <f t="shared" si="0"/>
        <v>10128</v>
      </c>
      <c r="I12" s="100">
        <f t="shared" si="0"/>
        <v>10025</v>
      </c>
      <c r="J12" s="100">
        <f t="shared" si="0"/>
        <v>3322</v>
      </c>
      <c r="K12" s="100">
        <f t="shared" si="0"/>
        <v>3343</v>
      </c>
      <c r="L12" s="100">
        <f t="shared" si="0"/>
        <v>3384</v>
      </c>
      <c r="M12" s="100">
        <f t="shared" si="0"/>
        <v>3247</v>
      </c>
      <c r="N12" s="100">
        <f t="shared" si="0"/>
        <v>3422</v>
      </c>
      <c r="O12" s="100">
        <f t="shared" si="0"/>
        <v>3435</v>
      </c>
    </row>
    <row r="13" spans="2:15" s="73" customFormat="1" ht="21.6" customHeight="1">
      <c r="B13" s="75" t="s">
        <v>124</v>
      </c>
      <c r="C13" s="99">
        <v>2</v>
      </c>
      <c r="D13" s="100" t="s">
        <v>467</v>
      </c>
      <c r="E13" s="100"/>
      <c r="F13" s="100">
        <v>28</v>
      </c>
      <c r="G13" s="100">
        <v>445</v>
      </c>
      <c r="H13" s="100">
        <v>251</v>
      </c>
      <c r="I13" s="100">
        <v>194</v>
      </c>
      <c r="J13" s="100">
        <v>79</v>
      </c>
      <c r="K13" s="100">
        <v>87</v>
      </c>
      <c r="L13" s="100">
        <v>91</v>
      </c>
      <c r="M13" s="100">
        <v>49</v>
      </c>
      <c r="N13" s="100">
        <v>81</v>
      </c>
      <c r="O13" s="100">
        <v>58</v>
      </c>
    </row>
    <row r="14" spans="2:15" s="73" customFormat="1" ht="11.25" customHeight="1">
      <c r="B14" s="75"/>
      <c r="C14" s="99"/>
      <c r="D14" s="100"/>
      <c r="E14" s="100"/>
      <c r="F14" s="100"/>
      <c r="G14" s="100"/>
      <c r="H14" s="100"/>
      <c r="I14" s="100"/>
      <c r="J14" s="100"/>
      <c r="K14" s="100"/>
      <c r="L14" s="100"/>
      <c r="M14" s="100"/>
      <c r="N14" s="100"/>
      <c r="O14" s="100"/>
    </row>
    <row r="15" spans="2:15" s="73" customFormat="1" ht="18.75" customHeight="1">
      <c r="B15" s="76" t="s">
        <v>82</v>
      </c>
      <c r="C15" s="99">
        <v>19</v>
      </c>
      <c r="D15" s="100" t="s">
        <v>467</v>
      </c>
      <c r="E15" s="100"/>
      <c r="F15" s="100">
        <v>569</v>
      </c>
      <c r="G15" s="100">
        <v>7438</v>
      </c>
      <c r="H15" s="100">
        <v>3755</v>
      </c>
      <c r="I15" s="100">
        <v>3683</v>
      </c>
      <c r="J15" s="100">
        <v>1252</v>
      </c>
      <c r="K15" s="100">
        <v>1279</v>
      </c>
      <c r="L15" s="100">
        <v>1214</v>
      </c>
      <c r="M15" s="100">
        <v>1174</v>
      </c>
      <c r="N15" s="100">
        <v>1289</v>
      </c>
      <c r="O15" s="100">
        <v>1230</v>
      </c>
    </row>
    <row r="16" spans="2:15" s="73" customFormat="1" ht="18.75" customHeight="1">
      <c r="B16" s="76" t="s">
        <v>83</v>
      </c>
      <c r="C16" s="99">
        <v>6</v>
      </c>
      <c r="D16" s="100">
        <v>1</v>
      </c>
      <c r="E16" s="100"/>
      <c r="F16" s="100">
        <v>143</v>
      </c>
      <c r="G16" s="100">
        <v>1547</v>
      </c>
      <c r="H16" s="100">
        <v>778</v>
      </c>
      <c r="I16" s="100">
        <v>769</v>
      </c>
      <c r="J16" s="100">
        <v>259</v>
      </c>
      <c r="K16" s="100">
        <v>259</v>
      </c>
      <c r="L16" s="100">
        <v>250</v>
      </c>
      <c r="M16" s="100">
        <v>269</v>
      </c>
      <c r="N16" s="100">
        <v>269</v>
      </c>
      <c r="O16" s="100">
        <v>241</v>
      </c>
    </row>
    <row r="17" spans="2:15" s="73" customFormat="1" ht="18.75" customHeight="1">
      <c r="B17" s="76" t="s">
        <v>84</v>
      </c>
      <c r="C17" s="99">
        <v>3</v>
      </c>
      <c r="D17" s="100" t="s">
        <v>467</v>
      </c>
      <c r="E17" s="100"/>
      <c r="F17" s="100">
        <v>90</v>
      </c>
      <c r="G17" s="100">
        <v>975</v>
      </c>
      <c r="H17" s="100">
        <v>515</v>
      </c>
      <c r="I17" s="100">
        <v>460</v>
      </c>
      <c r="J17" s="100">
        <v>168</v>
      </c>
      <c r="K17" s="100">
        <v>147</v>
      </c>
      <c r="L17" s="100">
        <v>173</v>
      </c>
      <c r="M17" s="100">
        <v>143</v>
      </c>
      <c r="N17" s="100">
        <v>174</v>
      </c>
      <c r="O17" s="100">
        <v>170</v>
      </c>
    </row>
    <row r="18" spans="2:15" s="73" customFormat="1" ht="18.75" customHeight="1">
      <c r="B18" s="76" t="s">
        <v>85</v>
      </c>
      <c r="C18" s="99">
        <v>11</v>
      </c>
      <c r="D18" s="100" t="s">
        <v>467</v>
      </c>
      <c r="E18" s="100"/>
      <c r="F18" s="100">
        <v>211</v>
      </c>
      <c r="G18" s="100">
        <v>2297</v>
      </c>
      <c r="H18" s="100">
        <v>1109</v>
      </c>
      <c r="I18" s="100">
        <v>1188</v>
      </c>
      <c r="J18" s="100">
        <v>342</v>
      </c>
      <c r="K18" s="100">
        <v>363</v>
      </c>
      <c r="L18" s="100">
        <v>406</v>
      </c>
      <c r="M18" s="100">
        <v>404</v>
      </c>
      <c r="N18" s="100">
        <v>361</v>
      </c>
      <c r="O18" s="100">
        <v>421</v>
      </c>
    </row>
    <row r="19" spans="2:15" s="73" customFormat="1" ht="18.75" customHeight="1">
      <c r="B19" s="76" t="s">
        <v>86</v>
      </c>
      <c r="C19" s="99">
        <v>6</v>
      </c>
      <c r="D19" s="100" t="s">
        <v>467</v>
      </c>
      <c r="E19" s="100"/>
      <c r="F19" s="100">
        <v>102</v>
      </c>
      <c r="G19" s="100">
        <v>1135</v>
      </c>
      <c r="H19" s="100">
        <v>559</v>
      </c>
      <c r="I19" s="100">
        <v>576</v>
      </c>
      <c r="J19" s="100">
        <v>175</v>
      </c>
      <c r="K19" s="100">
        <v>194</v>
      </c>
      <c r="L19" s="100">
        <v>179</v>
      </c>
      <c r="M19" s="100">
        <v>180</v>
      </c>
      <c r="N19" s="100">
        <v>205</v>
      </c>
      <c r="O19" s="100">
        <v>202</v>
      </c>
    </row>
    <row r="20" spans="2:15" s="73" customFormat="1" ht="18.75" customHeight="1">
      <c r="B20" s="76" t="s">
        <v>87</v>
      </c>
      <c r="C20" s="99">
        <v>4</v>
      </c>
      <c r="D20" s="100" t="s">
        <v>467</v>
      </c>
      <c r="E20" s="100"/>
      <c r="F20" s="100">
        <v>98</v>
      </c>
      <c r="G20" s="100">
        <v>1017</v>
      </c>
      <c r="H20" s="100">
        <v>531</v>
      </c>
      <c r="I20" s="100">
        <v>486</v>
      </c>
      <c r="J20" s="100">
        <v>185</v>
      </c>
      <c r="K20" s="100">
        <v>149</v>
      </c>
      <c r="L20" s="100">
        <v>165</v>
      </c>
      <c r="M20" s="100">
        <v>154</v>
      </c>
      <c r="N20" s="100">
        <v>181</v>
      </c>
      <c r="O20" s="100">
        <v>183</v>
      </c>
    </row>
    <row r="21" spans="2:15" s="73" customFormat="1" ht="18.75" customHeight="1">
      <c r="B21" s="76" t="s">
        <v>88</v>
      </c>
      <c r="C21" s="99">
        <v>7</v>
      </c>
      <c r="D21" s="100" t="s">
        <v>467</v>
      </c>
      <c r="E21" s="100"/>
      <c r="F21" s="100">
        <v>104</v>
      </c>
      <c r="G21" s="100">
        <v>773</v>
      </c>
      <c r="H21" s="100">
        <v>394</v>
      </c>
      <c r="I21" s="100">
        <v>379</v>
      </c>
      <c r="J21" s="100">
        <v>131</v>
      </c>
      <c r="K21" s="100">
        <v>132</v>
      </c>
      <c r="L21" s="100">
        <v>144</v>
      </c>
      <c r="M21" s="100">
        <v>103</v>
      </c>
      <c r="N21" s="100">
        <v>119</v>
      </c>
      <c r="O21" s="100">
        <v>144</v>
      </c>
    </row>
    <row r="22" spans="2:15" s="73" customFormat="1" ht="18.75" customHeight="1">
      <c r="B22" s="76" t="s">
        <v>89</v>
      </c>
      <c r="C22" s="99">
        <v>6</v>
      </c>
      <c r="D22" s="100" t="s">
        <v>467</v>
      </c>
      <c r="E22" s="100"/>
      <c r="F22" s="100">
        <v>87</v>
      </c>
      <c r="G22" s="100">
        <v>685</v>
      </c>
      <c r="H22" s="100">
        <v>349</v>
      </c>
      <c r="I22" s="100">
        <v>336</v>
      </c>
      <c r="J22" s="100">
        <v>97</v>
      </c>
      <c r="K22" s="100">
        <v>102</v>
      </c>
      <c r="L22" s="100">
        <v>126</v>
      </c>
      <c r="M22" s="100">
        <v>105</v>
      </c>
      <c r="N22" s="100">
        <v>126</v>
      </c>
      <c r="O22" s="100">
        <v>129</v>
      </c>
    </row>
    <row r="23" spans="2:15" s="73" customFormat="1" ht="18.75" customHeight="1">
      <c r="B23" s="76" t="s">
        <v>90</v>
      </c>
      <c r="C23" s="99">
        <v>1</v>
      </c>
      <c r="D23" s="100" t="s">
        <v>467</v>
      </c>
      <c r="E23" s="100"/>
      <c r="F23" s="100">
        <v>14</v>
      </c>
      <c r="G23" s="100">
        <v>120</v>
      </c>
      <c r="H23" s="100">
        <v>56</v>
      </c>
      <c r="I23" s="100">
        <v>64</v>
      </c>
      <c r="J23" s="100">
        <v>15</v>
      </c>
      <c r="K23" s="100">
        <v>29</v>
      </c>
      <c r="L23" s="100">
        <v>27</v>
      </c>
      <c r="M23" s="100">
        <v>21</v>
      </c>
      <c r="N23" s="100">
        <v>14</v>
      </c>
      <c r="O23" s="100">
        <v>14</v>
      </c>
    </row>
    <row r="24" spans="2:15" s="73" customFormat="1" ht="18.75" customHeight="1">
      <c r="B24" s="76" t="s">
        <v>91</v>
      </c>
      <c r="C24" s="99">
        <v>1</v>
      </c>
      <c r="D24" s="100" t="s">
        <v>467</v>
      </c>
      <c r="E24" s="100"/>
      <c r="F24" s="100">
        <v>10</v>
      </c>
      <c r="G24" s="100">
        <v>32</v>
      </c>
      <c r="H24" s="100">
        <v>16</v>
      </c>
      <c r="I24" s="100">
        <v>16</v>
      </c>
      <c r="J24" s="100">
        <v>5</v>
      </c>
      <c r="K24" s="100">
        <v>6</v>
      </c>
      <c r="L24" s="100">
        <v>4</v>
      </c>
      <c r="M24" s="100">
        <v>7</v>
      </c>
      <c r="N24" s="100">
        <v>7</v>
      </c>
      <c r="O24" s="100">
        <v>3</v>
      </c>
    </row>
    <row r="25" spans="2:15" s="73" customFormat="1" ht="18.75" customHeight="1">
      <c r="B25" s="76" t="s">
        <v>92</v>
      </c>
      <c r="C25" s="99">
        <v>1</v>
      </c>
      <c r="D25" s="100" t="s">
        <v>467</v>
      </c>
      <c r="E25" s="100"/>
      <c r="F25" s="100">
        <v>14</v>
      </c>
      <c r="G25" s="100">
        <v>49</v>
      </c>
      <c r="H25" s="100">
        <v>24</v>
      </c>
      <c r="I25" s="100">
        <v>25</v>
      </c>
      <c r="J25" s="100">
        <v>8</v>
      </c>
      <c r="K25" s="100">
        <v>11</v>
      </c>
      <c r="L25" s="100">
        <v>5</v>
      </c>
      <c r="M25" s="100">
        <v>7</v>
      </c>
      <c r="N25" s="100">
        <v>11</v>
      </c>
      <c r="O25" s="100">
        <v>7</v>
      </c>
    </row>
    <row r="26" spans="2:15" s="73" customFormat="1" ht="18.75" customHeight="1">
      <c r="B26" s="76" t="s">
        <v>93</v>
      </c>
      <c r="C26" s="99">
        <v>2</v>
      </c>
      <c r="D26" s="100" t="s">
        <v>467</v>
      </c>
      <c r="E26" s="100"/>
      <c r="F26" s="100">
        <v>54</v>
      </c>
      <c r="G26" s="100">
        <v>689</v>
      </c>
      <c r="H26" s="100">
        <v>358</v>
      </c>
      <c r="I26" s="100">
        <v>331</v>
      </c>
      <c r="J26" s="100">
        <v>122</v>
      </c>
      <c r="K26" s="100">
        <v>112</v>
      </c>
      <c r="L26" s="100">
        <v>133</v>
      </c>
      <c r="M26" s="100">
        <v>107</v>
      </c>
      <c r="N26" s="100">
        <v>103</v>
      </c>
      <c r="O26" s="100">
        <v>112</v>
      </c>
    </row>
    <row r="27" spans="2:15" s="73" customFormat="1" ht="18.75" customHeight="1">
      <c r="B27" s="76" t="s">
        <v>94</v>
      </c>
      <c r="C27" s="99">
        <v>3</v>
      </c>
      <c r="D27" s="100" t="s">
        <v>467</v>
      </c>
      <c r="E27" s="100"/>
      <c r="F27" s="100">
        <v>25</v>
      </c>
      <c r="G27" s="100">
        <v>89</v>
      </c>
      <c r="H27" s="100">
        <v>39</v>
      </c>
      <c r="I27" s="100">
        <v>50</v>
      </c>
      <c r="J27" s="100">
        <v>15</v>
      </c>
      <c r="K27" s="100">
        <v>15</v>
      </c>
      <c r="L27" s="100">
        <v>12</v>
      </c>
      <c r="M27" s="100">
        <v>17</v>
      </c>
      <c r="N27" s="100">
        <v>12</v>
      </c>
      <c r="O27" s="100">
        <v>18</v>
      </c>
    </row>
    <row r="28" spans="2:15" s="73" customFormat="1" ht="18.75" customHeight="1">
      <c r="B28" s="76" t="s">
        <v>95</v>
      </c>
      <c r="C28" s="99">
        <v>4</v>
      </c>
      <c r="D28" s="100" t="s">
        <v>467</v>
      </c>
      <c r="E28" s="100"/>
      <c r="F28" s="100">
        <v>42</v>
      </c>
      <c r="G28" s="100">
        <v>189</v>
      </c>
      <c r="H28" s="100">
        <v>91</v>
      </c>
      <c r="I28" s="100">
        <v>98</v>
      </c>
      <c r="J28" s="100">
        <v>37</v>
      </c>
      <c r="K28" s="100">
        <v>34</v>
      </c>
      <c r="L28" s="100">
        <v>27</v>
      </c>
      <c r="M28" s="100">
        <v>22</v>
      </c>
      <c r="N28" s="100">
        <v>27</v>
      </c>
      <c r="O28" s="100">
        <v>42</v>
      </c>
    </row>
    <row r="29" spans="2:15" s="73" customFormat="1" ht="18.75" customHeight="1">
      <c r="B29" s="76" t="s">
        <v>96</v>
      </c>
      <c r="C29" s="99">
        <v>1</v>
      </c>
      <c r="D29" s="100" t="s">
        <v>467</v>
      </c>
      <c r="E29" s="100"/>
      <c r="F29" s="100">
        <v>14</v>
      </c>
      <c r="G29" s="100">
        <v>104</v>
      </c>
      <c r="H29" s="100">
        <v>56</v>
      </c>
      <c r="I29" s="100">
        <v>48</v>
      </c>
      <c r="J29" s="100">
        <v>17</v>
      </c>
      <c r="K29" s="100">
        <v>17</v>
      </c>
      <c r="L29" s="100">
        <v>20</v>
      </c>
      <c r="M29" s="100">
        <v>20</v>
      </c>
      <c r="N29" s="100">
        <v>19</v>
      </c>
      <c r="O29" s="100">
        <v>11</v>
      </c>
    </row>
    <row r="30" spans="2:15" s="73" customFormat="1" ht="18.75" customHeight="1">
      <c r="B30" s="76" t="s">
        <v>97</v>
      </c>
      <c r="C30" s="99">
        <v>2</v>
      </c>
      <c r="D30" s="100">
        <v>2</v>
      </c>
      <c r="E30" s="100"/>
      <c r="F30" s="100">
        <v>27</v>
      </c>
      <c r="G30" s="100">
        <v>155</v>
      </c>
      <c r="H30" s="100">
        <v>84</v>
      </c>
      <c r="I30" s="100">
        <v>71</v>
      </c>
      <c r="J30" s="100">
        <v>29</v>
      </c>
      <c r="K30" s="100">
        <v>26</v>
      </c>
      <c r="L30" s="100">
        <v>28</v>
      </c>
      <c r="M30" s="100">
        <v>26</v>
      </c>
      <c r="N30" s="100">
        <v>27</v>
      </c>
      <c r="O30" s="100">
        <v>19</v>
      </c>
    </row>
    <row r="31" spans="2:15" s="73" customFormat="1" ht="18.75" customHeight="1">
      <c r="B31" s="76" t="s">
        <v>98</v>
      </c>
      <c r="C31" s="99">
        <v>2</v>
      </c>
      <c r="D31" s="100" t="s">
        <v>467</v>
      </c>
      <c r="E31" s="100"/>
      <c r="F31" s="100">
        <v>33</v>
      </c>
      <c r="G31" s="100">
        <v>288</v>
      </c>
      <c r="H31" s="100">
        <v>147</v>
      </c>
      <c r="I31" s="100">
        <v>141</v>
      </c>
      <c r="J31" s="100">
        <v>44</v>
      </c>
      <c r="K31" s="100">
        <v>43</v>
      </c>
      <c r="L31" s="100">
        <v>52</v>
      </c>
      <c r="M31" s="100">
        <v>51</v>
      </c>
      <c r="N31" s="100">
        <v>51</v>
      </c>
      <c r="O31" s="100">
        <v>47</v>
      </c>
    </row>
    <row r="32" spans="2:15" s="73" customFormat="1" ht="18.75" customHeight="1">
      <c r="B32" s="76" t="s">
        <v>99</v>
      </c>
      <c r="C32" s="99">
        <v>1</v>
      </c>
      <c r="D32" s="100" t="s">
        <v>467</v>
      </c>
      <c r="E32" s="100"/>
      <c r="F32" s="100">
        <v>32</v>
      </c>
      <c r="G32" s="100">
        <v>469</v>
      </c>
      <c r="H32" s="100">
        <v>253</v>
      </c>
      <c r="I32" s="100">
        <v>216</v>
      </c>
      <c r="J32" s="100">
        <v>84</v>
      </c>
      <c r="K32" s="100">
        <v>75</v>
      </c>
      <c r="L32" s="100">
        <v>91</v>
      </c>
      <c r="M32" s="100">
        <v>74</v>
      </c>
      <c r="N32" s="100">
        <v>78</v>
      </c>
      <c r="O32" s="100">
        <v>67</v>
      </c>
    </row>
    <row r="33" spans="2:15" s="73" customFormat="1" ht="18.75" customHeight="1">
      <c r="B33" s="76" t="s">
        <v>100</v>
      </c>
      <c r="C33" s="99">
        <v>1</v>
      </c>
      <c r="D33" s="100" t="s">
        <v>467</v>
      </c>
      <c r="E33" s="100"/>
      <c r="F33" s="100">
        <v>43</v>
      </c>
      <c r="G33" s="100">
        <v>630</v>
      </c>
      <c r="H33" s="100">
        <v>318</v>
      </c>
      <c r="I33" s="100">
        <v>312</v>
      </c>
      <c r="J33" s="100">
        <v>115</v>
      </c>
      <c r="K33" s="100">
        <v>108</v>
      </c>
      <c r="L33" s="100">
        <v>106</v>
      </c>
      <c r="M33" s="100">
        <v>88</v>
      </c>
      <c r="N33" s="100">
        <v>97</v>
      </c>
      <c r="O33" s="100">
        <v>116</v>
      </c>
    </row>
    <row r="34" spans="2:15" s="73" customFormat="1" ht="18.75" customHeight="1">
      <c r="B34" s="76" t="s">
        <v>101</v>
      </c>
      <c r="C34" s="99">
        <v>2</v>
      </c>
      <c r="D34" s="100" t="s">
        <v>467</v>
      </c>
      <c r="E34" s="100"/>
      <c r="F34" s="100">
        <v>76</v>
      </c>
      <c r="G34" s="100">
        <v>1034</v>
      </c>
      <c r="H34" s="100">
        <v>493</v>
      </c>
      <c r="I34" s="100">
        <v>541</v>
      </c>
      <c r="J34" s="100">
        <v>169</v>
      </c>
      <c r="K34" s="100">
        <v>181</v>
      </c>
      <c r="L34" s="100">
        <v>164</v>
      </c>
      <c r="M34" s="100">
        <v>176</v>
      </c>
      <c r="N34" s="100">
        <v>160</v>
      </c>
      <c r="O34" s="100">
        <v>184</v>
      </c>
    </row>
    <row r="35" spans="2:15" s="73" customFormat="1" ht="18.75" customHeight="1">
      <c r="B35" s="76" t="s">
        <v>102</v>
      </c>
      <c r="C35" s="99">
        <v>1</v>
      </c>
      <c r="D35" s="100" t="s">
        <v>467</v>
      </c>
      <c r="E35" s="100"/>
      <c r="F35" s="100">
        <v>29</v>
      </c>
      <c r="G35" s="100">
        <v>357</v>
      </c>
      <c r="H35" s="100">
        <v>187</v>
      </c>
      <c r="I35" s="100">
        <v>170</v>
      </c>
      <c r="J35" s="100">
        <v>56</v>
      </c>
      <c r="K35" s="100">
        <v>51</v>
      </c>
      <c r="L35" s="100">
        <v>65</v>
      </c>
      <c r="M35" s="100">
        <v>53</v>
      </c>
      <c r="N35" s="100">
        <v>66</v>
      </c>
      <c r="O35" s="100">
        <v>66</v>
      </c>
    </row>
    <row r="36" spans="2:15" s="73" customFormat="1" ht="18.75" customHeight="1">
      <c r="B36" s="76" t="s">
        <v>103</v>
      </c>
      <c r="C36" s="99">
        <v>1</v>
      </c>
      <c r="D36" s="100" t="s">
        <v>467</v>
      </c>
      <c r="E36" s="100"/>
      <c r="F36" s="100">
        <v>25</v>
      </c>
      <c r="G36" s="100">
        <v>334</v>
      </c>
      <c r="H36" s="100">
        <v>174</v>
      </c>
      <c r="I36" s="100">
        <v>160</v>
      </c>
      <c r="J36" s="100">
        <v>52</v>
      </c>
      <c r="K36" s="100">
        <v>53</v>
      </c>
      <c r="L36" s="100">
        <v>63</v>
      </c>
      <c r="M36" s="100">
        <v>60</v>
      </c>
      <c r="N36" s="100">
        <v>59</v>
      </c>
      <c r="O36" s="100">
        <v>47</v>
      </c>
    </row>
    <row r="37" spans="2:15" s="73" customFormat="1" ht="18.75" customHeight="1">
      <c r="B37" s="76" t="s">
        <v>104</v>
      </c>
      <c r="C37" s="99">
        <v>4</v>
      </c>
      <c r="D37" s="100" t="s">
        <v>467</v>
      </c>
      <c r="E37" s="100"/>
      <c r="F37" s="100">
        <v>31</v>
      </c>
      <c r="G37" s="100">
        <v>231</v>
      </c>
      <c r="H37" s="100">
        <v>130</v>
      </c>
      <c r="I37" s="100">
        <v>101</v>
      </c>
      <c r="J37" s="100">
        <v>39</v>
      </c>
      <c r="K37" s="100">
        <v>40</v>
      </c>
      <c r="L37" s="100">
        <v>44</v>
      </c>
      <c r="M37" s="100">
        <v>36</v>
      </c>
      <c r="N37" s="100">
        <v>47</v>
      </c>
      <c r="O37" s="100">
        <v>25</v>
      </c>
    </row>
    <row r="38" spans="2:15" s="73" customFormat="1" ht="18.75" customHeight="1" thickBot="1">
      <c r="B38" s="106" t="s">
        <v>105</v>
      </c>
      <c r="C38" s="114">
        <v>2</v>
      </c>
      <c r="D38" s="108" t="s">
        <v>467</v>
      </c>
      <c r="E38" s="108"/>
      <c r="F38" s="108">
        <v>41</v>
      </c>
      <c r="G38" s="108">
        <v>433</v>
      </c>
      <c r="H38" s="108">
        <v>198</v>
      </c>
      <c r="I38" s="108">
        <v>235</v>
      </c>
      <c r="J38" s="108">
        <v>59</v>
      </c>
      <c r="K38" s="108">
        <v>84</v>
      </c>
      <c r="L38" s="108">
        <v>60</v>
      </c>
      <c r="M38" s="108">
        <v>75</v>
      </c>
      <c r="N38" s="108">
        <v>79</v>
      </c>
      <c r="O38" s="108">
        <v>76</v>
      </c>
    </row>
    <row r="39" spans="2:15" ht="16.5" customHeight="1">
      <c r="B39" s="115" t="s">
        <v>106</v>
      </c>
      <c r="C39" s="111"/>
      <c r="D39" s="111"/>
      <c r="E39" s="111"/>
      <c r="F39" s="111"/>
      <c r="G39" s="63"/>
      <c r="H39" s="63"/>
      <c r="I39" s="63"/>
      <c r="J39" s="63"/>
      <c r="K39" s="63"/>
      <c r="L39" s="63"/>
      <c r="M39" s="63"/>
      <c r="N39" s="63"/>
      <c r="O39" s="63"/>
    </row>
  </sheetData>
  <mergeCells count="11">
    <mergeCell ref="N5:O5"/>
    <mergeCell ref="B2:O2"/>
    <mergeCell ref="B4:B6"/>
    <mergeCell ref="C4:D4"/>
    <mergeCell ref="E4:F6"/>
    <mergeCell ref="G4:O4"/>
    <mergeCell ref="C5:C6"/>
    <mergeCell ref="D5:D6"/>
    <mergeCell ref="G5:I5"/>
    <mergeCell ref="J5:K5"/>
    <mergeCell ref="L5:M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8"/>
  <sheetViews>
    <sheetView view="pageBreakPreview" zoomScaleNormal="100" workbookViewId="0"/>
  </sheetViews>
  <sheetFormatPr defaultColWidth="17.83203125" defaultRowHeight="13.5"/>
  <cols>
    <col min="1" max="1" width="17.83203125" style="13"/>
    <col min="2" max="2" width="7.83203125" style="14" customWidth="1"/>
    <col min="3" max="3" width="10.6640625" style="13" customWidth="1"/>
    <col min="4" max="4" width="15.5" style="13" customWidth="1"/>
    <col min="5" max="10" width="14.83203125" style="13" customWidth="1"/>
    <col min="11" max="11" width="10.1640625" style="13" bestFit="1" customWidth="1"/>
    <col min="12" max="12" width="14.6640625" style="13" customWidth="1"/>
    <col min="13" max="13" width="41.1640625" style="13" customWidth="1"/>
    <col min="14" max="16384" width="17.83203125" style="13"/>
  </cols>
  <sheetData>
    <row r="2" spans="2:10" s="11" customFormat="1" ht="28.5" customHeight="1">
      <c r="B2" s="524" t="s">
        <v>468</v>
      </c>
      <c r="C2" s="524"/>
      <c r="D2" s="524"/>
      <c r="E2" s="524"/>
      <c r="F2" s="524"/>
      <c r="G2" s="524"/>
      <c r="H2" s="524"/>
      <c r="I2" s="524"/>
      <c r="J2" s="524"/>
    </row>
    <row r="3" spans="2:10" s="8" customFormat="1" ht="19.5" customHeight="1" thickBot="1">
      <c r="B3" s="116"/>
      <c r="C3" s="117"/>
      <c r="D3" s="117"/>
      <c r="E3" s="117"/>
      <c r="F3" s="117"/>
      <c r="G3" s="117"/>
      <c r="H3" s="117"/>
      <c r="I3" s="117"/>
      <c r="J3" s="118" t="s">
        <v>131</v>
      </c>
    </row>
    <row r="4" spans="2:10" s="8" customFormat="1" ht="16.5" customHeight="1">
      <c r="B4" s="582" t="s">
        <v>132</v>
      </c>
      <c r="C4" s="583"/>
      <c r="D4" s="586" t="s">
        <v>133</v>
      </c>
      <c r="E4" s="588" t="s">
        <v>134</v>
      </c>
      <c r="F4" s="589"/>
      <c r="G4" s="589"/>
      <c r="H4" s="589"/>
      <c r="I4" s="589"/>
      <c r="J4" s="589"/>
    </row>
    <row r="5" spans="2:10" s="8" customFormat="1" ht="16.5" customHeight="1">
      <c r="B5" s="584"/>
      <c r="C5" s="585"/>
      <c r="D5" s="587"/>
      <c r="E5" s="119" t="s">
        <v>135</v>
      </c>
      <c r="F5" s="120" t="s">
        <v>136</v>
      </c>
      <c r="G5" s="120" t="s">
        <v>137</v>
      </c>
      <c r="H5" s="120" t="s">
        <v>138</v>
      </c>
      <c r="I5" s="120" t="s">
        <v>139</v>
      </c>
      <c r="J5" s="121" t="s">
        <v>140</v>
      </c>
    </row>
    <row r="6" spans="2:10" s="8" customFormat="1" ht="16.5" customHeight="1">
      <c r="B6" s="38"/>
      <c r="C6" s="122"/>
      <c r="D6" s="38"/>
      <c r="E6" s="38"/>
      <c r="F6" s="38"/>
      <c r="G6" s="38"/>
      <c r="H6" s="38"/>
      <c r="I6" s="38"/>
      <c r="J6" s="38"/>
    </row>
    <row r="7" spans="2:10" s="8" customFormat="1" ht="16.5" customHeight="1">
      <c r="B7" s="123"/>
      <c r="C7" s="123" t="s">
        <v>141</v>
      </c>
      <c r="D7" s="124">
        <v>33</v>
      </c>
      <c r="E7" s="125">
        <v>47</v>
      </c>
      <c r="F7" s="125">
        <v>17</v>
      </c>
      <c r="G7" s="125">
        <v>5</v>
      </c>
      <c r="H7" s="125">
        <v>3</v>
      </c>
      <c r="I7" s="125">
        <v>7</v>
      </c>
      <c r="J7" s="125">
        <v>1</v>
      </c>
    </row>
    <row r="8" spans="2:10" s="8" customFormat="1" ht="16.5" customHeight="1">
      <c r="B8" s="126" t="s">
        <v>142</v>
      </c>
      <c r="C8" s="123" t="s">
        <v>143</v>
      </c>
      <c r="D8" s="124">
        <v>1</v>
      </c>
      <c r="E8" s="125">
        <v>1</v>
      </c>
      <c r="F8" s="125">
        <v>1</v>
      </c>
      <c r="G8" s="125" t="s">
        <v>52</v>
      </c>
      <c r="H8" s="125" t="s">
        <v>52</v>
      </c>
      <c r="I8" s="125" t="s">
        <v>52</v>
      </c>
      <c r="J8" s="125" t="s">
        <v>52</v>
      </c>
    </row>
    <row r="9" spans="2:10" s="8" customFormat="1" ht="16.5" customHeight="1">
      <c r="B9" s="127"/>
      <c r="C9" s="123" t="s">
        <v>145</v>
      </c>
      <c r="D9" s="124">
        <v>5</v>
      </c>
      <c r="E9" s="125">
        <v>5</v>
      </c>
      <c r="F9" s="125">
        <v>4</v>
      </c>
      <c r="G9" s="125" t="s">
        <v>52</v>
      </c>
      <c r="H9" s="125">
        <v>1</v>
      </c>
      <c r="I9" s="125" t="s">
        <v>52</v>
      </c>
      <c r="J9" s="125" t="s">
        <v>52</v>
      </c>
    </row>
    <row r="10" spans="2:10" s="8" customFormat="1" ht="16.5" customHeight="1">
      <c r="B10" s="127"/>
      <c r="C10" s="123"/>
      <c r="D10" s="124"/>
      <c r="E10" s="125"/>
      <c r="F10" s="125"/>
      <c r="G10" s="125"/>
      <c r="H10" s="125"/>
      <c r="I10" s="125"/>
      <c r="J10" s="125"/>
    </row>
    <row r="11" spans="2:10" s="8" customFormat="1" ht="16.5" customHeight="1">
      <c r="B11" s="128" t="s">
        <v>146</v>
      </c>
      <c r="C11" s="123" t="s">
        <v>141</v>
      </c>
      <c r="D11" s="124">
        <v>3</v>
      </c>
      <c r="E11" s="125">
        <v>3</v>
      </c>
      <c r="F11" s="125">
        <v>3</v>
      </c>
      <c r="G11" s="125" t="s">
        <v>52</v>
      </c>
      <c r="H11" s="125" t="s">
        <v>52</v>
      </c>
      <c r="I11" s="125" t="s">
        <v>52</v>
      </c>
      <c r="J11" s="125" t="s">
        <v>52</v>
      </c>
    </row>
    <row r="12" spans="2:10" s="8" customFormat="1" ht="16.5" customHeight="1" thickBot="1">
      <c r="B12" s="117"/>
      <c r="C12" s="129"/>
      <c r="D12" s="130"/>
      <c r="E12" s="118"/>
      <c r="F12" s="118"/>
      <c r="G12" s="117"/>
      <c r="H12" s="117"/>
      <c r="I12" s="117"/>
      <c r="J12" s="117"/>
    </row>
    <row r="13" spans="2:10" s="8" customFormat="1" ht="14.25" thickBot="1">
      <c r="B13" s="131"/>
      <c r="C13" s="38"/>
      <c r="D13" s="38"/>
      <c r="E13" s="38"/>
      <c r="F13" s="38"/>
      <c r="G13" s="38"/>
      <c r="H13" s="38"/>
      <c r="I13" s="38"/>
      <c r="J13" s="38"/>
    </row>
    <row r="14" spans="2:10" ht="16.5" customHeight="1">
      <c r="B14" s="582" t="s">
        <v>132</v>
      </c>
      <c r="C14" s="583"/>
      <c r="D14" s="590" t="s">
        <v>134</v>
      </c>
      <c r="E14" s="589"/>
      <c r="F14" s="589"/>
      <c r="G14" s="589"/>
      <c r="H14" s="589"/>
      <c r="I14" s="589"/>
      <c r="J14" s="132"/>
    </row>
    <row r="15" spans="2:10" ht="16.5" customHeight="1">
      <c r="B15" s="584"/>
      <c r="C15" s="585"/>
      <c r="D15" s="120" t="s">
        <v>147</v>
      </c>
      <c r="E15" s="120" t="s">
        <v>148</v>
      </c>
      <c r="F15" s="120" t="s">
        <v>149</v>
      </c>
      <c r="G15" s="120" t="s">
        <v>150</v>
      </c>
      <c r="H15" s="120" t="s">
        <v>151</v>
      </c>
      <c r="I15" s="133" t="s">
        <v>152</v>
      </c>
      <c r="J15" s="132"/>
    </row>
    <row r="16" spans="2:10" ht="16.5" customHeight="1">
      <c r="B16" s="134"/>
      <c r="C16" s="135"/>
      <c r="D16" s="132"/>
      <c r="E16" s="132"/>
      <c r="F16" s="132"/>
      <c r="G16" s="132"/>
      <c r="H16" s="132"/>
      <c r="I16" s="132"/>
      <c r="J16" s="132"/>
    </row>
    <row r="17" spans="2:10" ht="16.5" customHeight="1">
      <c r="B17" s="123"/>
      <c r="C17" s="123" t="s">
        <v>469</v>
      </c>
      <c r="D17" s="136">
        <v>1</v>
      </c>
      <c r="E17" s="125">
        <v>1</v>
      </c>
      <c r="F17" s="125" t="s">
        <v>470</v>
      </c>
      <c r="G17" s="125">
        <v>1</v>
      </c>
      <c r="H17" s="125">
        <v>8</v>
      </c>
      <c r="I17" s="125">
        <v>3</v>
      </c>
      <c r="J17" s="132"/>
    </row>
    <row r="18" spans="2:10" ht="16.5" customHeight="1">
      <c r="B18" s="126" t="s">
        <v>471</v>
      </c>
      <c r="C18" s="123" t="s">
        <v>472</v>
      </c>
      <c r="D18" s="136" t="s">
        <v>470</v>
      </c>
      <c r="E18" s="125" t="s">
        <v>470</v>
      </c>
      <c r="F18" s="125" t="s">
        <v>470</v>
      </c>
      <c r="G18" s="125" t="s">
        <v>470</v>
      </c>
      <c r="H18" s="125" t="s">
        <v>470</v>
      </c>
      <c r="I18" s="125" t="s">
        <v>470</v>
      </c>
      <c r="J18" s="132"/>
    </row>
    <row r="19" spans="2:10" ht="16.5" customHeight="1">
      <c r="B19" s="127"/>
      <c r="C19" s="123" t="s">
        <v>145</v>
      </c>
      <c r="D19" s="136" t="s">
        <v>470</v>
      </c>
      <c r="E19" s="125" t="s">
        <v>470</v>
      </c>
      <c r="F19" s="125" t="s">
        <v>470</v>
      </c>
      <c r="G19" s="125" t="s">
        <v>470</v>
      </c>
      <c r="H19" s="125" t="s">
        <v>470</v>
      </c>
      <c r="I19" s="125" t="s">
        <v>470</v>
      </c>
      <c r="J19" s="132"/>
    </row>
    <row r="20" spans="2:10" ht="16.5" customHeight="1">
      <c r="B20" s="127"/>
      <c r="C20" s="123"/>
      <c r="D20" s="136"/>
      <c r="E20" s="125"/>
      <c r="F20" s="125"/>
      <c r="G20" s="125"/>
      <c r="H20" s="125"/>
      <c r="I20" s="125"/>
      <c r="J20" s="132"/>
    </row>
    <row r="21" spans="2:10" ht="16.5" customHeight="1">
      <c r="B21" s="128" t="s">
        <v>473</v>
      </c>
      <c r="C21" s="123" t="s">
        <v>469</v>
      </c>
      <c r="D21" s="136" t="s">
        <v>470</v>
      </c>
      <c r="E21" s="125" t="s">
        <v>470</v>
      </c>
      <c r="F21" s="125" t="s">
        <v>470</v>
      </c>
      <c r="G21" s="125" t="s">
        <v>470</v>
      </c>
      <c r="H21" s="125" t="s">
        <v>470</v>
      </c>
      <c r="I21" s="125" t="s">
        <v>470</v>
      </c>
      <c r="J21" s="132"/>
    </row>
    <row r="22" spans="2:10" ht="16.5" customHeight="1" thickBot="1">
      <c r="B22" s="117"/>
      <c r="C22" s="129"/>
      <c r="D22" s="137"/>
      <c r="E22" s="118"/>
      <c r="F22" s="138"/>
      <c r="G22" s="138"/>
      <c r="H22" s="138"/>
      <c r="I22" s="138"/>
      <c r="J22" s="132"/>
    </row>
    <row r="23" spans="2:10" ht="16.5" customHeight="1">
      <c r="B23" s="139" t="s">
        <v>474</v>
      </c>
      <c r="C23" s="132"/>
      <c r="D23" s="132"/>
      <c r="E23" s="132"/>
      <c r="F23" s="132"/>
      <c r="G23" s="132"/>
      <c r="H23" s="132"/>
      <c r="I23" s="132"/>
      <c r="J23" s="132"/>
    </row>
    <row r="24" spans="2:10" ht="9.9499999999999993" customHeight="1"/>
    <row r="25" spans="2:10" ht="9.75" customHeight="1"/>
    <row r="26" spans="2:10" ht="9.9499999999999993" customHeight="1"/>
    <row r="27" spans="2:10" ht="9.9499999999999993" customHeight="1"/>
    <row r="28" spans="2:10" ht="9.9499999999999993" customHeight="1"/>
    <row r="29" spans="2:10" ht="9.9499999999999993" customHeight="1"/>
    <row r="30" spans="2:10" ht="9.9499999999999993" customHeight="1"/>
    <row r="31" spans="2:10" ht="9.9499999999999993" customHeight="1"/>
    <row r="32" spans="2:10"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sheetData>
  <mergeCells count="6">
    <mergeCell ref="B2:J2"/>
    <mergeCell ref="B4:C5"/>
    <mergeCell ref="D4:D5"/>
    <mergeCell ref="E4:J4"/>
    <mergeCell ref="B14:C15"/>
    <mergeCell ref="D14:I1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view="pageBreakPreview" zoomScaleNormal="100" workbookViewId="0"/>
  </sheetViews>
  <sheetFormatPr defaultColWidth="17.83203125" defaultRowHeight="13.5"/>
  <cols>
    <col min="1" max="1" width="17.83203125" style="8"/>
    <col min="2" max="2" width="17.83203125" style="12" customWidth="1"/>
    <col min="3" max="5" width="10" style="8" customWidth="1"/>
    <col min="6" max="15" width="7.5" style="8" customWidth="1"/>
    <col min="16" max="16" width="14.6640625" style="8" customWidth="1"/>
    <col min="17" max="17" width="41.1640625" style="8" customWidth="1"/>
    <col min="18" max="16384" width="17.83203125" style="8"/>
  </cols>
  <sheetData>
    <row r="2" spans="1:15">
      <c r="A2" s="15"/>
    </row>
    <row r="3" spans="1:15" ht="28.5" customHeight="1">
      <c r="A3" s="15"/>
      <c r="B3" s="524" t="s">
        <v>475</v>
      </c>
      <c r="C3" s="524"/>
      <c r="D3" s="524"/>
      <c r="E3" s="524"/>
      <c r="F3" s="524"/>
      <c r="G3" s="524"/>
      <c r="H3" s="524"/>
      <c r="I3" s="524"/>
      <c r="J3" s="524"/>
      <c r="K3" s="524"/>
      <c r="L3" s="524"/>
      <c r="M3" s="524"/>
      <c r="N3" s="524"/>
      <c r="O3" s="524"/>
    </row>
    <row r="4" spans="1:15" ht="19.5" customHeight="1" thickBot="1">
      <c r="B4" s="116"/>
      <c r="C4" s="117"/>
      <c r="D4" s="117"/>
      <c r="E4" s="117"/>
      <c r="F4" s="117"/>
      <c r="G4" s="117"/>
      <c r="H4" s="117"/>
      <c r="I4" s="117"/>
      <c r="J4" s="117"/>
      <c r="K4" s="117"/>
      <c r="L4" s="117"/>
      <c r="M4" s="117"/>
      <c r="N4" s="117"/>
      <c r="O4" s="118" t="s">
        <v>476</v>
      </c>
    </row>
    <row r="5" spans="1:15" ht="20.100000000000001" customHeight="1">
      <c r="B5" s="127"/>
      <c r="C5" s="591" t="s">
        <v>154</v>
      </c>
      <c r="D5" s="592"/>
      <c r="E5" s="592"/>
      <c r="F5" s="592"/>
      <c r="G5" s="592"/>
      <c r="H5" s="592"/>
      <c r="I5" s="592"/>
      <c r="J5" s="592"/>
      <c r="K5" s="592"/>
      <c r="L5" s="592"/>
      <c r="M5" s="593"/>
      <c r="N5" s="594" t="s">
        <v>155</v>
      </c>
      <c r="O5" s="140" t="s">
        <v>156</v>
      </c>
    </row>
    <row r="6" spans="1:15" ht="20.100000000000001" customHeight="1">
      <c r="B6" s="126" t="s">
        <v>157</v>
      </c>
      <c r="C6" s="141"/>
      <c r="D6" s="142" t="s">
        <v>43</v>
      </c>
      <c r="E6" s="143"/>
      <c r="F6" s="144" t="s">
        <v>158</v>
      </c>
      <c r="G6" s="145"/>
      <c r="H6" s="144" t="s">
        <v>159</v>
      </c>
      <c r="I6" s="145"/>
      <c r="J6" s="144" t="s">
        <v>160</v>
      </c>
      <c r="K6" s="145"/>
      <c r="L6" s="597" t="s">
        <v>161</v>
      </c>
      <c r="M6" s="598"/>
      <c r="N6" s="595"/>
      <c r="O6" s="140" t="s">
        <v>162</v>
      </c>
    </row>
    <row r="7" spans="1:15" ht="20.100000000000001" customHeight="1">
      <c r="B7" s="146"/>
      <c r="C7" s="147" t="s">
        <v>43</v>
      </c>
      <c r="D7" s="147" t="s">
        <v>46</v>
      </c>
      <c r="E7" s="147" t="s">
        <v>47</v>
      </c>
      <c r="F7" s="147" t="s">
        <v>46</v>
      </c>
      <c r="G7" s="147" t="s">
        <v>47</v>
      </c>
      <c r="H7" s="147" t="s">
        <v>46</v>
      </c>
      <c r="I7" s="147" t="s">
        <v>47</v>
      </c>
      <c r="J7" s="147" t="s">
        <v>46</v>
      </c>
      <c r="K7" s="147" t="s">
        <v>47</v>
      </c>
      <c r="L7" s="147" t="s">
        <v>46</v>
      </c>
      <c r="M7" s="147" t="s">
        <v>47</v>
      </c>
      <c r="N7" s="596"/>
      <c r="O7" s="147" t="s">
        <v>43</v>
      </c>
    </row>
    <row r="8" spans="1:15" ht="20.100000000000001" customHeight="1">
      <c r="B8" s="148" t="s">
        <v>477</v>
      </c>
      <c r="C8" s="149">
        <v>20722</v>
      </c>
      <c r="D8" s="150">
        <v>10454</v>
      </c>
      <c r="E8" s="150">
        <v>10268</v>
      </c>
      <c r="F8" s="150">
        <v>3517</v>
      </c>
      <c r="G8" s="150">
        <v>3499</v>
      </c>
      <c r="H8" s="150">
        <v>3486</v>
      </c>
      <c r="I8" s="150">
        <v>3424</v>
      </c>
      <c r="J8" s="150">
        <v>3395</v>
      </c>
      <c r="K8" s="150">
        <v>3302</v>
      </c>
      <c r="L8" s="150">
        <v>56</v>
      </c>
      <c r="M8" s="150">
        <v>43</v>
      </c>
      <c r="N8" s="150">
        <v>79</v>
      </c>
      <c r="O8" s="150" t="s">
        <v>144</v>
      </c>
    </row>
    <row r="9" spans="1:15" ht="20.100000000000001" customHeight="1">
      <c r="B9" s="151" t="s">
        <v>478</v>
      </c>
      <c r="C9" s="149">
        <v>20523</v>
      </c>
      <c r="D9" s="150">
        <v>10278</v>
      </c>
      <c r="E9" s="150">
        <v>10245</v>
      </c>
      <c r="F9" s="150">
        <v>3418</v>
      </c>
      <c r="G9" s="150">
        <v>3468</v>
      </c>
      <c r="H9" s="150">
        <v>3414</v>
      </c>
      <c r="I9" s="150">
        <v>3405</v>
      </c>
      <c r="J9" s="150">
        <v>3394</v>
      </c>
      <c r="K9" s="150">
        <v>3342</v>
      </c>
      <c r="L9" s="150">
        <v>52</v>
      </c>
      <c r="M9" s="150">
        <v>30</v>
      </c>
      <c r="N9" s="150">
        <v>79</v>
      </c>
      <c r="O9" s="150" t="s">
        <v>144</v>
      </c>
    </row>
    <row r="10" spans="1:15" ht="20.100000000000001" customHeight="1">
      <c r="A10" s="16"/>
      <c r="B10" s="151" t="s">
        <v>479</v>
      </c>
      <c r="C10" s="149">
        <v>20142</v>
      </c>
      <c r="D10" s="152">
        <v>10029</v>
      </c>
      <c r="E10" s="152">
        <v>10113</v>
      </c>
      <c r="F10" s="152">
        <v>3345</v>
      </c>
      <c r="G10" s="152">
        <v>3378</v>
      </c>
      <c r="H10" s="152">
        <v>3273</v>
      </c>
      <c r="I10" s="152">
        <v>3377</v>
      </c>
      <c r="J10" s="152">
        <v>3361</v>
      </c>
      <c r="K10" s="152">
        <v>3332</v>
      </c>
      <c r="L10" s="150">
        <v>50</v>
      </c>
      <c r="M10" s="150">
        <v>26</v>
      </c>
      <c r="N10" s="150">
        <v>75</v>
      </c>
      <c r="O10" s="150" t="s">
        <v>52</v>
      </c>
    </row>
    <row r="11" spans="1:15" ht="15" customHeight="1">
      <c r="B11" s="127"/>
      <c r="C11" s="149"/>
      <c r="D11" s="150"/>
      <c r="E11" s="150"/>
      <c r="F11" s="150"/>
      <c r="G11" s="150"/>
      <c r="H11" s="150"/>
      <c r="I11" s="150"/>
      <c r="J11" s="150"/>
      <c r="K11" s="150"/>
      <c r="L11" s="150"/>
      <c r="M11" s="150"/>
      <c r="N11" s="150"/>
      <c r="O11" s="150"/>
    </row>
    <row r="12" spans="1:15" ht="19.5" customHeight="1">
      <c r="B12" s="127" t="s">
        <v>163</v>
      </c>
      <c r="C12" s="149">
        <f>C10-C16</f>
        <v>19328</v>
      </c>
      <c r="D12" s="152">
        <f>D13+D14</f>
        <v>9537</v>
      </c>
      <c r="E12" s="152">
        <f>E13+E14</f>
        <v>9791</v>
      </c>
      <c r="F12" s="152">
        <f t="shared" ref="F12:K12" si="0">F13+F14</f>
        <v>3162</v>
      </c>
      <c r="G12" s="152">
        <f t="shared" si="0"/>
        <v>3258</v>
      </c>
      <c r="H12" s="152">
        <f t="shared" si="0"/>
        <v>3108</v>
      </c>
      <c r="I12" s="152">
        <f t="shared" si="0"/>
        <v>3273</v>
      </c>
      <c r="J12" s="152">
        <f t="shared" si="0"/>
        <v>3217</v>
      </c>
      <c r="K12" s="152">
        <f t="shared" si="0"/>
        <v>3234</v>
      </c>
      <c r="L12" s="150">
        <f>L14</f>
        <v>50</v>
      </c>
      <c r="M12" s="150">
        <f>M14</f>
        <v>26</v>
      </c>
      <c r="N12" s="150">
        <v>75</v>
      </c>
      <c r="O12" s="150" t="s">
        <v>480</v>
      </c>
    </row>
    <row r="13" spans="1:15" ht="20.100000000000001" customHeight="1">
      <c r="B13" s="127" t="s">
        <v>164</v>
      </c>
      <c r="C13" s="149">
        <v>18790</v>
      </c>
      <c r="D13" s="150">
        <v>9226</v>
      </c>
      <c r="E13" s="150">
        <v>9564</v>
      </c>
      <c r="F13" s="150">
        <v>3051</v>
      </c>
      <c r="G13" s="150">
        <v>3189</v>
      </c>
      <c r="H13" s="150">
        <v>3031</v>
      </c>
      <c r="I13" s="150">
        <v>3213</v>
      </c>
      <c r="J13" s="150">
        <v>3144</v>
      </c>
      <c r="K13" s="150">
        <v>3162</v>
      </c>
      <c r="L13" s="150" t="s">
        <v>480</v>
      </c>
      <c r="M13" s="150" t="s">
        <v>480</v>
      </c>
      <c r="N13" s="150">
        <v>75</v>
      </c>
      <c r="O13" s="150" t="s">
        <v>480</v>
      </c>
    </row>
    <row r="14" spans="1:15" ht="20.100000000000001" customHeight="1">
      <c r="B14" s="127" t="s">
        <v>165</v>
      </c>
      <c r="C14" s="149">
        <v>538</v>
      </c>
      <c r="D14" s="150">
        <v>311</v>
      </c>
      <c r="E14" s="150">
        <v>227</v>
      </c>
      <c r="F14" s="150">
        <v>111</v>
      </c>
      <c r="G14" s="150">
        <v>69</v>
      </c>
      <c r="H14" s="150">
        <v>77</v>
      </c>
      <c r="I14" s="150">
        <v>60</v>
      </c>
      <c r="J14" s="150">
        <v>73</v>
      </c>
      <c r="K14" s="150">
        <v>72</v>
      </c>
      <c r="L14" s="150">
        <v>50</v>
      </c>
      <c r="M14" s="150">
        <v>26</v>
      </c>
      <c r="N14" s="150" t="s">
        <v>480</v>
      </c>
      <c r="O14" s="150" t="s">
        <v>480</v>
      </c>
    </row>
    <row r="15" spans="1:15" ht="20.100000000000001" customHeight="1">
      <c r="B15" s="127"/>
      <c r="C15" s="149"/>
      <c r="D15" s="150"/>
      <c r="E15" s="150"/>
      <c r="F15" s="150"/>
      <c r="G15" s="150"/>
      <c r="H15" s="150"/>
      <c r="I15" s="150"/>
      <c r="J15" s="150"/>
      <c r="K15" s="150"/>
      <c r="L15" s="150"/>
      <c r="M15" s="150"/>
      <c r="N15" s="150"/>
      <c r="O15" s="150"/>
    </row>
    <row r="16" spans="1:15" ht="20.100000000000001" customHeight="1" thickBot="1">
      <c r="B16" s="118" t="s">
        <v>166</v>
      </c>
      <c r="C16" s="153">
        <v>814</v>
      </c>
      <c r="D16" s="154">
        <v>492</v>
      </c>
      <c r="E16" s="154">
        <v>322</v>
      </c>
      <c r="F16" s="154">
        <v>183</v>
      </c>
      <c r="G16" s="154">
        <v>120</v>
      </c>
      <c r="H16" s="154">
        <v>165</v>
      </c>
      <c r="I16" s="154">
        <v>104</v>
      </c>
      <c r="J16" s="154">
        <v>144</v>
      </c>
      <c r="K16" s="154">
        <v>98</v>
      </c>
      <c r="L16" s="154" t="s">
        <v>481</v>
      </c>
      <c r="M16" s="154" t="s">
        <v>481</v>
      </c>
      <c r="N16" s="154" t="s">
        <v>481</v>
      </c>
      <c r="O16" s="154" t="s">
        <v>481</v>
      </c>
    </row>
    <row r="17" spans="2:15" ht="16.5" customHeight="1">
      <c r="B17" s="155" t="s">
        <v>167</v>
      </c>
      <c r="C17" s="156"/>
      <c r="D17" s="156"/>
      <c r="E17" s="156"/>
      <c r="F17" s="156"/>
      <c r="G17" s="157"/>
      <c r="H17" s="157"/>
      <c r="I17" s="157"/>
      <c r="J17" s="157"/>
      <c r="K17" s="38"/>
      <c r="L17" s="158"/>
      <c r="M17" s="158"/>
      <c r="N17" s="158"/>
      <c r="O17" s="38"/>
    </row>
    <row r="18" spans="2:15">
      <c r="L18" s="17"/>
    </row>
    <row r="19" spans="2:15">
      <c r="N19" s="18"/>
    </row>
    <row r="20" spans="2:15">
      <c r="N20" s="18"/>
      <c r="O20" s="19"/>
    </row>
    <row r="21" spans="2:15">
      <c r="N21" s="18"/>
      <c r="O21" s="19"/>
    </row>
    <row r="22" spans="2:15">
      <c r="N22" s="18"/>
      <c r="O22" s="19"/>
    </row>
  </sheetData>
  <mergeCells count="4">
    <mergeCell ref="B3:O3"/>
    <mergeCell ref="C5:M5"/>
    <mergeCell ref="N5:N7"/>
    <mergeCell ref="L6:M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4"/>
  <sheetViews>
    <sheetView view="pageBreakPreview" zoomScaleNormal="100" workbookViewId="0"/>
  </sheetViews>
  <sheetFormatPr defaultColWidth="17.83203125" defaultRowHeight="13.5"/>
  <cols>
    <col min="1" max="1" width="17.83203125" style="38"/>
    <col min="2" max="2" width="11.1640625" style="38" customWidth="1"/>
    <col min="3" max="3" width="9.6640625" style="38" customWidth="1"/>
    <col min="4" max="4" width="9.1640625" style="38" customWidth="1"/>
    <col min="5" max="15" width="8.5" style="38" customWidth="1"/>
    <col min="16" max="16" width="12.83203125" style="158" customWidth="1"/>
    <col min="17" max="23" width="12.83203125" style="38" customWidth="1"/>
    <col min="24" max="257" width="17.83203125" style="38"/>
    <col min="258" max="258" width="11.1640625" style="38" customWidth="1"/>
    <col min="259" max="259" width="9.6640625" style="38" customWidth="1"/>
    <col min="260" max="260" width="9.1640625" style="38" customWidth="1"/>
    <col min="261" max="271" width="8.5" style="38" customWidth="1"/>
    <col min="272" max="279" width="12.83203125" style="38" customWidth="1"/>
    <col min="280" max="513" width="17.83203125" style="38"/>
    <col min="514" max="514" width="11.1640625" style="38" customWidth="1"/>
    <col min="515" max="515" width="9.6640625" style="38" customWidth="1"/>
    <col min="516" max="516" width="9.1640625" style="38" customWidth="1"/>
    <col min="517" max="527" width="8.5" style="38" customWidth="1"/>
    <col min="528" max="535" width="12.83203125" style="38" customWidth="1"/>
    <col min="536" max="769" width="17.83203125" style="38"/>
    <col min="770" max="770" width="11.1640625" style="38" customWidth="1"/>
    <col min="771" max="771" width="9.6640625" style="38" customWidth="1"/>
    <col min="772" max="772" width="9.1640625" style="38" customWidth="1"/>
    <col min="773" max="783" width="8.5" style="38" customWidth="1"/>
    <col min="784" max="791" width="12.83203125" style="38" customWidth="1"/>
    <col min="792" max="1025" width="17.83203125" style="38"/>
    <col min="1026" max="1026" width="11.1640625" style="38" customWidth="1"/>
    <col min="1027" max="1027" width="9.6640625" style="38" customWidth="1"/>
    <col min="1028" max="1028" width="9.1640625" style="38" customWidth="1"/>
    <col min="1029" max="1039" width="8.5" style="38" customWidth="1"/>
    <col min="1040" max="1047" width="12.83203125" style="38" customWidth="1"/>
    <col min="1048" max="1281" width="17.83203125" style="38"/>
    <col min="1282" max="1282" width="11.1640625" style="38" customWidth="1"/>
    <col min="1283" max="1283" width="9.6640625" style="38" customWidth="1"/>
    <col min="1284" max="1284" width="9.1640625" style="38" customWidth="1"/>
    <col min="1285" max="1295" width="8.5" style="38" customWidth="1"/>
    <col min="1296" max="1303" width="12.83203125" style="38" customWidth="1"/>
    <col min="1304" max="1537" width="17.83203125" style="38"/>
    <col min="1538" max="1538" width="11.1640625" style="38" customWidth="1"/>
    <col min="1539" max="1539" width="9.6640625" style="38" customWidth="1"/>
    <col min="1540" max="1540" width="9.1640625" style="38" customWidth="1"/>
    <col min="1541" max="1551" width="8.5" style="38" customWidth="1"/>
    <col min="1552" max="1559" width="12.83203125" style="38" customWidth="1"/>
    <col min="1560" max="1793" width="17.83203125" style="38"/>
    <col min="1794" max="1794" width="11.1640625" style="38" customWidth="1"/>
    <col min="1795" max="1795" width="9.6640625" style="38" customWidth="1"/>
    <col min="1796" max="1796" width="9.1640625" style="38" customWidth="1"/>
    <col min="1797" max="1807" width="8.5" style="38" customWidth="1"/>
    <col min="1808" max="1815" width="12.83203125" style="38" customWidth="1"/>
    <col min="1816" max="2049" width="17.83203125" style="38"/>
    <col min="2050" max="2050" width="11.1640625" style="38" customWidth="1"/>
    <col min="2051" max="2051" width="9.6640625" style="38" customWidth="1"/>
    <col min="2052" max="2052" width="9.1640625" style="38" customWidth="1"/>
    <col min="2053" max="2063" width="8.5" style="38" customWidth="1"/>
    <col min="2064" max="2071" width="12.83203125" style="38" customWidth="1"/>
    <col min="2072" max="2305" width="17.83203125" style="38"/>
    <col min="2306" max="2306" width="11.1640625" style="38" customWidth="1"/>
    <col min="2307" max="2307" width="9.6640625" style="38" customWidth="1"/>
    <col min="2308" max="2308" width="9.1640625" style="38" customWidth="1"/>
    <col min="2309" max="2319" width="8.5" style="38" customWidth="1"/>
    <col min="2320" max="2327" width="12.83203125" style="38" customWidth="1"/>
    <col min="2328" max="2561" width="17.83203125" style="38"/>
    <col min="2562" max="2562" width="11.1640625" style="38" customWidth="1"/>
    <col min="2563" max="2563" width="9.6640625" style="38" customWidth="1"/>
    <col min="2564" max="2564" width="9.1640625" style="38" customWidth="1"/>
    <col min="2565" max="2575" width="8.5" style="38" customWidth="1"/>
    <col min="2576" max="2583" width="12.83203125" style="38" customWidth="1"/>
    <col min="2584" max="2817" width="17.83203125" style="38"/>
    <col min="2818" max="2818" width="11.1640625" style="38" customWidth="1"/>
    <col min="2819" max="2819" width="9.6640625" style="38" customWidth="1"/>
    <col min="2820" max="2820" width="9.1640625" style="38" customWidth="1"/>
    <col min="2821" max="2831" width="8.5" style="38" customWidth="1"/>
    <col min="2832" max="2839" width="12.83203125" style="38" customWidth="1"/>
    <col min="2840" max="3073" width="17.83203125" style="38"/>
    <col min="3074" max="3074" width="11.1640625" style="38" customWidth="1"/>
    <col min="3075" max="3075" width="9.6640625" style="38" customWidth="1"/>
    <col min="3076" max="3076" width="9.1640625" style="38" customWidth="1"/>
    <col min="3077" max="3087" width="8.5" style="38" customWidth="1"/>
    <col min="3088" max="3095" width="12.83203125" style="38" customWidth="1"/>
    <col min="3096" max="3329" width="17.83203125" style="38"/>
    <col min="3330" max="3330" width="11.1640625" style="38" customWidth="1"/>
    <col min="3331" max="3331" width="9.6640625" style="38" customWidth="1"/>
    <col min="3332" max="3332" width="9.1640625" style="38" customWidth="1"/>
    <col min="3333" max="3343" width="8.5" style="38" customWidth="1"/>
    <col min="3344" max="3351" width="12.83203125" style="38" customWidth="1"/>
    <col min="3352" max="3585" width="17.83203125" style="38"/>
    <col min="3586" max="3586" width="11.1640625" style="38" customWidth="1"/>
    <col min="3587" max="3587" width="9.6640625" style="38" customWidth="1"/>
    <col min="3588" max="3588" width="9.1640625" style="38" customWidth="1"/>
    <col min="3589" max="3599" width="8.5" style="38" customWidth="1"/>
    <col min="3600" max="3607" width="12.83203125" style="38" customWidth="1"/>
    <col min="3608" max="3841" width="17.83203125" style="38"/>
    <col min="3842" max="3842" width="11.1640625" style="38" customWidth="1"/>
    <col min="3843" max="3843" width="9.6640625" style="38" customWidth="1"/>
    <col min="3844" max="3844" width="9.1640625" style="38" customWidth="1"/>
    <col min="3845" max="3855" width="8.5" style="38" customWidth="1"/>
    <col min="3856" max="3863" width="12.83203125" style="38" customWidth="1"/>
    <col min="3864" max="4097" width="17.83203125" style="38"/>
    <col min="4098" max="4098" width="11.1640625" style="38" customWidth="1"/>
    <col min="4099" max="4099" width="9.6640625" style="38" customWidth="1"/>
    <col min="4100" max="4100" width="9.1640625" style="38" customWidth="1"/>
    <col min="4101" max="4111" width="8.5" style="38" customWidth="1"/>
    <col min="4112" max="4119" width="12.83203125" style="38" customWidth="1"/>
    <col min="4120" max="4353" width="17.83203125" style="38"/>
    <col min="4354" max="4354" width="11.1640625" style="38" customWidth="1"/>
    <col min="4355" max="4355" width="9.6640625" style="38" customWidth="1"/>
    <col min="4356" max="4356" width="9.1640625" style="38" customWidth="1"/>
    <col min="4357" max="4367" width="8.5" style="38" customWidth="1"/>
    <col min="4368" max="4375" width="12.83203125" style="38" customWidth="1"/>
    <col min="4376" max="4609" width="17.83203125" style="38"/>
    <col min="4610" max="4610" width="11.1640625" style="38" customWidth="1"/>
    <col min="4611" max="4611" width="9.6640625" style="38" customWidth="1"/>
    <col min="4612" max="4612" width="9.1640625" style="38" customWidth="1"/>
    <col min="4613" max="4623" width="8.5" style="38" customWidth="1"/>
    <col min="4624" max="4631" width="12.83203125" style="38" customWidth="1"/>
    <col min="4632" max="4865" width="17.83203125" style="38"/>
    <col min="4866" max="4866" width="11.1640625" style="38" customWidth="1"/>
    <col min="4867" max="4867" width="9.6640625" style="38" customWidth="1"/>
    <col min="4868" max="4868" width="9.1640625" style="38" customWidth="1"/>
    <col min="4869" max="4879" width="8.5" style="38" customWidth="1"/>
    <col min="4880" max="4887" width="12.83203125" style="38" customWidth="1"/>
    <col min="4888" max="5121" width="17.83203125" style="38"/>
    <col min="5122" max="5122" width="11.1640625" style="38" customWidth="1"/>
    <col min="5123" max="5123" width="9.6640625" style="38" customWidth="1"/>
    <col min="5124" max="5124" width="9.1640625" style="38" customWidth="1"/>
    <col min="5125" max="5135" width="8.5" style="38" customWidth="1"/>
    <col min="5136" max="5143" width="12.83203125" style="38" customWidth="1"/>
    <col min="5144" max="5377" width="17.83203125" style="38"/>
    <col min="5378" max="5378" width="11.1640625" style="38" customWidth="1"/>
    <col min="5379" max="5379" width="9.6640625" style="38" customWidth="1"/>
    <col min="5380" max="5380" width="9.1640625" style="38" customWidth="1"/>
    <col min="5381" max="5391" width="8.5" style="38" customWidth="1"/>
    <col min="5392" max="5399" width="12.83203125" style="38" customWidth="1"/>
    <col min="5400" max="5633" width="17.83203125" style="38"/>
    <col min="5634" max="5634" width="11.1640625" style="38" customWidth="1"/>
    <col min="5635" max="5635" width="9.6640625" style="38" customWidth="1"/>
    <col min="5636" max="5636" width="9.1640625" style="38" customWidth="1"/>
    <col min="5637" max="5647" width="8.5" style="38" customWidth="1"/>
    <col min="5648" max="5655" width="12.83203125" style="38" customWidth="1"/>
    <col min="5656" max="5889" width="17.83203125" style="38"/>
    <col min="5890" max="5890" width="11.1640625" style="38" customWidth="1"/>
    <col min="5891" max="5891" width="9.6640625" style="38" customWidth="1"/>
    <col min="5892" max="5892" width="9.1640625" style="38" customWidth="1"/>
    <col min="5893" max="5903" width="8.5" style="38" customWidth="1"/>
    <col min="5904" max="5911" width="12.83203125" style="38" customWidth="1"/>
    <col min="5912" max="6145" width="17.83203125" style="38"/>
    <col min="6146" max="6146" width="11.1640625" style="38" customWidth="1"/>
    <col min="6147" max="6147" width="9.6640625" style="38" customWidth="1"/>
    <col min="6148" max="6148" width="9.1640625" style="38" customWidth="1"/>
    <col min="6149" max="6159" width="8.5" style="38" customWidth="1"/>
    <col min="6160" max="6167" width="12.83203125" style="38" customWidth="1"/>
    <col min="6168" max="6401" width="17.83203125" style="38"/>
    <col min="6402" max="6402" width="11.1640625" style="38" customWidth="1"/>
    <col min="6403" max="6403" width="9.6640625" style="38" customWidth="1"/>
    <col min="6404" max="6404" width="9.1640625" style="38" customWidth="1"/>
    <col min="6405" max="6415" width="8.5" style="38" customWidth="1"/>
    <col min="6416" max="6423" width="12.83203125" style="38" customWidth="1"/>
    <col min="6424" max="6657" width="17.83203125" style="38"/>
    <col min="6658" max="6658" width="11.1640625" style="38" customWidth="1"/>
    <col min="6659" max="6659" width="9.6640625" style="38" customWidth="1"/>
    <col min="6660" max="6660" width="9.1640625" style="38" customWidth="1"/>
    <col min="6661" max="6671" width="8.5" style="38" customWidth="1"/>
    <col min="6672" max="6679" width="12.83203125" style="38" customWidth="1"/>
    <col min="6680" max="6913" width="17.83203125" style="38"/>
    <col min="6914" max="6914" width="11.1640625" style="38" customWidth="1"/>
    <col min="6915" max="6915" width="9.6640625" style="38" customWidth="1"/>
    <col min="6916" max="6916" width="9.1640625" style="38" customWidth="1"/>
    <col min="6917" max="6927" width="8.5" style="38" customWidth="1"/>
    <col min="6928" max="6935" width="12.83203125" style="38" customWidth="1"/>
    <col min="6936" max="7169" width="17.83203125" style="38"/>
    <col min="7170" max="7170" width="11.1640625" style="38" customWidth="1"/>
    <col min="7171" max="7171" width="9.6640625" style="38" customWidth="1"/>
    <col min="7172" max="7172" width="9.1640625" style="38" customWidth="1"/>
    <col min="7173" max="7183" width="8.5" style="38" customWidth="1"/>
    <col min="7184" max="7191" width="12.83203125" style="38" customWidth="1"/>
    <col min="7192" max="7425" width="17.83203125" style="38"/>
    <col min="7426" max="7426" width="11.1640625" style="38" customWidth="1"/>
    <col min="7427" max="7427" width="9.6640625" style="38" customWidth="1"/>
    <col min="7428" max="7428" width="9.1640625" style="38" customWidth="1"/>
    <col min="7429" max="7439" width="8.5" style="38" customWidth="1"/>
    <col min="7440" max="7447" width="12.83203125" style="38" customWidth="1"/>
    <col min="7448" max="7681" width="17.83203125" style="38"/>
    <col min="7682" max="7682" width="11.1640625" style="38" customWidth="1"/>
    <col min="7683" max="7683" width="9.6640625" style="38" customWidth="1"/>
    <col min="7684" max="7684" width="9.1640625" style="38" customWidth="1"/>
    <col min="7685" max="7695" width="8.5" style="38" customWidth="1"/>
    <col min="7696" max="7703" width="12.83203125" style="38" customWidth="1"/>
    <col min="7704" max="7937" width="17.83203125" style="38"/>
    <col min="7938" max="7938" width="11.1640625" style="38" customWidth="1"/>
    <col min="7939" max="7939" width="9.6640625" style="38" customWidth="1"/>
    <col min="7940" max="7940" width="9.1640625" style="38" customWidth="1"/>
    <col min="7941" max="7951" width="8.5" style="38" customWidth="1"/>
    <col min="7952" max="7959" width="12.83203125" style="38" customWidth="1"/>
    <col min="7960" max="8193" width="17.83203125" style="38"/>
    <col min="8194" max="8194" width="11.1640625" style="38" customWidth="1"/>
    <col min="8195" max="8195" width="9.6640625" style="38" customWidth="1"/>
    <col min="8196" max="8196" width="9.1640625" style="38" customWidth="1"/>
    <col min="8197" max="8207" width="8.5" style="38" customWidth="1"/>
    <col min="8208" max="8215" width="12.83203125" style="38" customWidth="1"/>
    <col min="8216" max="8449" width="17.83203125" style="38"/>
    <col min="8450" max="8450" width="11.1640625" style="38" customWidth="1"/>
    <col min="8451" max="8451" width="9.6640625" style="38" customWidth="1"/>
    <col min="8452" max="8452" width="9.1640625" style="38" customWidth="1"/>
    <col min="8453" max="8463" width="8.5" style="38" customWidth="1"/>
    <col min="8464" max="8471" width="12.83203125" style="38" customWidth="1"/>
    <col min="8472" max="8705" width="17.83203125" style="38"/>
    <col min="8706" max="8706" width="11.1640625" style="38" customWidth="1"/>
    <col min="8707" max="8707" width="9.6640625" style="38" customWidth="1"/>
    <col min="8708" max="8708" width="9.1640625" style="38" customWidth="1"/>
    <col min="8709" max="8719" width="8.5" style="38" customWidth="1"/>
    <col min="8720" max="8727" width="12.83203125" style="38" customWidth="1"/>
    <col min="8728" max="8961" width="17.83203125" style="38"/>
    <col min="8962" max="8962" width="11.1640625" style="38" customWidth="1"/>
    <col min="8963" max="8963" width="9.6640625" style="38" customWidth="1"/>
    <col min="8964" max="8964" width="9.1640625" style="38" customWidth="1"/>
    <col min="8965" max="8975" width="8.5" style="38" customWidth="1"/>
    <col min="8976" max="8983" width="12.83203125" style="38" customWidth="1"/>
    <col min="8984" max="9217" width="17.83203125" style="38"/>
    <col min="9218" max="9218" width="11.1640625" style="38" customWidth="1"/>
    <col min="9219" max="9219" width="9.6640625" style="38" customWidth="1"/>
    <col min="9220" max="9220" width="9.1640625" style="38" customWidth="1"/>
    <col min="9221" max="9231" width="8.5" style="38" customWidth="1"/>
    <col min="9232" max="9239" width="12.83203125" style="38" customWidth="1"/>
    <col min="9240" max="9473" width="17.83203125" style="38"/>
    <col min="9474" max="9474" width="11.1640625" style="38" customWidth="1"/>
    <col min="9475" max="9475" width="9.6640625" style="38" customWidth="1"/>
    <col min="9476" max="9476" width="9.1640625" style="38" customWidth="1"/>
    <col min="9477" max="9487" width="8.5" style="38" customWidth="1"/>
    <col min="9488" max="9495" width="12.83203125" style="38" customWidth="1"/>
    <col min="9496" max="9729" width="17.83203125" style="38"/>
    <col min="9730" max="9730" width="11.1640625" style="38" customWidth="1"/>
    <col min="9731" max="9731" width="9.6640625" style="38" customWidth="1"/>
    <col min="9732" max="9732" width="9.1640625" style="38" customWidth="1"/>
    <col min="9733" max="9743" width="8.5" style="38" customWidth="1"/>
    <col min="9744" max="9751" width="12.83203125" style="38" customWidth="1"/>
    <col min="9752" max="9985" width="17.83203125" style="38"/>
    <col min="9986" max="9986" width="11.1640625" style="38" customWidth="1"/>
    <col min="9987" max="9987" width="9.6640625" style="38" customWidth="1"/>
    <col min="9988" max="9988" width="9.1640625" style="38" customWidth="1"/>
    <col min="9989" max="9999" width="8.5" style="38" customWidth="1"/>
    <col min="10000" max="10007" width="12.83203125" style="38" customWidth="1"/>
    <col min="10008" max="10241" width="17.83203125" style="38"/>
    <col min="10242" max="10242" width="11.1640625" style="38" customWidth="1"/>
    <col min="10243" max="10243" width="9.6640625" style="38" customWidth="1"/>
    <col min="10244" max="10244" width="9.1640625" style="38" customWidth="1"/>
    <col min="10245" max="10255" width="8.5" style="38" customWidth="1"/>
    <col min="10256" max="10263" width="12.83203125" style="38" customWidth="1"/>
    <col min="10264" max="10497" width="17.83203125" style="38"/>
    <col min="10498" max="10498" width="11.1640625" style="38" customWidth="1"/>
    <col min="10499" max="10499" width="9.6640625" style="38" customWidth="1"/>
    <col min="10500" max="10500" width="9.1640625" style="38" customWidth="1"/>
    <col min="10501" max="10511" width="8.5" style="38" customWidth="1"/>
    <col min="10512" max="10519" width="12.83203125" style="38" customWidth="1"/>
    <col min="10520" max="10753" width="17.83203125" style="38"/>
    <col min="10754" max="10754" width="11.1640625" style="38" customWidth="1"/>
    <col min="10755" max="10755" width="9.6640625" style="38" customWidth="1"/>
    <col min="10756" max="10756" width="9.1640625" style="38" customWidth="1"/>
    <col min="10757" max="10767" width="8.5" style="38" customWidth="1"/>
    <col min="10768" max="10775" width="12.83203125" style="38" customWidth="1"/>
    <col min="10776" max="11009" width="17.83203125" style="38"/>
    <col min="11010" max="11010" width="11.1640625" style="38" customWidth="1"/>
    <col min="11011" max="11011" width="9.6640625" style="38" customWidth="1"/>
    <col min="11012" max="11012" width="9.1640625" style="38" customWidth="1"/>
    <col min="11013" max="11023" width="8.5" style="38" customWidth="1"/>
    <col min="11024" max="11031" width="12.83203125" style="38" customWidth="1"/>
    <col min="11032" max="11265" width="17.83203125" style="38"/>
    <col min="11266" max="11266" width="11.1640625" style="38" customWidth="1"/>
    <col min="11267" max="11267" width="9.6640625" style="38" customWidth="1"/>
    <col min="11268" max="11268" width="9.1640625" style="38" customWidth="1"/>
    <col min="11269" max="11279" width="8.5" style="38" customWidth="1"/>
    <col min="11280" max="11287" width="12.83203125" style="38" customWidth="1"/>
    <col min="11288" max="11521" width="17.83203125" style="38"/>
    <col min="11522" max="11522" width="11.1640625" style="38" customWidth="1"/>
    <col min="11523" max="11523" width="9.6640625" style="38" customWidth="1"/>
    <col min="11524" max="11524" width="9.1640625" style="38" customWidth="1"/>
    <col min="11525" max="11535" width="8.5" style="38" customWidth="1"/>
    <col min="11536" max="11543" width="12.83203125" style="38" customWidth="1"/>
    <col min="11544" max="11777" width="17.83203125" style="38"/>
    <col min="11778" max="11778" width="11.1640625" style="38" customWidth="1"/>
    <col min="11779" max="11779" width="9.6640625" style="38" customWidth="1"/>
    <col min="11780" max="11780" width="9.1640625" style="38" customWidth="1"/>
    <col min="11781" max="11791" width="8.5" style="38" customWidth="1"/>
    <col min="11792" max="11799" width="12.83203125" style="38" customWidth="1"/>
    <col min="11800" max="12033" width="17.83203125" style="38"/>
    <col min="12034" max="12034" width="11.1640625" style="38" customWidth="1"/>
    <col min="12035" max="12035" width="9.6640625" style="38" customWidth="1"/>
    <col min="12036" max="12036" width="9.1640625" style="38" customWidth="1"/>
    <col min="12037" max="12047" width="8.5" style="38" customWidth="1"/>
    <col min="12048" max="12055" width="12.83203125" style="38" customWidth="1"/>
    <col min="12056" max="12289" width="17.83203125" style="38"/>
    <col min="12290" max="12290" width="11.1640625" style="38" customWidth="1"/>
    <col min="12291" max="12291" width="9.6640625" style="38" customWidth="1"/>
    <col min="12292" max="12292" width="9.1640625" style="38" customWidth="1"/>
    <col min="12293" max="12303" width="8.5" style="38" customWidth="1"/>
    <col min="12304" max="12311" width="12.83203125" style="38" customWidth="1"/>
    <col min="12312" max="12545" width="17.83203125" style="38"/>
    <col min="12546" max="12546" width="11.1640625" style="38" customWidth="1"/>
    <col min="12547" max="12547" width="9.6640625" style="38" customWidth="1"/>
    <col min="12548" max="12548" width="9.1640625" style="38" customWidth="1"/>
    <col min="12549" max="12559" width="8.5" style="38" customWidth="1"/>
    <col min="12560" max="12567" width="12.83203125" style="38" customWidth="1"/>
    <col min="12568" max="12801" width="17.83203125" style="38"/>
    <col min="12802" max="12802" width="11.1640625" style="38" customWidth="1"/>
    <col min="12803" max="12803" width="9.6640625" style="38" customWidth="1"/>
    <col min="12804" max="12804" width="9.1640625" style="38" customWidth="1"/>
    <col min="12805" max="12815" width="8.5" style="38" customWidth="1"/>
    <col min="12816" max="12823" width="12.83203125" style="38" customWidth="1"/>
    <col min="12824" max="13057" width="17.83203125" style="38"/>
    <col min="13058" max="13058" width="11.1640625" style="38" customWidth="1"/>
    <col min="13059" max="13059" width="9.6640625" style="38" customWidth="1"/>
    <col min="13060" max="13060" width="9.1640625" style="38" customWidth="1"/>
    <col min="13061" max="13071" width="8.5" style="38" customWidth="1"/>
    <col min="13072" max="13079" width="12.83203125" style="38" customWidth="1"/>
    <col min="13080" max="13313" width="17.83203125" style="38"/>
    <col min="13314" max="13314" width="11.1640625" style="38" customWidth="1"/>
    <col min="13315" max="13315" width="9.6640625" style="38" customWidth="1"/>
    <col min="13316" max="13316" width="9.1640625" style="38" customWidth="1"/>
    <col min="13317" max="13327" width="8.5" style="38" customWidth="1"/>
    <col min="13328" max="13335" width="12.83203125" style="38" customWidth="1"/>
    <col min="13336" max="13569" width="17.83203125" style="38"/>
    <col min="13570" max="13570" width="11.1640625" style="38" customWidth="1"/>
    <col min="13571" max="13571" width="9.6640625" style="38" customWidth="1"/>
    <col min="13572" max="13572" width="9.1640625" style="38" customWidth="1"/>
    <col min="13573" max="13583" width="8.5" style="38" customWidth="1"/>
    <col min="13584" max="13591" width="12.83203125" style="38" customWidth="1"/>
    <col min="13592" max="13825" width="17.83203125" style="38"/>
    <col min="13826" max="13826" width="11.1640625" style="38" customWidth="1"/>
    <col min="13827" max="13827" width="9.6640625" style="38" customWidth="1"/>
    <col min="13828" max="13828" width="9.1640625" style="38" customWidth="1"/>
    <col min="13829" max="13839" width="8.5" style="38" customWidth="1"/>
    <col min="13840" max="13847" width="12.83203125" style="38" customWidth="1"/>
    <col min="13848" max="14081" width="17.83203125" style="38"/>
    <col min="14082" max="14082" width="11.1640625" style="38" customWidth="1"/>
    <col min="14083" max="14083" width="9.6640625" style="38" customWidth="1"/>
    <col min="14084" max="14084" width="9.1640625" style="38" customWidth="1"/>
    <col min="14085" max="14095" width="8.5" style="38" customWidth="1"/>
    <col min="14096" max="14103" width="12.83203125" style="38" customWidth="1"/>
    <col min="14104" max="14337" width="17.83203125" style="38"/>
    <col min="14338" max="14338" width="11.1640625" style="38" customWidth="1"/>
    <col min="14339" max="14339" width="9.6640625" style="38" customWidth="1"/>
    <col min="14340" max="14340" width="9.1640625" style="38" customWidth="1"/>
    <col min="14341" max="14351" width="8.5" style="38" customWidth="1"/>
    <col min="14352" max="14359" width="12.83203125" style="38" customWidth="1"/>
    <col min="14360" max="14593" width="17.83203125" style="38"/>
    <col min="14594" max="14594" width="11.1640625" style="38" customWidth="1"/>
    <col min="14595" max="14595" width="9.6640625" style="38" customWidth="1"/>
    <col min="14596" max="14596" width="9.1640625" style="38" customWidth="1"/>
    <col min="14597" max="14607" width="8.5" style="38" customWidth="1"/>
    <col min="14608" max="14615" width="12.83203125" style="38" customWidth="1"/>
    <col min="14616" max="14849" width="17.83203125" style="38"/>
    <col min="14850" max="14850" width="11.1640625" style="38" customWidth="1"/>
    <col min="14851" max="14851" width="9.6640625" style="38" customWidth="1"/>
    <col min="14852" max="14852" width="9.1640625" style="38" customWidth="1"/>
    <col min="14853" max="14863" width="8.5" style="38" customWidth="1"/>
    <col min="14864" max="14871" width="12.83203125" style="38" customWidth="1"/>
    <col min="14872" max="15105" width="17.83203125" style="38"/>
    <col min="15106" max="15106" width="11.1640625" style="38" customWidth="1"/>
    <col min="15107" max="15107" width="9.6640625" style="38" customWidth="1"/>
    <col min="15108" max="15108" width="9.1640625" style="38" customWidth="1"/>
    <col min="15109" max="15119" width="8.5" style="38" customWidth="1"/>
    <col min="15120" max="15127" width="12.83203125" style="38" customWidth="1"/>
    <col min="15128" max="15361" width="17.83203125" style="38"/>
    <col min="15362" max="15362" width="11.1640625" style="38" customWidth="1"/>
    <col min="15363" max="15363" width="9.6640625" style="38" customWidth="1"/>
    <col min="15364" max="15364" width="9.1640625" style="38" customWidth="1"/>
    <col min="15365" max="15375" width="8.5" style="38" customWidth="1"/>
    <col min="15376" max="15383" width="12.83203125" style="38" customWidth="1"/>
    <col min="15384" max="15617" width="17.83203125" style="38"/>
    <col min="15618" max="15618" width="11.1640625" style="38" customWidth="1"/>
    <col min="15619" max="15619" width="9.6640625" style="38" customWidth="1"/>
    <col min="15620" max="15620" width="9.1640625" style="38" customWidth="1"/>
    <col min="15621" max="15631" width="8.5" style="38" customWidth="1"/>
    <col min="15632" max="15639" width="12.83203125" style="38" customWidth="1"/>
    <col min="15640" max="15873" width="17.83203125" style="38"/>
    <col min="15874" max="15874" width="11.1640625" style="38" customWidth="1"/>
    <col min="15875" max="15875" width="9.6640625" style="38" customWidth="1"/>
    <col min="15876" max="15876" width="9.1640625" style="38" customWidth="1"/>
    <col min="15877" max="15887" width="8.5" style="38" customWidth="1"/>
    <col min="15888" max="15895" width="12.83203125" style="38" customWidth="1"/>
    <col min="15896" max="16129" width="17.83203125" style="38"/>
    <col min="16130" max="16130" width="11.1640625" style="38" customWidth="1"/>
    <col min="16131" max="16131" width="9.6640625" style="38" customWidth="1"/>
    <col min="16132" max="16132" width="9.1640625" style="38" customWidth="1"/>
    <col min="16133" max="16143" width="8.5" style="38" customWidth="1"/>
    <col min="16144" max="16151" width="12.83203125" style="38" customWidth="1"/>
    <col min="16152" max="16384" width="17.83203125" style="38"/>
  </cols>
  <sheetData>
    <row r="3" spans="1:16" s="161" customFormat="1" ht="21">
      <c r="A3" s="159"/>
      <c r="B3" s="524" t="s">
        <v>482</v>
      </c>
      <c r="C3" s="524"/>
      <c r="D3" s="524"/>
      <c r="E3" s="524"/>
      <c r="F3" s="524"/>
      <c r="G3" s="524"/>
      <c r="H3" s="524"/>
      <c r="I3" s="524"/>
      <c r="J3" s="524"/>
      <c r="K3" s="524"/>
      <c r="L3" s="524"/>
      <c r="M3" s="524"/>
      <c r="N3" s="524"/>
      <c r="O3" s="524"/>
      <c r="P3" s="160"/>
    </row>
    <row r="4" spans="1:16" ht="19.5" customHeight="1" thickBot="1">
      <c r="B4" s="117"/>
      <c r="C4" s="117"/>
      <c r="D4" s="117"/>
      <c r="E4" s="117"/>
      <c r="F4" s="117"/>
      <c r="G4" s="117"/>
      <c r="H4" s="117"/>
      <c r="I4" s="117"/>
      <c r="J4" s="117"/>
      <c r="K4" s="117"/>
      <c r="O4" s="118" t="s">
        <v>153</v>
      </c>
    </row>
    <row r="5" spans="1:16" s="162" customFormat="1" ht="21.2" customHeight="1">
      <c r="B5" s="605" t="s">
        <v>168</v>
      </c>
      <c r="C5" s="605"/>
      <c r="D5" s="609" t="s">
        <v>169</v>
      </c>
      <c r="E5" s="588"/>
      <c r="F5" s="611"/>
      <c r="G5" s="609" t="s">
        <v>170</v>
      </c>
      <c r="H5" s="588"/>
      <c r="I5" s="611"/>
      <c r="J5" s="609" t="s">
        <v>171</v>
      </c>
      <c r="K5" s="588"/>
      <c r="L5" s="588"/>
      <c r="M5" s="609" t="s">
        <v>172</v>
      </c>
      <c r="N5" s="588"/>
      <c r="O5" s="588"/>
      <c r="P5" s="156"/>
    </row>
    <row r="6" spans="1:16" s="162" customFormat="1" ht="21.2" customHeight="1">
      <c r="B6" s="607"/>
      <c r="C6" s="607"/>
      <c r="D6" s="133" t="s">
        <v>43</v>
      </c>
      <c r="E6" s="163" t="s">
        <v>46</v>
      </c>
      <c r="F6" s="163" t="s">
        <v>47</v>
      </c>
      <c r="G6" s="133" t="s">
        <v>43</v>
      </c>
      <c r="H6" s="163" t="s">
        <v>46</v>
      </c>
      <c r="I6" s="163" t="s">
        <v>47</v>
      </c>
      <c r="J6" s="133" t="s">
        <v>43</v>
      </c>
      <c r="K6" s="163" t="s">
        <v>46</v>
      </c>
      <c r="L6" s="133" t="s">
        <v>47</v>
      </c>
      <c r="M6" s="133" t="s">
        <v>43</v>
      </c>
      <c r="N6" s="163" t="s">
        <v>46</v>
      </c>
      <c r="O6" s="133" t="s">
        <v>47</v>
      </c>
      <c r="P6" s="156"/>
    </row>
    <row r="7" spans="1:16" ht="21.2" customHeight="1">
      <c r="B7" s="605" t="s">
        <v>483</v>
      </c>
      <c r="C7" s="605"/>
      <c r="D7" s="164">
        <v>20142</v>
      </c>
      <c r="E7" s="165">
        <v>10029</v>
      </c>
      <c r="F7" s="165">
        <v>10113</v>
      </c>
      <c r="G7" s="165">
        <v>13660</v>
      </c>
      <c r="H7" s="165">
        <v>6387</v>
      </c>
      <c r="I7" s="165">
        <v>7273</v>
      </c>
      <c r="J7" s="165">
        <v>655</v>
      </c>
      <c r="K7" s="165">
        <v>401</v>
      </c>
      <c r="L7" s="165">
        <v>254</v>
      </c>
      <c r="M7" s="165">
        <v>1713</v>
      </c>
      <c r="N7" s="165">
        <v>1596</v>
      </c>
      <c r="O7" s="165">
        <v>117</v>
      </c>
    </row>
    <row r="8" spans="1:16" ht="21.2" customHeight="1">
      <c r="B8" s="123"/>
      <c r="C8" s="123"/>
      <c r="D8" s="166"/>
      <c r="E8" s="167"/>
      <c r="F8" s="167"/>
      <c r="G8" s="167"/>
      <c r="H8" s="167"/>
      <c r="I8" s="167"/>
      <c r="J8" s="167"/>
      <c r="K8" s="167"/>
      <c r="L8" s="167"/>
      <c r="M8" s="167"/>
      <c r="N8" s="167"/>
      <c r="O8" s="167"/>
    </row>
    <row r="9" spans="1:16" ht="21.2" customHeight="1">
      <c r="B9" s="123"/>
      <c r="C9" s="123" t="s">
        <v>173</v>
      </c>
      <c r="D9" s="166">
        <v>18790</v>
      </c>
      <c r="E9" s="167">
        <v>9226</v>
      </c>
      <c r="F9" s="167">
        <v>9564</v>
      </c>
      <c r="G9" s="167">
        <v>12392</v>
      </c>
      <c r="H9" s="167">
        <v>5666</v>
      </c>
      <c r="I9" s="167">
        <v>6726</v>
      </c>
      <c r="J9" s="167">
        <v>655</v>
      </c>
      <c r="K9" s="167">
        <v>401</v>
      </c>
      <c r="L9" s="167">
        <v>254</v>
      </c>
      <c r="M9" s="167">
        <v>1629</v>
      </c>
      <c r="N9" s="167">
        <v>1514</v>
      </c>
      <c r="O9" s="167">
        <v>115</v>
      </c>
    </row>
    <row r="10" spans="1:16" ht="21.2" customHeight="1">
      <c r="B10" s="123" t="s">
        <v>142</v>
      </c>
      <c r="C10" s="123"/>
      <c r="D10" s="166"/>
      <c r="E10" s="167"/>
      <c r="F10" s="167"/>
      <c r="G10" s="167"/>
      <c r="H10" s="167"/>
      <c r="I10" s="167"/>
      <c r="J10" s="167"/>
      <c r="K10" s="167"/>
      <c r="L10" s="167"/>
      <c r="M10" s="167"/>
      <c r="N10" s="167"/>
      <c r="O10" s="167"/>
    </row>
    <row r="11" spans="1:16" ht="21.2" customHeight="1">
      <c r="B11" s="123"/>
      <c r="C11" s="123" t="s">
        <v>174</v>
      </c>
      <c r="D11" s="166">
        <v>538</v>
      </c>
      <c r="E11" s="167">
        <v>311</v>
      </c>
      <c r="F11" s="167">
        <v>227</v>
      </c>
      <c r="G11" s="167">
        <v>454</v>
      </c>
      <c r="H11" s="167">
        <v>229</v>
      </c>
      <c r="I11" s="167">
        <v>225</v>
      </c>
      <c r="J11" s="167" t="s">
        <v>52</v>
      </c>
      <c r="K11" s="167" t="s">
        <v>52</v>
      </c>
      <c r="L11" s="167" t="s">
        <v>52</v>
      </c>
      <c r="M11" s="167">
        <v>84</v>
      </c>
      <c r="N11" s="167">
        <v>82</v>
      </c>
      <c r="O11" s="167">
        <v>2</v>
      </c>
    </row>
    <row r="12" spans="1:16" ht="21.2" customHeight="1">
      <c r="B12" s="123"/>
      <c r="C12" s="123"/>
      <c r="D12" s="166"/>
      <c r="E12" s="167"/>
      <c r="F12" s="167"/>
      <c r="G12" s="167"/>
      <c r="H12" s="167"/>
      <c r="I12" s="167"/>
      <c r="J12" s="167"/>
      <c r="K12" s="167"/>
      <c r="L12" s="167"/>
      <c r="M12" s="167"/>
      <c r="N12" s="167"/>
      <c r="O12" s="167"/>
    </row>
    <row r="13" spans="1:16" ht="21.2" customHeight="1" thickBot="1">
      <c r="B13" s="601" t="s">
        <v>175</v>
      </c>
      <c r="C13" s="606"/>
      <c r="D13" s="168">
        <v>814</v>
      </c>
      <c r="E13" s="169">
        <v>492</v>
      </c>
      <c r="F13" s="169">
        <v>322</v>
      </c>
      <c r="G13" s="169">
        <v>814</v>
      </c>
      <c r="H13" s="169">
        <v>492</v>
      </c>
      <c r="I13" s="169">
        <v>322</v>
      </c>
      <c r="J13" s="169" t="s">
        <v>52</v>
      </c>
      <c r="K13" s="169" t="s">
        <v>52</v>
      </c>
      <c r="L13" s="169" t="s">
        <v>52</v>
      </c>
      <c r="M13" s="169" t="s">
        <v>52</v>
      </c>
      <c r="N13" s="169" t="s">
        <v>52</v>
      </c>
      <c r="O13" s="169" t="s">
        <v>52</v>
      </c>
    </row>
    <row r="14" spans="1:16" ht="48.75" customHeight="1" thickBot="1">
      <c r="B14" s="117"/>
      <c r="C14" s="117"/>
      <c r="D14" s="170"/>
      <c r="E14" s="117"/>
      <c r="F14" s="117"/>
      <c r="G14" s="117"/>
      <c r="H14" s="117"/>
      <c r="I14" s="117"/>
      <c r="J14" s="117"/>
      <c r="K14" s="117"/>
      <c r="L14" s="117"/>
      <c r="M14" s="117"/>
      <c r="N14" s="117"/>
      <c r="O14" s="117"/>
    </row>
    <row r="15" spans="1:16" ht="21.2" customHeight="1">
      <c r="B15" s="605" t="s">
        <v>168</v>
      </c>
      <c r="C15" s="605"/>
      <c r="D15" s="609" t="s">
        <v>176</v>
      </c>
      <c r="E15" s="588"/>
      <c r="F15" s="610"/>
      <c r="G15" s="590" t="s">
        <v>177</v>
      </c>
      <c r="H15" s="588"/>
      <c r="I15" s="611"/>
      <c r="J15" s="591" t="s">
        <v>178</v>
      </c>
      <c r="K15" s="592"/>
      <c r="L15" s="592"/>
      <c r="M15" s="603" t="s">
        <v>179</v>
      </c>
      <c r="N15" s="604"/>
      <c r="O15" s="604"/>
    </row>
    <row r="16" spans="1:16" s="171" customFormat="1" ht="21.2" customHeight="1">
      <c r="B16" s="607"/>
      <c r="C16" s="607"/>
      <c r="D16" s="133" t="s">
        <v>43</v>
      </c>
      <c r="E16" s="163" t="s">
        <v>46</v>
      </c>
      <c r="F16" s="163" t="s">
        <v>47</v>
      </c>
      <c r="G16" s="133" t="s">
        <v>43</v>
      </c>
      <c r="H16" s="163" t="s">
        <v>46</v>
      </c>
      <c r="I16" s="163" t="s">
        <v>47</v>
      </c>
      <c r="J16" s="133" t="s">
        <v>43</v>
      </c>
      <c r="K16" s="163" t="s">
        <v>46</v>
      </c>
      <c r="L16" s="133" t="s">
        <v>47</v>
      </c>
      <c r="M16" s="147" t="s">
        <v>43</v>
      </c>
      <c r="N16" s="147" t="s">
        <v>46</v>
      </c>
      <c r="O16" s="147" t="s">
        <v>47</v>
      </c>
      <c r="P16" s="172"/>
    </row>
    <row r="17" spans="2:15" ht="21.2" customHeight="1">
      <c r="B17" s="605" t="s">
        <v>483</v>
      </c>
      <c r="C17" s="605"/>
      <c r="D17" s="164">
        <v>1714</v>
      </c>
      <c r="E17" s="167">
        <v>613</v>
      </c>
      <c r="F17" s="167">
        <v>1101</v>
      </c>
      <c r="G17" s="167">
        <v>88</v>
      </c>
      <c r="H17" s="167">
        <v>81</v>
      </c>
      <c r="I17" s="167">
        <v>7</v>
      </c>
      <c r="J17" s="167">
        <v>279</v>
      </c>
      <c r="K17" s="167">
        <v>70</v>
      </c>
      <c r="L17" s="167">
        <v>209</v>
      </c>
      <c r="M17" s="167">
        <v>120</v>
      </c>
      <c r="N17" s="167">
        <v>1</v>
      </c>
      <c r="O17" s="167">
        <v>119</v>
      </c>
    </row>
    <row r="18" spans="2:15" ht="21.2" customHeight="1">
      <c r="B18" s="123"/>
      <c r="C18" s="123"/>
      <c r="D18" s="166"/>
      <c r="E18" s="173"/>
      <c r="F18" s="173"/>
      <c r="G18" s="173"/>
      <c r="H18" s="173"/>
      <c r="I18" s="173"/>
      <c r="J18" s="173"/>
      <c r="K18" s="173"/>
      <c r="L18" s="173"/>
      <c r="M18" s="173"/>
      <c r="N18" s="173"/>
      <c r="O18" s="173"/>
    </row>
    <row r="19" spans="2:15" ht="21.2" customHeight="1">
      <c r="B19" s="123"/>
      <c r="C19" s="123" t="s">
        <v>173</v>
      </c>
      <c r="D19" s="166">
        <v>1714</v>
      </c>
      <c r="E19" s="167">
        <v>613</v>
      </c>
      <c r="F19" s="167">
        <v>1101</v>
      </c>
      <c r="G19" s="167">
        <v>88</v>
      </c>
      <c r="H19" s="167">
        <v>81</v>
      </c>
      <c r="I19" s="167">
        <v>7</v>
      </c>
      <c r="J19" s="167">
        <v>279</v>
      </c>
      <c r="K19" s="167">
        <v>70</v>
      </c>
      <c r="L19" s="167">
        <v>209</v>
      </c>
      <c r="M19" s="167">
        <v>120</v>
      </c>
      <c r="N19" s="167">
        <v>1</v>
      </c>
      <c r="O19" s="167">
        <v>119</v>
      </c>
    </row>
    <row r="20" spans="2:15" ht="21.2" customHeight="1">
      <c r="B20" s="123" t="s">
        <v>142</v>
      </c>
      <c r="C20" s="123"/>
      <c r="D20" s="166"/>
      <c r="E20" s="173"/>
      <c r="F20" s="173"/>
      <c r="G20" s="173"/>
      <c r="H20" s="173"/>
      <c r="I20" s="173"/>
      <c r="J20" s="173"/>
      <c r="K20" s="173"/>
      <c r="L20" s="173"/>
      <c r="M20" s="173"/>
      <c r="N20" s="173"/>
      <c r="O20" s="173"/>
    </row>
    <row r="21" spans="2:15" ht="21.2" customHeight="1">
      <c r="B21" s="123"/>
      <c r="C21" s="123" t="s">
        <v>174</v>
      </c>
      <c r="D21" s="166" t="s">
        <v>52</v>
      </c>
      <c r="E21" s="173" t="s">
        <v>52</v>
      </c>
      <c r="F21" s="173" t="s">
        <v>52</v>
      </c>
      <c r="G21" s="173" t="s">
        <v>52</v>
      </c>
      <c r="H21" s="173" t="s">
        <v>52</v>
      </c>
      <c r="I21" s="173" t="s">
        <v>52</v>
      </c>
      <c r="J21" s="173" t="s">
        <v>52</v>
      </c>
      <c r="K21" s="173" t="s">
        <v>52</v>
      </c>
      <c r="L21" s="173" t="s">
        <v>52</v>
      </c>
      <c r="M21" s="173" t="s">
        <v>52</v>
      </c>
      <c r="N21" s="173" t="s">
        <v>52</v>
      </c>
      <c r="O21" s="173" t="s">
        <v>52</v>
      </c>
    </row>
    <row r="22" spans="2:15" ht="21.2" customHeight="1">
      <c r="B22" s="123"/>
      <c r="C22" s="123"/>
      <c r="D22" s="166"/>
      <c r="E22" s="173"/>
      <c r="F22" s="173"/>
      <c r="G22" s="173"/>
      <c r="H22" s="173"/>
      <c r="I22" s="173"/>
      <c r="J22" s="173"/>
      <c r="K22" s="173"/>
      <c r="L22" s="173"/>
      <c r="M22" s="173"/>
      <c r="N22" s="173"/>
      <c r="O22" s="173"/>
    </row>
    <row r="23" spans="2:15" ht="21.2" customHeight="1" thickBot="1">
      <c r="B23" s="601" t="s">
        <v>175</v>
      </c>
      <c r="C23" s="606"/>
      <c r="D23" s="168" t="s">
        <v>52</v>
      </c>
      <c r="E23" s="169" t="s">
        <v>52</v>
      </c>
      <c r="F23" s="169" t="s">
        <v>52</v>
      </c>
      <c r="G23" s="169" t="s">
        <v>52</v>
      </c>
      <c r="H23" s="169" t="s">
        <v>52</v>
      </c>
      <c r="I23" s="169" t="s">
        <v>52</v>
      </c>
      <c r="J23" s="169" t="s">
        <v>52</v>
      </c>
      <c r="K23" s="169" t="s">
        <v>52</v>
      </c>
      <c r="L23" s="169" t="s">
        <v>52</v>
      </c>
      <c r="M23" s="169" t="s">
        <v>52</v>
      </c>
      <c r="N23" s="169" t="s">
        <v>52</v>
      </c>
      <c r="O23" s="169" t="s">
        <v>52</v>
      </c>
    </row>
    <row r="24" spans="2:15" ht="41.1" customHeight="1" thickBot="1"/>
    <row r="25" spans="2:15" ht="21" customHeight="1">
      <c r="B25" s="582" t="s">
        <v>168</v>
      </c>
      <c r="C25" s="582"/>
      <c r="D25" s="603" t="s">
        <v>180</v>
      </c>
      <c r="E25" s="604"/>
      <c r="F25" s="608"/>
      <c r="G25" s="603" t="s">
        <v>181</v>
      </c>
      <c r="H25" s="604"/>
      <c r="I25" s="608"/>
      <c r="J25" s="603" t="s">
        <v>182</v>
      </c>
      <c r="K25" s="604"/>
      <c r="L25" s="608"/>
      <c r="M25" s="603" t="s">
        <v>183</v>
      </c>
      <c r="N25" s="604"/>
      <c r="O25" s="604"/>
    </row>
    <row r="26" spans="2:15" ht="21" customHeight="1">
      <c r="B26" s="607"/>
      <c r="C26" s="607"/>
      <c r="D26" s="147" t="s">
        <v>43</v>
      </c>
      <c r="E26" s="147" t="s">
        <v>46</v>
      </c>
      <c r="F26" s="147" t="s">
        <v>47</v>
      </c>
      <c r="G26" s="147" t="s">
        <v>43</v>
      </c>
      <c r="H26" s="147" t="s">
        <v>46</v>
      </c>
      <c r="I26" s="147" t="s">
        <v>47</v>
      </c>
      <c r="J26" s="147" t="s">
        <v>43</v>
      </c>
      <c r="K26" s="147" t="s">
        <v>46</v>
      </c>
      <c r="L26" s="147" t="s">
        <v>47</v>
      </c>
      <c r="M26" s="147" t="s">
        <v>43</v>
      </c>
      <c r="N26" s="147" t="s">
        <v>46</v>
      </c>
      <c r="O26" s="147" t="s">
        <v>47</v>
      </c>
    </row>
    <row r="27" spans="2:15" ht="21" customHeight="1">
      <c r="B27" s="599" t="s">
        <v>483</v>
      </c>
      <c r="C27" s="600"/>
      <c r="D27" s="173" t="s">
        <v>52</v>
      </c>
      <c r="E27" s="173" t="s">
        <v>52</v>
      </c>
      <c r="F27" s="173" t="s">
        <v>52</v>
      </c>
      <c r="G27" s="173">
        <v>104</v>
      </c>
      <c r="H27" s="173">
        <v>34</v>
      </c>
      <c r="I27" s="173">
        <v>70</v>
      </c>
      <c r="J27" s="173">
        <v>820</v>
      </c>
      <c r="K27" s="173">
        <v>389</v>
      </c>
      <c r="L27" s="173">
        <v>431</v>
      </c>
      <c r="M27" s="173">
        <v>989</v>
      </c>
      <c r="N27" s="173">
        <v>457</v>
      </c>
      <c r="O27" s="173">
        <v>532</v>
      </c>
    </row>
    <row r="28" spans="2:15" ht="21" customHeight="1">
      <c r="B28" s="174"/>
      <c r="C28" s="175"/>
      <c r="D28" s="173"/>
      <c r="E28" s="173"/>
      <c r="F28" s="173"/>
      <c r="G28" s="173"/>
      <c r="H28" s="173"/>
      <c r="I28" s="173"/>
      <c r="J28" s="173"/>
      <c r="K28" s="173"/>
      <c r="L28" s="173"/>
      <c r="M28" s="173"/>
      <c r="N28" s="173"/>
      <c r="O28" s="173"/>
    </row>
    <row r="29" spans="2:15" ht="21" customHeight="1">
      <c r="B29" s="174"/>
      <c r="C29" s="175" t="s">
        <v>173</v>
      </c>
      <c r="D29" s="173" t="s">
        <v>52</v>
      </c>
      <c r="E29" s="173" t="s">
        <v>52</v>
      </c>
      <c r="F29" s="173" t="s">
        <v>52</v>
      </c>
      <c r="G29" s="173">
        <v>104</v>
      </c>
      <c r="H29" s="173">
        <v>34</v>
      </c>
      <c r="I29" s="173">
        <v>70</v>
      </c>
      <c r="J29" s="173">
        <v>820</v>
      </c>
      <c r="K29" s="173">
        <v>389</v>
      </c>
      <c r="L29" s="173">
        <v>431</v>
      </c>
      <c r="M29" s="173">
        <v>989</v>
      </c>
      <c r="N29" s="173">
        <v>457</v>
      </c>
      <c r="O29" s="173">
        <v>532</v>
      </c>
    </row>
    <row r="30" spans="2:15" ht="21" customHeight="1">
      <c r="B30" s="174" t="s">
        <v>142</v>
      </c>
      <c r="C30" s="175"/>
      <c r="D30" s="173"/>
      <c r="E30" s="173"/>
      <c r="F30" s="173"/>
      <c r="G30" s="173"/>
      <c r="H30" s="173"/>
      <c r="I30" s="173"/>
      <c r="J30" s="173"/>
      <c r="K30" s="173"/>
      <c r="L30" s="173"/>
      <c r="M30" s="173"/>
      <c r="N30" s="173"/>
      <c r="O30" s="173"/>
    </row>
    <row r="31" spans="2:15" ht="21" customHeight="1">
      <c r="B31" s="174"/>
      <c r="C31" s="175" t="s">
        <v>174</v>
      </c>
      <c r="D31" s="173" t="s">
        <v>52</v>
      </c>
      <c r="E31" s="173" t="s">
        <v>52</v>
      </c>
      <c r="F31" s="173" t="s">
        <v>52</v>
      </c>
      <c r="G31" s="173" t="s">
        <v>52</v>
      </c>
      <c r="H31" s="173" t="s">
        <v>52</v>
      </c>
      <c r="I31" s="173" t="s">
        <v>52</v>
      </c>
      <c r="J31" s="173" t="s">
        <v>52</v>
      </c>
      <c r="K31" s="173" t="s">
        <v>52</v>
      </c>
      <c r="L31" s="173" t="s">
        <v>52</v>
      </c>
      <c r="M31" s="173" t="s">
        <v>52</v>
      </c>
      <c r="N31" s="173" t="s">
        <v>52</v>
      </c>
      <c r="O31" s="173" t="s">
        <v>52</v>
      </c>
    </row>
    <row r="32" spans="2:15" ht="21" customHeight="1">
      <c r="B32" s="174"/>
      <c r="C32" s="175"/>
      <c r="D32" s="125"/>
      <c r="E32" s="125"/>
      <c r="F32" s="125"/>
      <c r="G32" s="125"/>
      <c r="H32" s="125"/>
      <c r="I32" s="125"/>
      <c r="J32" s="125"/>
      <c r="K32" s="125"/>
      <c r="L32" s="125"/>
      <c r="M32" s="125"/>
      <c r="N32" s="125"/>
      <c r="O32" s="125"/>
    </row>
    <row r="33" spans="2:15" ht="21" customHeight="1" thickBot="1">
      <c r="B33" s="601" t="s">
        <v>175</v>
      </c>
      <c r="C33" s="602"/>
      <c r="D33" s="169" t="s">
        <v>52</v>
      </c>
      <c r="E33" s="169" t="s">
        <v>52</v>
      </c>
      <c r="F33" s="169" t="s">
        <v>52</v>
      </c>
      <c r="G33" s="169" t="s">
        <v>52</v>
      </c>
      <c r="H33" s="169" t="s">
        <v>52</v>
      </c>
      <c r="I33" s="169" t="s">
        <v>52</v>
      </c>
      <c r="J33" s="169" t="s">
        <v>52</v>
      </c>
      <c r="K33" s="169" t="s">
        <v>52</v>
      </c>
      <c r="L33" s="169" t="s">
        <v>52</v>
      </c>
      <c r="M33" s="169" t="s">
        <v>52</v>
      </c>
      <c r="N33" s="169" t="s">
        <v>52</v>
      </c>
      <c r="O33" s="169" t="s">
        <v>52</v>
      </c>
    </row>
    <row r="34" spans="2:15" ht="18.75" customHeight="1">
      <c r="B34" s="139" t="s">
        <v>484</v>
      </c>
      <c r="C34" s="176"/>
      <c r="D34" s="176"/>
      <c r="E34" s="176"/>
      <c r="F34" s="176"/>
      <c r="G34" s="158"/>
      <c r="H34" s="158"/>
      <c r="I34" s="158"/>
      <c r="J34" s="158"/>
      <c r="K34" s="158"/>
      <c r="L34" s="158"/>
      <c r="M34" s="158"/>
      <c r="N34" s="158"/>
      <c r="O34" s="158"/>
    </row>
  </sheetData>
  <mergeCells count="22">
    <mergeCell ref="B3:O3"/>
    <mergeCell ref="B5:C6"/>
    <mergeCell ref="D5:F5"/>
    <mergeCell ref="G5:I5"/>
    <mergeCell ref="J5:L5"/>
    <mergeCell ref="M5:O5"/>
    <mergeCell ref="B7:C7"/>
    <mergeCell ref="B13:C13"/>
    <mergeCell ref="B15:C16"/>
    <mergeCell ref="D15:F15"/>
    <mergeCell ref="G15:I15"/>
    <mergeCell ref="B27:C27"/>
    <mergeCell ref="B33:C33"/>
    <mergeCell ref="M15:O15"/>
    <mergeCell ref="B17:C17"/>
    <mergeCell ref="B23:C23"/>
    <mergeCell ref="B25:C26"/>
    <mergeCell ref="D25:F25"/>
    <mergeCell ref="G25:I25"/>
    <mergeCell ref="J25:L25"/>
    <mergeCell ref="M25:O25"/>
    <mergeCell ref="J15:L1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9"/>
  <sheetViews>
    <sheetView view="pageBreakPreview" zoomScaleNormal="100" zoomScaleSheetLayoutView="100" workbookViewId="0"/>
  </sheetViews>
  <sheetFormatPr defaultColWidth="10.6640625" defaultRowHeight="13.5"/>
  <cols>
    <col min="1" max="1" width="5.5" style="83" customWidth="1"/>
    <col min="2" max="2" width="15" style="83" customWidth="1"/>
    <col min="3" max="3" width="8.5" style="83" customWidth="1"/>
    <col min="4" max="4" width="9" style="83" customWidth="1"/>
    <col min="5" max="10" width="6.1640625" style="83" customWidth="1"/>
    <col min="11" max="11" width="7.6640625" style="83" customWidth="1"/>
    <col min="12" max="16" width="6.1640625" style="83" customWidth="1"/>
    <col min="17" max="17" width="9" style="83" customWidth="1"/>
    <col min="18" max="18" width="8.5" style="83" customWidth="1"/>
    <col min="19" max="19" width="8.83203125" style="83" customWidth="1"/>
    <col min="20" max="256" width="10.6640625" style="83"/>
    <col min="257" max="257" width="5.5" style="83" customWidth="1"/>
    <col min="258" max="258" width="15" style="83" customWidth="1"/>
    <col min="259" max="259" width="8.5" style="83" customWidth="1"/>
    <col min="260" max="260" width="9" style="83" customWidth="1"/>
    <col min="261" max="266" width="6.1640625" style="83" customWidth="1"/>
    <col min="267" max="267" width="7.6640625" style="83" customWidth="1"/>
    <col min="268" max="272" width="6.1640625" style="83" customWidth="1"/>
    <col min="273" max="273" width="9" style="83" customWidth="1"/>
    <col min="274" max="274" width="8.5" style="83" customWidth="1"/>
    <col min="275" max="275" width="8.83203125" style="83" customWidth="1"/>
    <col min="276" max="512" width="10.6640625" style="83"/>
    <col min="513" max="513" width="5.5" style="83" customWidth="1"/>
    <col min="514" max="514" width="15" style="83" customWidth="1"/>
    <col min="515" max="515" width="8.5" style="83" customWidth="1"/>
    <col min="516" max="516" width="9" style="83" customWidth="1"/>
    <col min="517" max="522" width="6.1640625" style="83" customWidth="1"/>
    <col min="523" max="523" width="7.6640625" style="83" customWidth="1"/>
    <col min="524" max="528" width="6.1640625" style="83" customWidth="1"/>
    <col min="529" max="529" width="9" style="83" customWidth="1"/>
    <col min="530" max="530" width="8.5" style="83" customWidth="1"/>
    <col min="531" max="531" width="8.83203125" style="83" customWidth="1"/>
    <col min="532" max="768" width="10.6640625" style="83"/>
    <col min="769" max="769" width="5.5" style="83" customWidth="1"/>
    <col min="770" max="770" width="15" style="83" customWidth="1"/>
    <col min="771" max="771" width="8.5" style="83" customWidth="1"/>
    <col min="772" max="772" width="9" style="83" customWidth="1"/>
    <col min="773" max="778" width="6.1640625" style="83" customWidth="1"/>
    <col min="779" max="779" width="7.6640625" style="83" customWidth="1"/>
    <col min="780" max="784" width="6.1640625" style="83" customWidth="1"/>
    <col min="785" max="785" width="9" style="83" customWidth="1"/>
    <col min="786" max="786" width="8.5" style="83" customWidth="1"/>
    <col min="787" max="787" width="8.83203125" style="83" customWidth="1"/>
    <col min="788" max="1024" width="10.6640625" style="83"/>
    <col min="1025" max="1025" width="5.5" style="83" customWidth="1"/>
    <col min="1026" max="1026" width="15" style="83" customWidth="1"/>
    <col min="1027" max="1027" width="8.5" style="83" customWidth="1"/>
    <col min="1028" max="1028" width="9" style="83" customWidth="1"/>
    <col min="1029" max="1034" width="6.1640625" style="83" customWidth="1"/>
    <col min="1035" max="1035" width="7.6640625" style="83" customWidth="1"/>
    <col min="1036" max="1040" width="6.1640625" style="83" customWidth="1"/>
    <col min="1041" max="1041" width="9" style="83" customWidth="1"/>
    <col min="1042" max="1042" width="8.5" style="83" customWidth="1"/>
    <col min="1043" max="1043" width="8.83203125" style="83" customWidth="1"/>
    <col min="1044" max="1280" width="10.6640625" style="83"/>
    <col min="1281" max="1281" width="5.5" style="83" customWidth="1"/>
    <col min="1282" max="1282" width="15" style="83" customWidth="1"/>
    <col min="1283" max="1283" width="8.5" style="83" customWidth="1"/>
    <col min="1284" max="1284" width="9" style="83" customWidth="1"/>
    <col min="1285" max="1290" width="6.1640625" style="83" customWidth="1"/>
    <col min="1291" max="1291" width="7.6640625" style="83" customWidth="1"/>
    <col min="1292" max="1296" width="6.1640625" style="83" customWidth="1"/>
    <col min="1297" max="1297" width="9" style="83" customWidth="1"/>
    <col min="1298" max="1298" width="8.5" style="83" customWidth="1"/>
    <col min="1299" max="1299" width="8.83203125" style="83" customWidth="1"/>
    <col min="1300" max="1536" width="10.6640625" style="83"/>
    <col min="1537" max="1537" width="5.5" style="83" customWidth="1"/>
    <col min="1538" max="1538" width="15" style="83" customWidth="1"/>
    <col min="1539" max="1539" width="8.5" style="83" customWidth="1"/>
    <col min="1540" max="1540" width="9" style="83" customWidth="1"/>
    <col min="1541" max="1546" width="6.1640625" style="83" customWidth="1"/>
    <col min="1547" max="1547" width="7.6640625" style="83" customWidth="1"/>
    <col min="1548" max="1552" width="6.1640625" style="83" customWidth="1"/>
    <col min="1553" max="1553" width="9" style="83" customWidth="1"/>
    <col min="1554" max="1554" width="8.5" style="83" customWidth="1"/>
    <col min="1555" max="1555" width="8.83203125" style="83" customWidth="1"/>
    <col min="1556" max="1792" width="10.6640625" style="83"/>
    <col min="1793" max="1793" width="5.5" style="83" customWidth="1"/>
    <col min="1794" max="1794" width="15" style="83" customWidth="1"/>
    <col min="1795" max="1795" width="8.5" style="83" customWidth="1"/>
    <col min="1796" max="1796" width="9" style="83" customWidth="1"/>
    <col min="1797" max="1802" width="6.1640625" style="83" customWidth="1"/>
    <col min="1803" max="1803" width="7.6640625" style="83" customWidth="1"/>
    <col min="1804" max="1808" width="6.1640625" style="83" customWidth="1"/>
    <col min="1809" max="1809" width="9" style="83" customWidth="1"/>
    <col min="1810" max="1810" width="8.5" style="83" customWidth="1"/>
    <col min="1811" max="1811" width="8.83203125" style="83" customWidth="1"/>
    <col min="1812" max="2048" width="10.6640625" style="83"/>
    <col min="2049" max="2049" width="5.5" style="83" customWidth="1"/>
    <col min="2050" max="2050" width="15" style="83" customWidth="1"/>
    <col min="2051" max="2051" width="8.5" style="83" customWidth="1"/>
    <col min="2052" max="2052" width="9" style="83" customWidth="1"/>
    <col min="2053" max="2058" width="6.1640625" style="83" customWidth="1"/>
    <col min="2059" max="2059" width="7.6640625" style="83" customWidth="1"/>
    <col min="2060" max="2064" width="6.1640625" style="83" customWidth="1"/>
    <col min="2065" max="2065" width="9" style="83" customWidth="1"/>
    <col min="2066" max="2066" width="8.5" style="83" customWidth="1"/>
    <col min="2067" max="2067" width="8.83203125" style="83" customWidth="1"/>
    <col min="2068" max="2304" width="10.6640625" style="83"/>
    <col min="2305" max="2305" width="5.5" style="83" customWidth="1"/>
    <col min="2306" max="2306" width="15" style="83" customWidth="1"/>
    <col min="2307" max="2307" width="8.5" style="83" customWidth="1"/>
    <col min="2308" max="2308" width="9" style="83" customWidth="1"/>
    <col min="2309" max="2314" width="6.1640625" style="83" customWidth="1"/>
    <col min="2315" max="2315" width="7.6640625" style="83" customWidth="1"/>
    <col min="2316" max="2320" width="6.1640625" style="83" customWidth="1"/>
    <col min="2321" max="2321" width="9" style="83" customWidth="1"/>
    <col min="2322" max="2322" width="8.5" style="83" customWidth="1"/>
    <col min="2323" max="2323" width="8.83203125" style="83" customWidth="1"/>
    <col min="2324" max="2560" width="10.6640625" style="83"/>
    <col min="2561" max="2561" width="5.5" style="83" customWidth="1"/>
    <col min="2562" max="2562" width="15" style="83" customWidth="1"/>
    <col min="2563" max="2563" width="8.5" style="83" customWidth="1"/>
    <col min="2564" max="2564" width="9" style="83" customWidth="1"/>
    <col min="2565" max="2570" width="6.1640625" style="83" customWidth="1"/>
    <col min="2571" max="2571" width="7.6640625" style="83" customWidth="1"/>
    <col min="2572" max="2576" width="6.1640625" style="83" customWidth="1"/>
    <col min="2577" max="2577" width="9" style="83" customWidth="1"/>
    <col min="2578" max="2578" width="8.5" style="83" customWidth="1"/>
    <col min="2579" max="2579" width="8.83203125" style="83" customWidth="1"/>
    <col min="2580" max="2816" width="10.6640625" style="83"/>
    <col min="2817" max="2817" width="5.5" style="83" customWidth="1"/>
    <col min="2818" max="2818" width="15" style="83" customWidth="1"/>
    <col min="2819" max="2819" width="8.5" style="83" customWidth="1"/>
    <col min="2820" max="2820" width="9" style="83" customWidth="1"/>
    <col min="2821" max="2826" width="6.1640625" style="83" customWidth="1"/>
    <col min="2827" max="2827" width="7.6640625" style="83" customWidth="1"/>
    <col min="2828" max="2832" width="6.1640625" style="83" customWidth="1"/>
    <col min="2833" max="2833" width="9" style="83" customWidth="1"/>
    <col min="2834" max="2834" width="8.5" style="83" customWidth="1"/>
    <col min="2835" max="2835" width="8.83203125" style="83" customWidth="1"/>
    <col min="2836" max="3072" width="10.6640625" style="83"/>
    <col min="3073" max="3073" width="5.5" style="83" customWidth="1"/>
    <col min="3074" max="3074" width="15" style="83" customWidth="1"/>
    <col min="3075" max="3075" width="8.5" style="83" customWidth="1"/>
    <col min="3076" max="3076" width="9" style="83" customWidth="1"/>
    <col min="3077" max="3082" width="6.1640625" style="83" customWidth="1"/>
    <col min="3083" max="3083" width="7.6640625" style="83" customWidth="1"/>
    <col min="3084" max="3088" width="6.1640625" style="83" customWidth="1"/>
    <col min="3089" max="3089" width="9" style="83" customWidth="1"/>
    <col min="3090" max="3090" width="8.5" style="83" customWidth="1"/>
    <col min="3091" max="3091" width="8.83203125" style="83" customWidth="1"/>
    <col min="3092" max="3328" width="10.6640625" style="83"/>
    <col min="3329" max="3329" width="5.5" style="83" customWidth="1"/>
    <col min="3330" max="3330" width="15" style="83" customWidth="1"/>
    <col min="3331" max="3331" width="8.5" style="83" customWidth="1"/>
    <col min="3332" max="3332" width="9" style="83" customWidth="1"/>
    <col min="3333" max="3338" width="6.1640625" style="83" customWidth="1"/>
    <col min="3339" max="3339" width="7.6640625" style="83" customWidth="1"/>
    <col min="3340" max="3344" width="6.1640625" style="83" customWidth="1"/>
    <col min="3345" max="3345" width="9" style="83" customWidth="1"/>
    <col min="3346" max="3346" width="8.5" style="83" customWidth="1"/>
    <col min="3347" max="3347" width="8.83203125" style="83" customWidth="1"/>
    <col min="3348" max="3584" width="10.6640625" style="83"/>
    <col min="3585" max="3585" width="5.5" style="83" customWidth="1"/>
    <col min="3586" max="3586" width="15" style="83" customWidth="1"/>
    <col min="3587" max="3587" width="8.5" style="83" customWidth="1"/>
    <col min="3588" max="3588" width="9" style="83" customWidth="1"/>
    <col min="3589" max="3594" width="6.1640625" style="83" customWidth="1"/>
    <col min="3595" max="3595" width="7.6640625" style="83" customWidth="1"/>
    <col min="3596" max="3600" width="6.1640625" style="83" customWidth="1"/>
    <col min="3601" max="3601" width="9" style="83" customWidth="1"/>
    <col min="3602" max="3602" width="8.5" style="83" customWidth="1"/>
    <col min="3603" max="3603" width="8.83203125" style="83" customWidth="1"/>
    <col min="3604" max="3840" width="10.6640625" style="83"/>
    <col min="3841" max="3841" width="5.5" style="83" customWidth="1"/>
    <col min="3842" max="3842" width="15" style="83" customWidth="1"/>
    <col min="3843" max="3843" width="8.5" style="83" customWidth="1"/>
    <col min="3844" max="3844" width="9" style="83" customWidth="1"/>
    <col min="3845" max="3850" width="6.1640625" style="83" customWidth="1"/>
    <col min="3851" max="3851" width="7.6640625" style="83" customWidth="1"/>
    <col min="3852" max="3856" width="6.1640625" style="83" customWidth="1"/>
    <col min="3857" max="3857" width="9" style="83" customWidth="1"/>
    <col min="3858" max="3858" width="8.5" style="83" customWidth="1"/>
    <col min="3859" max="3859" width="8.83203125" style="83" customWidth="1"/>
    <col min="3860" max="4096" width="10.6640625" style="83"/>
    <col min="4097" max="4097" width="5.5" style="83" customWidth="1"/>
    <col min="4098" max="4098" width="15" style="83" customWidth="1"/>
    <col min="4099" max="4099" width="8.5" style="83" customWidth="1"/>
    <col min="4100" max="4100" width="9" style="83" customWidth="1"/>
    <col min="4101" max="4106" width="6.1640625" style="83" customWidth="1"/>
    <col min="4107" max="4107" width="7.6640625" style="83" customWidth="1"/>
    <col min="4108" max="4112" width="6.1640625" style="83" customWidth="1"/>
    <col min="4113" max="4113" width="9" style="83" customWidth="1"/>
    <col min="4114" max="4114" width="8.5" style="83" customWidth="1"/>
    <col min="4115" max="4115" width="8.83203125" style="83" customWidth="1"/>
    <col min="4116" max="4352" width="10.6640625" style="83"/>
    <col min="4353" max="4353" width="5.5" style="83" customWidth="1"/>
    <col min="4354" max="4354" width="15" style="83" customWidth="1"/>
    <col min="4355" max="4355" width="8.5" style="83" customWidth="1"/>
    <col min="4356" max="4356" width="9" style="83" customWidth="1"/>
    <col min="4357" max="4362" width="6.1640625" style="83" customWidth="1"/>
    <col min="4363" max="4363" width="7.6640625" style="83" customWidth="1"/>
    <col min="4364" max="4368" width="6.1640625" style="83" customWidth="1"/>
    <col min="4369" max="4369" width="9" style="83" customWidth="1"/>
    <col min="4370" max="4370" width="8.5" style="83" customWidth="1"/>
    <col min="4371" max="4371" width="8.83203125" style="83" customWidth="1"/>
    <col min="4372" max="4608" width="10.6640625" style="83"/>
    <col min="4609" max="4609" width="5.5" style="83" customWidth="1"/>
    <col min="4610" max="4610" width="15" style="83" customWidth="1"/>
    <col min="4611" max="4611" width="8.5" style="83" customWidth="1"/>
    <col min="4612" max="4612" width="9" style="83" customWidth="1"/>
    <col min="4613" max="4618" width="6.1640625" style="83" customWidth="1"/>
    <col min="4619" max="4619" width="7.6640625" style="83" customWidth="1"/>
    <col min="4620" max="4624" width="6.1640625" style="83" customWidth="1"/>
    <col min="4625" max="4625" width="9" style="83" customWidth="1"/>
    <col min="4626" max="4626" width="8.5" style="83" customWidth="1"/>
    <col min="4627" max="4627" width="8.83203125" style="83" customWidth="1"/>
    <col min="4628" max="4864" width="10.6640625" style="83"/>
    <col min="4865" max="4865" width="5.5" style="83" customWidth="1"/>
    <col min="4866" max="4866" width="15" style="83" customWidth="1"/>
    <col min="4867" max="4867" width="8.5" style="83" customWidth="1"/>
    <col min="4868" max="4868" width="9" style="83" customWidth="1"/>
    <col min="4869" max="4874" width="6.1640625" style="83" customWidth="1"/>
    <col min="4875" max="4875" width="7.6640625" style="83" customWidth="1"/>
    <col min="4876" max="4880" width="6.1640625" style="83" customWidth="1"/>
    <col min="4881" max="4881" width="9" style="83" customWidth="1"/>
    <col min="4882" max="4882" width="8.5" style="83" customWidth="1"/>
    <col min="4883" max="4883" width="8.83203125" style="83" customWidth="1"/>
    <col min="4884" max="5120" width="10.6640625" style="83"/>
    <col min="5121" max="5121" width="5.5" style="83" customWidth="1"/>
    <col min="5122" max="5122" width="15" style="83" customWidth="1"/>
    <col min="5123" max="5123" width="8.5" style="83" customWidth="1"/>
    <col min="5124" max="5124" width="9" style="83" customWidth="1"/>
    <col min="5125" max="5130" width="6.1640625" style="83" customWidth="1"/>
    <col min="5131" max="5131" width="7.6640625" style="83" customWidth="1"/>
    <col min="5132" max="5136" width="6.1640625" style="83" customWidth="1"/>
    <col min="5137" max="5137" width="9" style="83" customWidth="1"/>
    <col min="5138" max="5138" width="8.5" style="83" customWidth="1"/>
    <col min="5139" max="5139" width="8.83203125" style="83" customWidth="1"/>
    <col min="5140" max="5376" width="10.6640625" style="83"/>
    <col min="5377" max="5377" width="5.5" style="83" customWidth="1"/>
    <col min="5378" max="5378" width="15" style="83" customWidth="1"/>
    <col min="5379" max="5379" width="8.5" style="83" customWidth="1"/>
    <col min="5380" max="5380" width="9" style="83" customWidth="1"/>
    <col min="5381" max="5386" width="6.1640625" style="83" customWidth="1"/>
    <col min="5387" max="5387" width="7.6640625" style="83" customWidth="1"/>
    <col min="5388" max="5392" width="6.1640625" style="83" customWidth="1"/>
    <col min="5393" max="5393" width="9" style="83" customWidth="1"/>
    <col min="5394" max="5394" width="8.5" style="83" customWidth="1"/>
    <col min="5395" max="5395" width="8.83203125" style="83" customWidth="1"/>
    <col min="5396" max="5632" width="10.6640625" style="83"/>
    <col min="5633" max="5633" width="5.5" style="83" customWidth="1"/>
    <col min="5634" max="5634" width="15" style="83" customWidth="1"/>
    <col min="5635" max="5635" width="8.5" style="83" customWidth="1"/>
    <col min="5636" max="5636" width="9" style="83" customWidth="1"/>
    <col min="5637" max="5642" width="6.1640625" style="83" customWidth="1"/>
    <col min="5643" max="5643" width="7.6640625" style="83" customWidth="1"/>
    <col min="5644" max="5648" width="6.1640625" style="83" customWidth="1"/>
    <col min="5649" max="5649" width="9" style="83" customWidth="1"/>
    <col min="5650" max="5650" width="8.5" style="83" customWidth="1"/>
    <col min="5651" max="5651" width="8.83203125" style="83" customWidth="1"/>
    <col min="5652" max="5888" width="10.6640625" style="83"/>
    <col min="5889" max="5889" width="5.5" style="83" customWidth="1"/>
    <col min="5890" max="5890" width="15" style="83" customWidth="1"/>
    <col min="5891" max="5891" width="8.5" style="83" customWidth="1"/>
    <col min="5892" max="5892" width="9" style="83" customWidth="1"/>
    <col min="5893" max="5898" width="6.1640625" style="83" customWidth="1"/>
    <col min="5899" max="5899" width="7.6640625" style="83" customWidth="1"/>
    <col min="5900" max="5904" width="6.1640625" style="83" customWidth="1"/>
    <col min="5905" max="5905" width="9" style="83" customWidth="1"/>
    <col min="5906" max="5906" width="8.5" style="83" customWidth="1"/>
    <col min="5907" max="5907" width="8.83203125" style="83" customWidth="1"/>
    <col min="5908" max="6144" width="10.6640625" style="83"/>
    <col min="6145" max="6145" width="5.5" style="83" customWidth="1"/>
    <col min="6146" max="6146" width="15" style="83" customWidth="1"/>
    <col min="6147" max="6147" width="8.5" style="83" customWidth="1"/>
    <col min="6148" max="6148" width="9" style="83" customWidth="1"/>
    <col min="6149" max="6154" width="6.1640625" style="83" customWidth="1"/>
    <col min="6155" max="6155" width="7.6640625" style="83" customWidth="1"/>
    <col min="6156" max="6160" width="6.1640625" style="83" customWidth="1"/>
    <col min="6161" max="6161" width="9" style="83" customWidth="1"/>
    <col min="6162" max="6162" width="8.5" style="83" customWidth="1"/>
    <col min="6163" max="6163" width="8.83203125" style="83" customWidth="1"/>
    <col min="6164" max="6400" width="10.6640625" style="83"/>
    <col min="6401" max="6401" width="5.5" style="83" customWidth="1"/>
    <col min="6402" max="6402" width="15" style="83" customWidth="1"/>
    <col min="6403" max="6403" width="8.5" style="83" customWidth="1"/>
    <col min="6404" max="6404" width="9" style="83" customWidth="1"/>
    <col min="6405" max="6410" width="6.1640625" style="83" customWidth="1"/>
    <col min="6411" max="6411" width="7.6640625" style="83" customWidth="1"/>
    <col min="6412" max="6416" width="6.1640625" style="83" customWidth="1"/>
    <col min="6417" max="6417" width="9" style="83" customWidth="1"/>
    <col min="6418" max="6418" width="8.5" style="83" customWidth="1"/>
    <col min="6419" max="6419" width="8.83203125" style="83" customWidth="1"/>
    <col min="6420" max="6656" width="10.6640625" style="83"/>
    <col min="6657" max="6657" width="5.5" style="83" customWidth="1"/>
    <col min="6658" max="6658" width="15" style="83" customWidth="1"/>
    <col min="6659" max="6659" width="8.5" style="83" customWidth="1"/>
    <col min="6660" max="6660" width="9" style="83" customWidth="1"/>
    <col min="6661" max="6666" width="6.1640625" style="83" customWidth="1"/>
    <col min="6667" max="6667" width="7.6640625" style="83" customWidth="1"/>
    <col min="6668" max="6672" width="6.1640625" style="83" customWidth="1"/>
    <col min="6673" max="6673" width="9" style="83" customWidth="1"/>
    <col min="6674" max="6674" width="8.5" style="83" customWidth="1"/>
    <col min="6675" max="6675" width="8.83203125" style="83" customWidth="1"/>
    <col min="6676" max="6912" width="10.6640625" style="83"/>
    <col min="6913" max="6913" width="5.5" style="83" customWidth="1"/>
    <col min="6914" max="6914" width="15" style="83" customWidth="1"/>
    <col min="6915" max="6915" width="8.5" style="83" customWidth="1"/>
    <col min="6916" max="6916" width="9" style="83" customWidth="1"/>
    <col min="6917" max="6922" width="6.1640625" style="83" customWidth="1"/>
    <col min="6923" max="6923" width="7.6640625" style="83" customWidth="1"/>
    <col min="6924" max="6928" width="6.1640625" style="83" customWidth="1"/>
    <col min="6929" max="6929" width="9" style="83" customWidth="1"/>
    <col min="6930" max="6930" width="8.5" style="83" customWidth="1"/>
    <col min="6931" max="6931" width="8.83203125" style="83" customWidth="1"/>
    <col min="6932" max="7168" width="10.6640625" style="83"/>
    <col min="7169" max="7169" width="5.5" style="83" customWidth="1"/>
    <col min="7170" max="7170" width="15" style="83" customWidth="1"/>
    <col min="7171" max="7171" width="8.5" style="83" customWidth="1"/>
    <col min="7172" max="7172" width="9" style="83" customWidth="1"/>
    <col min="7173" max="7178" width="6.1640625" style="83" customWidth="1"/>
    <col min="7179" max="7179" width="7.6640625" style="83" customWidth="1"/>
    <col min="7180" max="7184" width="6.1640625" style="83" customWidth="1"/>
    <col min="7185" max="7185" width="9" style="83" customWidth="1"/>
    <col min="7186" max="7186" width="8.5" style="83" customWidth="1"/>
    <col min="7187" max="7187" width="8.83203125" style="83" customWidth="1"/>
    <col min="7188" max="7424" width="10.6640625" style="83"/>
    <col min="7425" max="7425" width="5.5" style="83" customWidth="1"/>
    <col min="7426" max="7426" width="15" style="83" customWidth="1"/>
    <col min="7427" max="7427" width="8.5" style="83" customWidth="1"/>
    <col min="7428" max="7428" width="9" style="83" customWidth="1"/>
    <col min="7429" max="7434" width="6.1640625" style="83" customWidth="1"/>
    <col min="7435" max="7435" width="7.6640625" style="83" customWidth="1"/>
    <col min="7436" max="7440" width="6.1640625" style="83" customWidth="1"/>
    <col min="7441" max="7441" width="9" style="83" customWidth="1"/>
    <col min="7442" max="7442" width="8.5" style="83" customWidth="1"/>
    <col min="7443" max="7443" width="8.83203125" style="83" customWidth="1"/>
    <col min="7444" max="7680" width="10.6640625" style="83"/>
    <col min="7681" max="7681" width="5.5" style="83" customWidth="1"/>
    <col min="7682" max="7682" width="15" style="83" customWidth="1"/>
    <col min="7683" max="7683" width="8.5" style="83" customWidth="1"/>
    <col min="7684" max="7684" width="9" style="83" customWidth="1"/>
    <col min="7685" max="7690" width="6.1640625" style="83" customWidth="1"/>
    <col min="7691" max="7691" width="7.6640625" style="83" customWidth="1"/>
    <col min="7692" max="7696" width="6.1640625" style="83" customWidth="1"/>
    <col min="7697" max="7697" width="9" style="83" customWidth="1"/>
    <col min="7698" max="7698" width="8.5" style="83" customWidth="1"/>
    <col min="7699" max="7699" width="8.83203125" style="83" customWidth="1"/>
    <col min="7700" max="7936" width="10.6640625" style="83"/>
    <col min="7937" max="7937" width="5.5" style="83" customWidth="1"/>
    <col min="7938" max="7938" width="15" style="83" customWidth="1"/>
    <col min="7939" max="7939" width="8.5" style="83" customWidth="1"/>
    <col min="7940" max="7940" width="9" style="83" customWidth="1"/>
    <col min="7941" max="7946" width="6.1640625" style="83" customWidth="1"/>
    <col min="7947" max="7947" width="7.6640625" style="83" customWidth="1"/>
    <col min="7948" max="7952" width="6.1640625" style="83" customWidth="1"/>
    <col min="7953" max="7953" width="9" style="83" customWidth="1"/>
    <col min="7954" max="7954" width="8.5" style="83" customWidth="1"/>
    <col min="7955" max="7955" width="8.83203125" style="83" customWidth="1"/>
    <col min="7956" max="8192" width="10.6640625" style="83"/>
    <col min="8193" max="8193" width="5.5" style="83" customWidth="1"/>
    <col min="8194" max="8194" width="15" style="83" customWidth="1"/>
    <col min="8195" max="8195" width="8.5" style="83" customWidth="1"/>
    <col min="8196" max="8196" width="9" style="83" customWidth="1"/>
    <col min="8197" max="8202" width="6.1640625" style="83" customWidth="1"/>
    <col min="8203" max="8203" width="7.6640625" style="83" customWidth="1"/>
    <col min="8204" max="8208" width="6.1640625" style="83" customWidth="1"/>
    <col min="8209" max="8209" width="9" style="83" customWidth="1"/>
    <col min="8210" max="8210" width="8.5" style="83" customWidth="1"/>
    <col min="8211" max="8211" width="8.83203125" style="83" customWidth="1"/>
    <col min="8212" max="8448" width="10.6640625" style="83"/>
    <col min="8449" max="8449" width="5.5" style="83" customWidth="1"/>
    <col min="8450" max="8450" width="15" style="83" customWidth="1"/>
    <col min="8451" max="8451" width="8.5" style="83" customWidth="1"/>
    <col min="8452" max="8452" width="9" style="83" customWidth="1"/>
    <col min="8453" max="8458" width="6.1640625" style="83" customWidth="1"/>
    <col min="8459" max="8459" width="7.6640625" style="83" customWidth="1"/>
    <col min="8460" max="8464" width="6.1640625" style="83" customWidth="1"/>
    <col min="8465" max="8465" width="9" style="83" customWidth="1"/>
    <col min="8466" max="8466" width="8.5" style="83" customWidth="1"/>
    <col min="8467" max="8467" width="8.83203125" style="83" customWidth="1"/>
    <col min="8468" max="8704" width="10.6640625" style="83"/>
    <col min="8705" max="8705" width="5.5" style="83" customWidth="1"/>
    <col min="8706" max="8706" width="15" style="83" customWidth="1"/>
    <col min="8707" max="8707" width="8.5" style="83" customWidth="1"/>
    <col min="8708" max="8708" width="9" style="83" customWidth="1"/>
    <col min="8709" max="8714" width="6.1640625" style="83" customWidth="1"/>
    <col min="8715" max="8715" width="7.6640625" style="83" customWidth="1"/>
    <col min="8716" max="8720" width="6.1640625" style="83" customWidth="1"/>
    <col min="8721" max="8721" width="9" style="83" customWidth="1"/>
    <col min="8722" max="8722" width="8.5" style="83" customWidth="1"/>
    <col min="8723" max="8723" width="8.83203125" style="83" customWidth="1"/>
    <col min="8724" max="8960" width="10.6640625" style="83"/>
    <col min="8961" max="8961" width="5.5" style="83" customWidth="1"/>
    <col min="8962" max="8962" width="15" style="83" customWidth="1"/>
    <col min="8963" max="8963" width="8.5" style="83" customWidth="1"/>
    <col min="8964" max="8964" width="9" style="83" customWidth="1"/>
    <col min="8965" max="8970" width="6.1640625" style="83" customWidth="1"/>
    <col min="8971" max="8971" width="7.6640625" style="83" customWidth="1"/>
    <col min="8972" max="8976" width="6.1640625" style="83" customWidth="1"/>
    <col min="8977" max="8977" width="9" style="83" customWidth="1"/>
    <col min="8978" max="8978" width="8.5" style="83" customWidth="1"/>
    <col min="8979" max="8979" width="8.83203125" style="83" customWidth="1"/>
    <col min="8980" max="9216" width="10.6640625" style="83"/>
    <col min="9217" max="9217" width="5.5" style="83" customWidth="1"/>
    <col min="9218" max="9218" width="15" style="83" customWidth="1"/>
    <col min="9219" max="9219" width="8.5" style="83" customWidth="1"/>
    <col min="9220" max="9220" width="9" style="83" customWidth="1"/>
    <col min="9221" max="9226" width="6.1640625" style="83" customWidth="1"/>
    <col min="9227" max="9227" width="7.6640625" style="83" customWidth="1"/>
    <col min="9228" max="9232" width="6.1640625" style="83" customWidth="1"/>
    <col min="9233" max="9233" width="9" style="83" customWidth="1"/>
    <col min="9234" max="9234" width="8.5" style="83" customWidth="1"/>
    <col min="9235" max="9235" width="8.83203125" style="83" customWidth="1"/>
    <col min="9236" max="9472" width="10.6640625" style="83"/>
    <col min="9473" max="9473" width="5.5" style="83" customWidth="1"/>
    <col min="9474" max="9474" width="15" style="83" customWidth="1"/>
    <col min="9475" max="9475" width="8.5" style="83" customWidth="1"/>
    <col min="9476" max="9476" width="9" style="83" customWidth="1"/>
    <col min="9477" max="9482" width="6.1640625" style="83" customWidth="1"/>
    <col min="9483" max="9483" width="7.6640625" style="83" customWidth="1"/>
    <col min="9484" max="9488" width="6.1640625" style="83" customWidth="1"/>
    <col min="9489" max="9489" width="9" style="83" customWidth="1"/>
    <col min="9490" max="9490" width="8.5" style="83" customWidth="1"/>
    <col min="9491" max="9491" width="8.83203125" style="83" customWidth="1"/>
    <col min="9492" max="9728" width="10.6640625" style="83"/>
    <col min="9729" max="9729" width="5.5" style="83" customWidth="1"/>
    <col min="9730" max="9730" width="15" style="83" customWidth="1"/>
    <col min="9731" max="9731" width="8.5" style="83" customWidth="1"/>
    <col min="9732" max="9732" width="9" style="83" customWidth="1"/>
    <col min="9733" max="9738" width="6.1640625" style="83" customWidth="1"/>
    <col min="9739" max="9739" width="7.6640625" style="83" customWidth="1"/>
    <col min="9740" max="9744" width="6.1640625" style="83" customWidth="1"/>
    <col min="9745" max="9745" width="9" style="83" customWidth="1"/>
    <col min="9746" max="9746" width="8.5" style="83" customWidth="1"/>
    <col min="9747" max="9747" width="8.83203125" style="83" customWidth="1"/>
    <col min="9748" max="9984" width="10.6640625" style="83"/>
    <col min="9985" max="9985" width="5.5" style="83" customWidth="1"/>
    <col min="9986" max="9986" width="15" style="83" customWidth="1"/>
    <col min="9987" max="9987" width="8.5" style="83" customWidth="1"/>
    <col min="9988" max="9988" width="9" style="83" customWidth="1"/>
    <col min="9989" max="9994" width="6.1640625" style="83" customWidth="1"/>
    <col min="9995" max="9995" width="7.6640625" style="83" customWidth="1"/>
    <col min="9996" max="10000" width="6.1640625" style="83" customWidth="1"/>
    <col min="10001" max="10001" width="9" style="83" customWidth="1"/>
    <col min="10002" max="10002" width="8.5" style="83" customWidth="1"/>
    <col min="10003" max="10003" width="8.83203125" style="83" customWidth="1"/>
    <col min="10004" max="10240" width="10.6640625" style="83"/>
    <col min="10241" max="10241" width="5.5" style="83" customWidth="1"/>
    <col min="10242" max="10242" width="15" style="83" customWidth="1"/>
    <col min="10243" max="10243" width="8.5" style="83" customWidth="1"/>
    <col min="10244" max="10244" width="9" style="83" customWidth="1"/>
    <col min="10245" max="10250" width="6.1640625" style="83" customWidth="1"/>
    <col min="10251" max="10251" width="7.6640625" style="83" customWidth="1"/>
    <col min="10252" max="10256" width="6.1640625" style="83" customWidth="1"/>
    <col min="10257" max="10257" width="9" style="83" customWidth="1"/>
    <col min="10258" max="10258" width="8.5" style="83" customWidth="1"/>
    <col min="10259" max="10259" width="8.83203125" style="83" customWidth="1"/>
    <col min="10260" max="10496" width="10.6640625" style="83"/>
    <col min="10497" max="10497" width="5.5" style="83" customWidth="1"/>
    <col min="10498" max="10498" width="15" style="83" customWidth="1"/>
    <col min="10499" max="10499" width="8.5" style="83" customWidth="1"/>
    <col min="10500" max="10500" width="9" style="83" customWidth="1"/>
    <col min="10501" max="10506" width="6.1640625" style="83" customWidth="1"/>
    <col min="10507" max="10507" width="7.6640625" style="83" customWidth="1"/>
    <col min="10508" max="10512" width="6.1640625" style="83" customWidth="1"/>
    <col min="10513" max="10513" width="9" style="83" customWidth="1"/>
    <col min="10514" max="10514" width="8.5" style="83" customWidth="1"/>
    <col min="10515" max="10515" width="8.83203125" style="83" customWidth="1"/>
    <col min="10516" max="10752" width="10.6640625" style="83"/>
    <col min="10753" max="10753" width="5.5" style="83" customWidth="1"/>
    <col min="10754" max="10754" width="15" style="83" customWidth="1"/>
    <col min="10755" max="10755" width="8.5" style="83" customWidth="1"/>
    <col min="10756" max="10756" width="9" style="83" customWidth="1"/>
    <col min="10757" max="10762" width="6.1640625" style="83" customWidth="1"/>
    <col min="10763" max="10763" width="7.6640625" style="83" customWidth="1"/>
    <col min="10764" max="10768" width="6.1640625" style="83" customWidth="1"/>
    <col min="10769" max="10769" width="9" style="83" customWidth="1"/>
    <col min="10770" max="10770" width="8.5" style="83" customWidth="1"/>
    <col min="10771" max="10771" width="8.83203125" style="83" customWidth="1"/>
    <col min="10772" max="11008" width="10.6640625" style="83"/>
    <col min="11009" max="11009" width="5.5" style="83" customWidth="1"/>
    <col min="11010" max="11010" width="15" style="83" customWidth="1"/>
    <col min="11011" max="11011" width="8.5" style="83" customWidth="1"/>
    <col min="11012" max="11012" width="9" style="83" customWidth="1"/>
    <col min="11013" max="11018" width="6.1640625" style="83" customWidth="1"/>
    <col min="11019" max="11019" width="7.6640625" style="83" customWidth="1"/>
    <col min="11020" max="11024" width="6.1640625" style="83" customWidth="1"/>
    <col min="11025" max="11025" width="9" style="83" customWidth="1"/>
    <col min="11026" max="11026" width="8.5" style="83" customWidth="1"/>
    <col min="11027" max="11027" width="8.83203125" style="83" customWidth="1"/>
    <col min="11028" max="11264" width="10.6640625" style="83"/>
    <col min="11265" max="11265" width="5.5" style="83" customWidth="1"/>
    <col min="11266" max="11266" width="15" style="83" customWidth="1"/>
    <col min="11267" max="11267" width="8.5" style="83" customWidth="1"/>
    <col min="11268" max="11268" width="9" style="83" customWidth="1"/>
    <col min="11269" max="11274" width="6.1640625" style="83" customWidth="1"/>
    <col min="11275" max="11275" width="7.6640625" style="83" customWidth="1"/>
    <col min="11276" max="11280" width="6.1640625" style="83" customWidth="1"/>
    <col min="11281" max="11281" width="9" style="83" customWidth="1"/>
    <col min="11282" max="11282" width="8.5" style="83" customWidth="1"/>
    <col min="11283" max="11283" width="8.83203125" style="83" customWidth="1"/>
    <col min="11284" max="11520" width="10.6640625" style="83"/>
    <col min="11521" max="11521" width="5.5" style="83" customWidth="1"/>
    <col min="11522" max="11522" width="15" style="83" customWidth="1"/>
    <col min="11523" max="11523" width="8.5" style="83" customWidth="1"/>
    <col min="11524" max="11524" width="9" style="83" customWidth="1"/>
    <col min="11525" max="11530" width="6.1640625" style="83" customWidth="1"/>
    <col min="11531" max="11531" width="7.6640625" style="83" customWidth="1"/>
    <col min="11532" max="11536" width="6.1640625" style="83" customWidth="1"/>
    <col min="11537" max="11537" width="9" style="83" customWidth="1"/>
    <col min="11538" max="11538" width="8.5" style="83" customWidth="1"/>
    <col min="11539" max="11539" width="8.83203125" style="83" customWidth="1"/>
    <col min="11540" max="11776" width="10.6640625" style="83"/>
    <col min="11777" max="11777" width="5.5" style="83" customWidth="1"/>
    <col min="11778" max="11778" width="15" style="83" customWidth="1"/>
    <col min="11779" max="11779" width="8.5" style="83" customWidth="1"/>
    <col min="11780" max="11780" width="9" style="83" customWidth="1"/>
    <col min="11781" max="11786" width="6.1640625" style="83" customWidth="1"/>
    <col min="11787" max="11787" width="7.6640625" style="83" customWidth="1"/>
    <col min="11788" max="11792" width="6.1640625" style="83" customWidth="1"/>
    <col min="11793" max="11793" width="9" style="83" customWidth="1"/>
    <col min="11794" max="11794" width="8.5" style="83" customWidth="1"/>
    <col min="11795" max="11795" width="8.83203125" style="83" customWidth="1"/>
    <col min="11796" max="12032" width="10.6640625" style="83"/>
    <col min="12033" max="12033" width="5.5" style="83" customWidth="1"/>
    <col min="12034" max="12034" width="15" style="83" customWidth="1"/>
    <col min="12035" max="12035" width="8.5" style="83" customWidth="1"/>
    <col min="12036" max="12036" width="9" style="83" customWidth="1"/>
    <col min="12037" max="12042" width="6.1640625" style="83" customWidth="1"/>
    <col min="12043" max="12043" width="7.6640625" style="83" customWidth="1"/>
    <col min="12044" max="12048" width="6.1640625" style="83" customWidth="1"/>
    <col min="12049" max="12049" width="9" style="83" customWidth="1"/>
    <col min="12050" max="12050" width="8.5" style="83" customWidth="1"/>
    <col min="12051" max="12051" width="8.83203125" style="83" customWidth="1"/>
    <col min="12052" max="12288" width="10.6640625" style="83"/>
    <col min="12289" max="12289" width="5.5" style="83" customWidth="1"/>
    <col min="12290" max="12290" width="15" style="83" customWidth="1"/>
    <col min="12291" max="12291" width="8.5" style="83" customWidth="1"/>
    <col min="12292" max="12292" width="9" style="83" customWidth="1"/>
    <col min="12293" max="12298" width="6.1640625" style="83" customWidth="1"/>
    <col min="12299" max="12299" width="7.6640625" style="83" customWidth="1"/>
    <col min="12300" max="12304" width="6.1640625" style="83" customWidth="1"/>
    <col min="12305" max="12305" width="9" style="83" customWidth="1"/>
    <col min="12306" max="12306" width="8.5" style="83" customWidth="1"/>
    <col min="12307" max="12307" width="8.83203125" style="83" customWidth="1"/>
    <col min="12308" max="12544" width="10.6640625" style="83"/>
    <col min="12545" max="12545" width="5.5" style="83" customWidth="1"/>
    <col min="12546" max="12546" width="15" style="83" customWidth="1"/>
    <col min="12547" max="12547" width="8.5" style="83" customWidth="1"/>
    <col min="12548" max="12548" width="9" style="83" customWidth="1"/>
    <col min="12549" max="12554" width="6.1640625" style="83" customWidth="1"/>
    <col min="12555" max="12555" width="7.6640625" style="83" customWidth="1"/>
    <col min="12556" max="12560" width="6.1640625" style="83" customWidth="1"/>
    <col min="12561" max="12561" width="9" style="83" customWidth="1"/>
    <col min="12562" max="12562" width="8.5" style="83" customWidth="1"/>
    <col min="12563" max="12563" width="8.83203125" style="83" customWidth="1"/>
    <col min="12564" max="12800" width="10.6640625" style="83"/>
    <col min="12801" max="12801" width="5.5" style="83" customWidth="1"/>
    <col min="12802" max="12802" width="15" style="83" customWidth="1"/>
    <col min="12803" max="12803" width="8.5" style="83" customWidth="1"/>
    <col min="12804" max="12804" width="9" style="83" customWidth="1"/>
    <col min="12805" max="12810" width="6.1640625" style="83" customWidth="1"/>
    <col min="12811" max="12811" width="7.6640625" style="83" customWidth="1"/>
    <col min="12812" max="12816" width="6.1640625" style="83" customWidth="1"/>
    <col min="12817" max="12817" width="9" style="83" customWidth="1"/>
    <col min="12818" max="12818" width="8.5" style="83" customWidth="1"/>
    <col min="12819" max="12819" width="8.83203125" style="83" customWidth="1"/>
    <col min="12820" max="13056" width="10.6640625" style="83"/>
    <col min="13057" max="13057" width="5.5" style="83" customWidth="1"/>
    <col min="13058" max="13058" width="15" style="83" customWidth="1"/>
    <col min="13059" max="13059" width="8.5" style="83" customWidth="1"/>
    <col min="13060" max="13060" width="9" style="83" customWidth="1"/>
    <col min="13061" max="13066" width="6.1640625" style="83" customWidth="1"/>
    <col min="13067" max="13067" width="7.6640625" style="83" customWidth="1"/>
    <col min="13068" max="13072" width="6.1640625" style="83" customWidth="1"/>
    <col min="13073" max="13073" width="9" style="83" customWidth="1"/>
    <col min="13074" max="13074" width="8.5" style="83" customWidth="1"/>
    <col min="13075" max="13075" width="8.83203125" style="83" customWidth="1"/>
    <col min="13076" max="13312" width="10.6640625" style="83"/>
    <col min="13313" max="13313" width="5.5" style="83" customWidth="1"/>
    <col min="13314" max="13314" width="15" style="83" customWidth="1"/>
    <col min="13315" max="13315" width="8.5" style="83" customWidth="1"/>
    <col min="13316" max="13316" width="9" style="83" customWidth="1"/>
    <col min="13317" max="13322" width="6.1640625" style="83" customWidth="1"/>
    <col min="13323" max="13323" width="7.6640625" style="83" customWidth="1"/>
    <col min="13324" max="13328" width="6.1640625" style="83" customWidth="1"/>
    <col min="13329" max="13329" width="9" style="83" customWidth="1"/>
    <col min="13330" max="13330" width="8.5" style="83" customWidth="1"/>
    <col min="13331" max="13331" width="8.83203125" style="83" customWidth="1"/>
    <col min="13332" max="13568" width="10.6640625" style="83"/>
    <col min="13569" max="13569" width="5.5" style="83" customWidth="1"/>
    <col min="13570" max="13570" width="15" style="83" customWidth="1"/>
    <col min="13571" max="13571" width="8.5" style="83" customWidth="1"/>
    <col min="13572" max="13572" width="9" style="83" customWidth="1"/>
    <col min="13573" max="13578" width="6.1640625" style="83" customWidth="1"/>
    <col min="13579" max="13579" width="7.6640625" style="83" customWidth="1"/>
    <col min="13580" max="13584" width="6.1640625" style="83" customWidth="1"/>
    <col min="13585" max="13585" width="9" style="83" customWidth="1"/>
    <col min="13586" max="13586" width="8.5" style="83" customWidth="1"/>
    <col min="13587" max="13587" width="8.83203125" style="83" customWidth="1"/>
    <col min="13588" max="13824" width="10.6640625" style="83"/>
    <col min="13825" max="13825" width="5.5" style="83" customWidth="1"/>
    <col min="13826" max="13826" width="15" style="83" customWidth="1"/>
    <col min="13827" max="13827" width="8.5" style="83" customWidth="1"/>
    <col min="13828" max="13828" width="9" style="83" customWidth="1"/>
    <col min="13829" max="13834" width="6.1640625" style="83" customWidth="1"/>
    <col min="13835" max="13835" width="7.6640625" style="83" customWidth="1"/>
    <col min="13836" max="13840" width="6.1640625" style="83" customWidth="1"/>
    <col min="13841" max="13841" width="9" style="83" customWidth="1"/>
    <col min="13842" max="13842" width="8.5" style="83" customWidth="1"/>
    <col min="13843" max="13843" width="8.83203125" style="83" customWidth="1"/>
    <col min="13844" max="14080" width="10.6640625" style="83"/>
    <col min="14081" max="14081" width="5.5" style="83" customWidth="1"/>
    <col min="14082" max="14082" width="15" style="83" customWidth="1"/>
    <col min="14083" max="14083" width="8.5" style="83" customWidth="1"/>
    <col min="14084" max="14084" width="9" style="83" customWidth="1"/>
    <col min="14085" max="14090" width="6.1640625" style="83" customWidth="1"/>
    <col min="14091" max="14091" width="7.6640625" style="83" customWidth="1"/>
    <col min="14092" max="14096" width="6.1640625" style="83" customWidth="1"/>
    <col min="14097" max="14097" width="9" style="83" customWidth="1"/>
    <col min="14098" max="14098" width="8.5" style="83" customWidth="1"/>
    <col min="14099" max="14099" width="8.83203125" style="83" customWidth="1"/>
    <col min="14100" max="14336" width="10.6640625" style="83"/>
    <col min="14337" max="14337" width="5.5" style="83" customWidth="1"/>
    <col min="14338" max="14338" width="15" style="83" customWidth="1"/>
    <col min="14339" max="14339" width="8.5" style="83" customWidth="1"/>
    <col min="14340" max="14340" width="9" style="83" customWidth="1"/>
    <col min="14341" max="14346" width="6.1640625" style="83" customWidth="1"/>
    <col min="14347" max="14347" width="7.6640625" style="83" customWidth="1"/>
    <col min="14348" max="14352" width="6.1640625" style="83" customWidth="1"/>
    <col min="14353" max="14353" width="9" style="83" customWidth="1"/>
    <col min="14354" max="14354" width="8.5" style="83" customWidth="1"/>
    <col min="14355" max="14355" width="8.83203125" style="83" customWidth="1"/>
    <col min="14356" max="14592" width="10.6640625" style="83"/>
    <col min="14593" max="14593" width="5.5" style="83" customWidth="1"/>
    <col min="14594" max="14594" width="15" style="83" customWidth="1"/>
    <col min="14595" max="14595" width="8.5" style="83" customWidth="1"/>
    <col min="14596" max="14596" width="9" style="83" customWidth="1"/>
    <col min="14597" max="14602" width="6.1640625" style="83" customWidth="1"/>
    <col min="14603" max="14603" width="7.6640625" style="83" customWidth="1"/>
    <col min="14604" max="14608" width="6.1640625" style="83" customWidth="1"/>
    <col min="14609" max="14609" width="9" style="83" customWidth="1"/>
    <col min="14610" max="14610" width="8.5" style="83" customWidth="1"/>
    <col min="14611" max="14611" width="8.83203125" style="83" customWidth="1"/>
    <col min="14612" max="14848" width="10.6640625" style="83"/>
    <col min="14849" max="14849" width="5.5" style="83" customWidth="1"/>
    <col min="14850" max="14850" width="15" style="83" customWidth="1"/>
    <col min="14851" max="14851" width="8.5" style="83" customWidth="1"/>
    <col min="14852" max="14852" width="9" style="83" customWidth="1"/>
    <col min="14853" max="14858" width="6.1640625" style="83" customWidth="1"/>
    <col min="14859" max="14859" width="7.6640625" style="83" customWidth="1"/>
    <col min="14860" max="14864" width="6.1640625" style="83" customWidth="1"/>
    <col min="14865" max="14865" width="9" style="83" customWidth="1"/>
    <col min="14866" max="14866" width="8.5" style="83" customWidth="1"/>
    <col min="14867" max="14867" width="8.83203125" style="83" customWidth="1"/>
    <col min="14868" max="15104" width="10.6640625" style="83"/>
    <col min="15105" max="15105" width="5.5" style="83" customWidth="1"/>
    <col min="15106" max="15106" width="15" style="83" customWidth="1"/>
    <col min="15107" max="15107" width="8.5" style="83" customWidth="1"/>
    <col min="15108" max="15108" width="9" style="83" customWidth="1"/>
    <col min="15109" max="15114" width="6.1640625" style="83" customWidth="1"/>
    <col min="15115" max="15115" width="7.6640625" style="83" customWidth="1"/>
    <col min="15116" max="15120" width="6.1640625" style="83" customWidth="1"/>
    <col min="15121" max="15121" width="9" style="83" customWidth="1"/>
    <col min="15122" max="15122" width="8.5" style="83" customWidth="1"/>
    <col min="15123" max="15123" width="8.83203125" style="83" customWidth="1"/>
    <col min="15124" max="15360" width="10.6640625" style="83"/>
    <col min="15361" max="15361" width="5.5" style="83" customWidth="1"/>
    <col min="15362" max="15362" width="15" style="83" customWidth="1"/>
    <col min="15363" max="15363" width="8.5" style="83" customWidth="1"/>
    <col min="15364" max="15364" width="9" style="83" customWidth="1"/>
    <col min="15365" max="15370" width="6.1640625" style="83" customWidth="1"/>
    <col min="15371" max="15371" width="7.6640625" style="83" customWidth="1"/>
    <col min="15372" max="15376" width="6.1640625" style="83" customWidth="1"/>
    <col min="15377" max="15377" width="9" style="83" customWidth="1"/>
    <col min="15378" max="15378" width="8.5" style="83" customWidth="1"/>
    <col min="15379" max="15379" width="8.83203125" style="83" customWidth="1"/>
    <col min="15380" max="15616" width="10.6640625" style="83"/>
    <col min="15617" max="15617" width="5.5" style="83" customWidth="1"/>
    <col min="15618" max="15618" width="15" style="83" customWidth="1"/>
    <col min="15619" max="15619" width="8.5" style="83" customWidth="1"/>
    <col min="15620" max="15620" width="9" style="83" customWidth="1"/>
    <col min="15621" max="15626" width="6.1640625" style="83" customWidth="1"/>
    <col min="15627" max="15627" width="7.6640625" style="83" customWidth="1"/>
    <col min="15628" max="15632" width="6.1640625" style="83" customWidth="1"/>
    <col min="15633" max="15633" width="9" style="83" customWidth="1"/>
    <col min="15634" max="15634" width="8.5" style="83" customWidth="1"/>
    <col min="15635" max="15635" width="8.83203125" style="83" customWidth="1"/>
    <col min="15636" max="15872" width="10.6640625" style="83"/>
    <col min="15873" max="15873" width="5.5" style="83" customWidth="1"/>
    <col min="15874" max="15874" width="15" style="83" customWidth="1"/>
    <col min="15875" max="15875" width="8.5" style="83" customWidth="1"/>
    <col min="15876" max="15876" width="9" style="83" customWidth="1"/>
    <col min="15877" max="15882" width="6.1640625" style="83" customWidth="1"/>
    <col min="15883" max="15883" width="7.6640625" style="83" customWidth="1"/>
    <col min="15884" max="15888" width="6.1640625" style="83" customWidth="1"/>
    <col min="15889" max="15889" width="9" style="83" customWidth="1"/>
    <col min="15890" max="15890" width="8.5" style="83" customWidth="1"/>
    <col min="15891" max="15891" width="8.83203125" style="83" customWidth="1"/>
    <col min="15892" max="16128" width="10.6640625" style="83"/>
    <col min="16129" max="16129" width="5.5" style="83" customWidth="1"/>
    <col min="16130" max="16130" width="15" style="83" customWidth="1"/>
    <col min="16131" max="16131" width="8.5" style="83" customWidth="1"/>
    <col min="16132" max="16132" width="9" style="83" customWidth="1"/>
    <col min="16133" max="16138" width="6.1640625" style="83" customWidth="1"/>
    <col min="16139" max="16139" width="7.6640625" style="83" customWidth="1"/>
    <col min="16140" max="16144" width="6.1640625" style="83" customWidth="1"/>
    <col min="16145" max="16145" width="9" style="83" customWidth="1"/>
    <col min="16146" max="16146" width="8.5" style="83" customWidth="1"/>
    <col min="16147" max="16147" width="8.83203125" style="83" customWidth="1"/>
    <col min="16148" max="16384" width="10.6640625" style="83"/>
  </cols>
  <sheetData>
    <row r="2" spans="2:18" s="60" customFormat="1" ht="28.5" customHeight="1">
      <c r="B2" s="537" t="s">
        <v>184</v>
      </c>
      <c r="C2" s="537"/>
      <c r="D2" s="537"/>
      <c r="E2" s="537"/>
      <c r="F2" s="537"/>
      <c r="G2" s="537"/>
      <c r="H2" s="537"/>
      <c r="I2" s="537"/>
      <c r="J2" s="537"/>
      <c r="K2" s="537"/>
      <c r="L2" s="537"/>
      <c r="M2" s="537"/>
      <c r="N2" s="537"/>
      <c r="O2" s="537"/>
      <c r="P2" s="537"/>
      <c r="Q2" s="537"/>
      <c r="R2" s="537"/>
    </row>
    <row r="3" spans="2:18" s="63" customFormat="1" ht="20.100000000000001" customHeight="1" thickBot="1">
      <c r="B3" s="177" t="s">
        <v>485</v>
      </c>
      <c r="C3" s="91"/>
      <c r="D3" s="91"/>
      <c r="E3" s="91"/>
      <c r="F3" s="91"/>
      <c r="G3" s="91"/>
      <c r="H3" s="91"/>
      <c r="I3" s="91"/>
      <c r="J3" s="91"/>
      <c r="K3" s="91"/>
      <c r="L3" s="91"/>
      <c r="M3" s="91"/>
      <c r="N3" s="91"/>
      <c r="O3" s="91"/>
      <c r="P3" s="91"/>
      <c r="Q3" s="91"/>
      <c r="R3" s="40" t="s">
        <v>185</v>
      </c>
    </row>
    <row r="4" spans="2:18" s="178" customFormat="1" ht="39.950000000000003" customHeight="1">
      <c r="B4" s="617" t="s">
        <v>68</v>
      </c>
      <c r="C4" s="620" t="s">
        <v>43</v>
      </c>
      <c r="D4" s="613" t="s">
        <v>186</v>
      </c>
      <c r="E4" s="613" t="s">
        <v>187</v>
      </c>
      <c r="F4" s="613" t="s">
        <v>188</v>
      </c>
      <c r="G4" s="613" t="s">
        <v>189</v>
      </c>
      <c r="H4" s="612" t="s">
        <v>190</v>
      </c>
      <c r="I4" s="612" t="s">
        <v>191</v>
      </c>
      <c r="J4" s="612" t="s">
        <v>192</v>
      </c>
      <c r="K4" s="612" t="s">
        <v>193</v>
      </c>
      <c r="L4" s="613" t="s">
        <v>194</v>
      </c>
      <c r="M4" s="613"/>
      <c r="N4" s="613"/>
      <c r="O4" s="613"/>
      <c r="P4" s="613"/>
      <c r="Q4" s="613" t="s">
        <v>195</v>
      </c>
      <c r="R4" s="615" t="s">
        <v>196</v>
      </c>
    </row>
    <row r="5" spans="2:18" s="178" customFormat="1" ht="39.950000000000003" customHeight="1">
      <c r="B5" s="618"/>
      <c r="C5" s="616"/>
      <c r="D5" s="614"/>
      <c r="E5" s="614"/>
      <c r="F5" s="614"/>
      <c r="G5" s="614"/>
      <c r="H5" s="612"/>
      <c r="I5" s="612"/>
      <c r="J5" s="612"/>
      <c r="K5" s="612"/>
      <c r="L5" s="616" t="s">
        <v>43</v>
      </c>
      <c r="M5" s="616" t="s">
        <v>197</v>
      </c>
      <c r="N5" s="616" t="s">
        <v>198</v>
      </c>
      <c r="O5" s="616" t="s">
        <v>199</v>
      </c>
      <c r="P5" s="616" t="s">
        <v>200</v>
      </c>
      <c r="Q5" s="614"/>
      <c r="R5" s="615"/>
    </row>
    <row r="6" spans="2:18" s="178" customFormat="1" ht="39.950000000000003" customHeight="1">
      <c r="B6" s="619"/>
      <c r="C6" s="616"/>
      <c r="D6" s="179" t="s">
        <v>201</v>
      </c>
      <c r="E6" s="179" t="s">
        <v>202</v>
      </c>
      <c r="F6" s="179" t="s">
        <v>203</v>
      </c>
      <c r="G6" s="179" t="s">
        <v>204</v>
      </c>
      <c r="H6" s="613"/>
      <c r="I6" s="613"/>
      <c r="J6" s="613"/>
      <c r="K6" s="613"/>
      <c r="L6" s="616"/>
      <c r="M6" s="616"/>
      <c r="N6" s="616"/>
      <c r="O6" s="616"/>
      <c r="P6" s="616"/>
      <c r="Q6" s="179" t="s">
        <v>205</v>
      </c>
      <c r="R6" s="180" t="s">
        <v>205</v>
      </c>
    </row>
    <row r="7" spans="2:18" s="71" customFormat="1" ht="20.100000000000001" customHeight="1">
      <c r="B7" s="181" t="s">
        <v>486</v>
      </c>
      <c r="C7" s="182">
        <v>7327</v>
      </c>
      <c r="D7" s="183">
        <v>7245</v>
      </c>
      <c r="E7" s="183">
        <v>22</v>
      </c>
      <c r="F7" s="183">
        <v>4</v>
      </c>
      <c r="G7" s="183">
        <v>8</v>
      </c>
      <c r="H7" s="183">
        <v>15</v>
      </c>
      <c r="I7" s="183">
        <v>32</v>
      </c>
      <c r="J7" s="184">
        <v>1</v>
      </c>
      <c r="K7" s="183">
        <v>122</v>
      </c>
      <c r="L7" s="183">
        <v>1</v>
      </c>
      <c r="M7" s="184" t="s">
        <v>144</v>
      </c>
      <c r="N7" s="184" t="s">
        <v>144</v>
      </c>
      <c r="O7" s="184" t="s">
        <v>144</v>
      </c>
      <c r="P7" s="184">
        <v>1</v>
      </c>
      <c r="Q7" s="185">
        <v>98.880851644602103</v>
      </c>
      <c r="R7" s="185">
        <v>0.21837041080933001</v>
      </c>
    </row>
    <row r="8" spans="2:18" s="71" customFormat="1" ht="20.100000000000001" customHeight="1">
      <c r="B8" s="186" t="s">
        <v>487</v>
      </c>
      <c r="C8" s="182">
        <v>7202</v>
      </c>
      <c r="D8" s="183">
        <v>7124</v>
      </c>
      <c r="E8" s="183">
        <v>22</v>
      </c>
      <c r="F8" s="183">
        <v>2</v>
      </c>
      <c r="G8" s="183">
        <v>9</v>
      </c>
      <c r="H8" s="183">
        <v>16</v>
      </c>
      <c r="I8" s="183">
        <v>29</v>
      </c>
      <c r="J8" s="184" t="s">
        <v>144</v>
      </c>
      <c r="K8" s="183">
        <v>133</v>
      </c>
      <c r="L8" s="184" t="s">
        <v>144</v>
      </c>
      <c r="M8" s="184" t="s">
        <v>144</v>
      </c>
      <c r="N8" s="184" t="s">
        <v>144</v>
      </c>
      <c r="O8" s="184" t="s">
        <v>144</v>
      </c>
      <c r="P8" s="184" t="s">
        <v>144</v>
      </c>
      <c r="Q8" s="185">
        <v>98.91696750902527</v>
      </c>
      <c r="R8" s="185">
        <v>0.22216051096917525</v>
      </c>
    </row>
    <row r="9" spans="2:18" s="73" customFormat="1" ht="20.100000000000001" customHeight="1">
      <c r="B9" s="186" t="s">
        <v>488</v>
      </c>
      <c r="C9" s="182">
        <v>7021</v>
      </c>
      <c r="D9" s="183">
        <v>6962</v>
      </c>
      <c r="E9" s="183">
        <v>8</v>
      </c>
      <c r="F9" s="183">
        <v>3</v>
      </c>
      <c r="G9" s="183">
        <v>9</v>
      </c>
      <c r="H9" s="183">
        <v>12</v>
      </c>
      <c r="I9" s="183">
        <v>27</v>
      </c>
      <c r="J9" s="184" t="s">
        <v>144</v>
      </c>
      <c r="K9" s="183">
        <v>119</v>
      </c>
      <c r="L9" s="184" t="s">
        <v>144</v>
      </c>
      <c r="M9" s="184" t="s">
        <v>144</v>
      </c>
      <c r="N9" s="184" t="s">
        <v>144</v>
      </c>
      <c r="O9" s="184" t="s">
        <v>144</v>
      </c>
      <c r="P9" s="184" t="s">
        <v>144</v>
      </c>
      <c r="Q9" s="185">
        <v>99.159663865546221</v>
      </c>
      <c r="R9" s="185">
        <v>0.17091582395670132</v>
      </c>
    </row>
    <row r="10" spans="2:18" s="73" customFormat="1" ht="11.25" customHeight="1">
      <c r="B10" s="187"/>
      <c r="C10" s="182"/>
      <c r="D10" s="183"/>
      <c r="E10" s="183"/>
      <c r="F10" s="183"/>
      <c r="G10" s="183"/>
      <c r="H10" s="183"/>
      <c r="I10" s="183"/>
      <c r="J10" s="184"/>
      <c r="K10" s="183"/>
      <c r="L10" s="184"/>
      <c r="M10" s="184"/>
      <c r="N10" s="184"/>
      <c r="O10" s="184"/>
      <c r="P10" s="184"/>
      <c r="Q10" s="185"/>
      <c r="R10" s="185"/>
    </row>
    <row r="11" spans="2:18" s="73" customFormat="1" ht="20.100000000000001" customHeight="1">
      <c r="B11" s="75" t="s">
        <v>122</v>
      </c>
      <c r="C11" s="188">
        <v>153</v>
      </c>
      <c r="D11" s="189">
        <v>152</v>
      </c>
      <c r="E11" s="184" t="s">
        <v>144</v>
      </c>
      <c r="F11" s="184" t="s">
        <v>144</v>
      </c>
      <c r="G11" s="184" t="s">
        <v>144</v>
      </c>
      <c r="H11" s="184" t="s">
        <v>144</v>
      </c>
      <c r="I11" s="189">
        <v>1</v>
      </c>
      <c r="J11" s="184" t="s">
        <v>144</v>
      </c>
      <c r="K11" s="189">
        <v>8</v>
      </c>
      <c r="L11" s="184" t="s">
        <v>144</v>
      </c>
      <c r="M11" s="184" t="s">
        <v>144</v>
      </c>
      <c r="N11" s="184" t="s">
        <v>144</v>
      </c>
      <c r="O11" s="184" t="s">
        <v>144</v>
      </c>
      <c r="P11" s="184" t="s">
        <v>144</v>
      </c>
      <c r="Q11" s="185">
        <v>99.3</v>
      </c>
      <c r="R11" s="184" t="s">
        <v>144</v>
      </c>
    </row>
    <row r="12" spans="2:18" s="71" customFormat="1" ht="20.100000000000001" customHeight="1">
      <c r="B12" s="75" t="s">
        <v>80</v>
      </c>
      <c r="C12" s="188">
        <f>C9-(C11+C13)</f>
        <v>6721</v>
      </c>
      <c r="D12" s="190">
        <f>D9-(D11+D13)</f>
        <v>6663</v>
      </c>
      <c r="E12" s="183">
        <v>8</v>
      </c>
      <c r="F12" s="183">
        <v>3</v>
      </c>
      <c r="G12" s="183">
        <v>9</v>
      </c>
      <c r="H12" s="183">
        <v>12</v>
      </c>
      <c r="I12" s="190">
        <v>26</v>
      </c>
      <c r="J12" s="184" t="s">
        <v>144</v>
      </c>
      <c r="K12" s="190">
        <f>K9-(K11+K13)</f>
        <v>109</v>
      </c>
      <c r="L12" s="184" t="s">
        <v>144</v>
      </c>
      <c r="M12" s="184" t="s">
        <v>144</v>
      </c>
      <c r="N12" s="184" t="s">
        <v>144</v>
      </c>
      <c r="O12" s="184" t="s">
        <v>144</v>
      </c>
      <c r="P12" s="184" t="s">
        <v>144</v>
      </c>
      <c r="Q12" s="185">
        <v>99.1</v>
      </c>
      <c r="R12" s="190">
        <v>0.2</v>
      </c>
    </row>
    <row r="13" spans="2:18" s="73" customFormat="1" ht="20.100000000000001" customHeight="1">
      <c r="B13" s="75" t="s">
        <v>124</v>
      </c>
      <c r="C13" s="191">
        <f>SUM(D13:J13)</f>
        <v>147</v>
      </c>
      <c r="D13" s="189">
        <v>147</v>
      </c>
      <c r="E13" s="184" t="s">
        <v>144</v>
      </c>
      <c r="F13" s="184" t="s">
        <v>144</v>
      </c>
      <c r="G13" s="184" t="s">
        <v>144</v>
      </c>
      <c r="H13" s="184" t="s">
        <v>144</v>
      </c>
      <c r="I13" s="184" t="s">
        <v>144</v>
      </c>
      <c r="J13" s="184" t="s">
        <v>144</v>
      </c>
      <c r="K13" s="189">
        <v>2</v>
      </c>
      <c r="L13" s="184" t="s">
        <v>144</v>
      </c>
      <c r="M13" s="184" t="s">
        <v>144</v>
      </c>
      <c r="N13" s="184" t="s">
        <v>144</v>
      </c>
      <c r="O13" s="184" t="s">
        <v>144</v>
      </c>
      <c r="P13" s="184" t="s">
        <v>144</v>
      </c>
      <c r="Q13" s="185">
        <v>100</v>
      </c>
      <c r="R13" s="184" t="s">
        <v>144</v>
      </c>
    </row>
    <row r="14" spans="2:18" s="73" customFormat="1" ht="11.25" customHeight="1">
      <c r="B14" s="75"/>
      <c r="C14" s="182"/>
      <c r="D14" s="183"/>
      <c r="E14" s="183"/>
      <c r="F14" s="183"/>
      <c r="G14" s="183"/>
      <c r="H14" s="183"/>
      <c r="I14" s="183"/>
      <c r="J14" s="184"/>
      <c r="K14" s="183"/>
      <c r="L14" s="184"/>
      <c r="M14" s="184"/>
      <c r="N14" s="184"/>
      <c r="O14" s="184"/>
      <c r="P14" s="184"/>
      <c r="Q14" s="185"/>
      <c r="R14" s="185"/>
    </row>
    <row r="15" spans="2:18" s="73" customFormat="1" ht="18.75" customHeight="1">
      <c r="B15" s="76" t="s">
        <v>82</v>
      </c>
      <c r="C15" s="182">
        <v>2488</v>
      </c>
      <c r="D15" s="183">
        <v>2466</v>
      </c>
      <c r="E15" s="183">
        <v>4</v>
      </c>
      <c r="F15" s="183">
        <v>2</v>
      </c>
      <c r="G15" s="183">
        <v>1</v>
      </c>
      <c r="H15" s="183">
        <v>2</v>
      </c>
      <c r="I15" s="183">
        <v>13</v>
      </c>
      <c r="J15" s="184" t="s">
        <v>144</v>
      </c>
      <c r="K15" s="183">
        <v>33</v>
      </c>
      <c r="L15" s="184" t="s">
        <v>144</v>
      </c>
      <c r="M15" s="184" t="s">
        <v>144</v>
      </c>
      <c r="N15" s="184" t="s">
        <v>144</v>
      </c>
      <c r="O15" s="184" t="s">
        <v>144</v>
      </c>
      <c r="P15" s="184" t="s">
        <v>144</v>
      </c>
      <c r="Q15" s="185">
        <v>99.115755627009648</v>
      </c>
      <c r="R15" s="185">
        <v>8.0385852090032156E-2</v>
      </c>
    </row>
    <row r="16" spans="2:18" s="73" customFormat="1" ht="18.75" customHeight="1">
      <c r="B16" s="76" t="s">
        <v>83</v>
      </c>
      <c r="C16" s="182">
        <v>551</v>
      </c>
      <c r="D16" s="183">
        <v>546</v>
      </c>
      <c r="E16" s="184" t="s">
        <v>144</v>
      </c>
      <c r="F16" s="184" t="s">
        <v>144</v>
      </c>
      <c r="G16" s="183">
        <v>1</v>
      </c>
      <c r="H16" s="183">
        <v>1</v>
      </c>
      <c r="I16" s="183">
        <v>3</v>
      </c>
      <c r="J16" s="184" t="s">
        <v>144</v>
      </c>
      <c r="K16" s="183">
        <v>7</v>
      </c>
      <c r="L16" s="184" t="s">
        <v>144</v>
      </c>
      <c r="M16" s="184" t="s">
        <v>144</v>
      </c>
      <c r="N16" s="184" t="s">
        <v>144</v>
      </c>
      <c r="O16" s="184" t="s">
        <v>144</v>
      </c>
      <c r="P16" s="184" t="s">
        <v>144</v>
      </c>
      <c r="Q16" s="185">
        <v>99.092558983666052</v>
      </c>
      <c r="R16" s="185">
        <v>0.18148820326678766</v>
      </c>
    </row>
    <row r="17" spans="2:18" s="73" customFormat="1" ht="18.75" customHeight="1">
      <c r="B17" s="76" t="s">
        <v>84</v>
      </c>
      <c r="C17" s="182">
        <v>329</v>
      </c>
      <c r="D17" s="183">
        <v>325</v>
      </c>
      <c r="E17" s="184" t="s">
        <v>144</v>
      </c>
      <c r="F17" s="184" t="s">
        <v>144</v>
      </c>
      <c r="G17" s="184" t="s">
        <v>144</v>
      </c>
      <c r="H17" s="183">
        <v>4</v>
      </c>
      <c r="I17" s="184" t="s">
        <v>144</v>
      </c>
      <c r="J17" s="184" t="s">
        <v>144</v>
      </c>
      <c r="K17" s="183">
        <v>3</v>
      </c>
      <c r="L17" s="184" t="s">
        <v>144</v>
      </c>
      <c r="M17" s="184" t="s">
        <v>144</v>
      </c>
      <c r="N17" s="184" t="s">
        <v>144</v>
      </c>
      <c r="O17" s="184" t="s">
        <v>144</v>
      </c>
      <c r="P17" s="184" t="s">
        <v>144</v>
      </c>
      <c r="Q17" s="185">
        <v>98.784194528875375</v>
      </c>
      <c r="R17" s="185">
        <v>1.21580547112462</v>
      </c>
    </row>
    <row r="18" spans="2:18" s="73" customFormat="1" ht="18.75" customHeight="1">
      <c r="B18" s="76" t="s">
        <v>85</v>
      </c>
      <c r="C18" s="182">
        <v>721</v>
      </c>
      <c r="D18" s="183">
        <v>714</v>
      </c>
      <c r="E18" s="184" t="s">
        <v>144</v>
      </c>
      <c r="F18" s="184" t="s">
        <v>144</v>
      </c>
      <c r="G18" s="183">
        <v>3</v>
      </c>
      <c r="H18" s="183">
        <v>1</v>
      </c>
      <c r="I18" s="183">
        <v>3</v>
      </c>
      <c r="J18" s="184" t="s">
        <v>144</v>
      </c>
      <c r="K18" s="183">
        <v>10</v>
      </c>
      <c r="L18" s="184" t="s">
        <v>144</v>
      </c>
      <c r="M18" s="184" t="s">
        <v>144</v>
      </c>
      <c r="N18" s="184" t="s">
        <v>144</v>
      </c>
      <c r="O18" s="184" t="s">
        <v>144</v>
      </c>
      <c r="P18" s="184" t="s">
        <v>144</v>
      </c>
      <c r="Q18" s="185">
        <v>99.029126213592235</v>
      </c>
      <c r="R18" s="185">
        <v>0.13869625520110956</v>
      </c>
    </row>
    <row r="19" spans="2:18" s="73" customFormat="1" ht="18.75" customHeight="1">
      <c r="B19" s="76" t="s">
        <v>86</v>
      </c>
      <c r="C19" s="182">
        <v>377</v>
      </c>
      <c r="D19" s="183">
        <v>372</v>
      </c>
      <c r="E19" s="184" t="s">
        <v>144</v>
      </c>
      <c r="F19" s="184" t="s">
        <v>144</v>
      </c>
      <c r="G19" s="183">
        <v>1</v>
      </c>
      <c r="H19" s="183">
        <v>1</v>
      </c>
      <c r="I19" s="183">
        <v>3</v>
      </c>
      <c r="J19" s="184" t="s">
        <v>144</v>
      </c>
      <c r="K19" s="183">
        <v>7</v>
      </c>
      <c r="L19" s="184" t="s">
        <v>144</v>
      </c>
      <c r="M19" s="184" t="s">
        <v>144</v>
      </c>
      <c r="N19" s="184" t="s">
        <v>144</v>
      </c>
      <c r="O19" s="184" t="s">
        <v>144</v>
      </c>
      <c r="P19" s="184" t="s">
        <v>144</v>
      </c>
      <c r="Q19" s="185">
        <v>98.673740053050395</v>
      </c>
      <c r="R19" s="185">
        <v>0.2652519893899204</v>
      </c>
    </row>
    <row r="20" spans="2:18" s="73" customFormat="1" ht="18.75" customHeight="1">
      <c r="B20" s="76" t="s">
        <v>87</v>
      </c>
      <c r="C20" s="182">
        <v>339</v>
      </c>
      <c r="D20" s="183">
        <v>335</v>
      </c>
      <c r="E20" s="184" t="s">
        <v>144</v>
      </c>
      <c r="F20" s="184" t="s">
        <v>144</v>
      </c>
      <c r="G20" s="183">
        <v>1</v>
      </c>
      <c r="H20" s="183">
        <v>2</v>
      </c>
      <c r="I20" s="183">
        <v>1</v>
      </c>
      <c r="J20" s="184" t="s">
        <v>144</v>
      </c>
      <c r="K20" s="183">
        <v>7</v>
      </c>
      <c r="L20" s="184" t="s">
        <v>144</v>
      </c>
      <c r="M20" s="184" t="s">
        <v>144</v>
      </c>
      <c r="N20" s="184" t="s">
        <v>144</v>
      </c>
      <c r="O20" s="184" t="s">
        <v>144</v>
      </c>
      <c r="P20" s="184" t="s">
        <v>144</v>
      </c>
      <c r="Q20" s="185">
        <v>98.82005899705014</v>
      </c>
      <c r="R20" s="185">
        <v>0.58997050147492625</v>
      </c>
    </row>
    <row r="21" spans="2:18" s="73" customFormat="1" ht="18.75" customHeight="1">
      <c r="B21" s="76" t="s">
        <v>88</v>
      </c>
      <c r="C21" s="182">
        <v>266</v>
      </c>
      <c r="D21" s="183">
        <v>265</v>
      </c>
      <c r="E21" s="184" t="s">
        <v>144</v>
      </c>
      <c r="F21" s="184" t="s">
        <v>144</v>
      </c>
      <c r="G21" s="183">
        <v>1</v>
      </c>
      <c r="H21" s="184" t="s">
        <v>144</v>
      </c>
      <c r="I21" s="184" t="s">
        <v>144</v>
      </c>
      <c r="J21" s="184" t="s">
        <v>144</v>
      </c>
      <c r="K21" s="183">
        <v>6</v>
      </c>
      <c r="L21" s="184" t="s">
        <v>144</v>
      </c>
      <c r="M21" s="184" t="s">
        <v>144</v>
      </c>
      <c r="N21" s="184" t="s">
        <v>144</v>
      </c>
      <c r="O21" s="184" t="s">
        <v>144</v>
      </c>
      <c r="P21" s="184" t="s">
        <v>144</v>
      </c>
      <c r="Q21" s="185">
        <v>99.624060150375939</v>
      </c>
      <c r="R21" s="184" t="s">
        <v>144</v>
      </c>
    </row>
    <row r="22" spans="2:18" s="73" customFormat="1" ht="18.75" customHeight="1">
      <c r="B22" s="76" t="s">
        <v>89</v>
      </c>
      <c r="C22" s="182">
        <v>255</v>
      </c>
      <c r="D22" s="183">
        <v>254</v>
      </c>
      <c r="E22" s="184" t="s">
        <v>144</v>
      </c>
      <c r="F22" s="184" t="s">
        <v>144</v>
      </c>
      <c r="G22" s="183">
        <v>1</v>
      </c>
      <c r="H22" s="184" t="s">
        <v>144</v>
      </c>
      <c r="I22" s="184" t="s">
        <v>144</v>
      </c>
      <c r="J22" s="184" t="s">
        <v>144</v>
      </c>
      <c r="K22" s="183">
        <v>15</v>
      </c>
      <c r="L22" s="184" t="s">
        <v>144</v>
      </c>
      <c r="M22" s="184" t="s">
        <v>144</v>
      </c>
      <c r="N22" s="184" t="s">
        <v>144</v>
      </c>
      <c r="O22" s="184" t="s">
        <v>144</v>
      </c>
      <c r="P22" s="184" t="s">
        <v>144</v>
      </c>
      <c r="Q22" s="185">
        <v>99.607843137254903</v>
      </c>
      <c r="R22" s="184" t="s">
        <v>144</v>
      </c>
    </row>
    <row r="23" spans="2:18" s="73" customFormat="1" ht="18.75" customHeight="1">
      <c r="B23" s="76" t="s">
        <v>90</v>
      </c>
      <c r="C23" s="182">
        <v>47</v>
      </c>
      <c r="D23" s="183">
        <v>47</v>
      </c>
      <c r="E23" s="184" t="s">
        <v>144</v>
      </c>
      <c r="F23" s="184" t="s">
        <v>144</v>
      </c>
      <c r="G23" s="184" t="s">
        <v>144</v>
      </c>
      <c r="H23" s="184" t="s">
        <v>144</v>
      </c>
      <c r="I23" s="184" t="s">
        <v>144</v>
      </c>
      <c r="J23" s="184" t="s">
        <v>144</v>
      </c>
      <c r="K23" s="183">
        <v>1</v>
      </c>
      <c r="L23" s="184" t="s">
        <v>144</v>
      </c>
      <c r="M23" s="184" t="s">
        <v>144</v>
      </c>
      <c r="N23" s="184" t="s">
        <v>144</v>
      </c>
      <c r="O23" s="184" t="s">
        <v>144</v>
      </c>
      <c r="P23" s="184" t="s">
        <v>144</v>
      </c>
      <c r="Q23" s="185">
        <v>100</v>
      </c>
      <c r="R23" s="184" t="s">
        <v>144</v>
      </c>
    </row>
    <row r="24" spans="2:18" s="73" customFormat="1" ht="18.75" customHeight="1">
      <c r="B24" s="76" t="s">
        <v>91</v>
      </c>
      <c r="C24" s="182">
        <v>5</v>
      </c>
      <c r="D24" s="183">
        <v>5</v>
      </c>
      <c r="E24" s="184" t="s">
        <v>144</v>
      </c>
      <c r="F24" s="184" t="s">
        <v>144</v>
      </c>
      <c r="G24" s="184" t="s">
        <v>144</v>
      </c>
      <c r="H24" s="184" t="s">
        <v>144</v>
      </c>
      <c r="I24" s="184" t="s">
        <v>144</v>
      </c>
      <c r="J24" s="184" t="s">
        <v>144</v>
      </c>
      <c r="K24" s="184" t="s">
        <v>144</v>
      </c>
      <c r="L24" s="184" t="s">
        <v>144</v>
      </c>
      <c r="M24" s="184" t="s">
        <v>144</v>
      </c>
      <c r="N24" s="184" t="s">
        <v>144</v>
      </c>
      <c r="O24" s="184" t="s">
        <v>144</v>
      </c>
      <c r="P24" s="184" t="s">
        <v>144</v>
      </c>
      <c r="Q24" s="185">
        <v>100</v>
      </c>
      <c r="R24" s="184" t="s">
        <v>144</v>
      </c>
    </row>
    <row r="25" spans="2:18" s="73" customFormat="1" ht="18.75" customHeight="1">
      <c r="B25" s="76" t="s">
        <v>92</v>
      </c>
      <c r="C25" s="182">
        <v>17</v>
      </c>
      <c r="D25" s="183">
        <v>17</v>
      </c>
      <c r="E25" s="184" t="s">
        <v>144</v>
      </c>
      <c r="F25" s="184" t="s">
        <v>144</v>
      </c>
      <c r="G25" s="184" t="s">
        <v>144</v>
      </c>
      <c r="H25" s="184" t="s">
        <v>144</v>
      </c>
      <c r="I25" s="184" t="s">
        <v>144</v>
      </c>
      <c r="J25" s="184" t="s">
        <v>144</v>
      </c>
      <c r="K25" s="184" t="s">
        <v>144</v>
      </c>
      <c r="L25" s="184" t="s">
        <v>144</v>
      </c>
      <c r="M25" s="184" t="s">
        <v>144</v>
      </c>
      <c r="N25" s="184" t="s">
        <v>144</v>
      </c>
      <c r="O25" s="184" t="s">
        <v>144</v>
      </c>
      <c r="P25" s="184" t="s">
        <v>144</v>
      </c>
      <c r="Q25" s="185">
        <v>100</v>
      </c>
      <c r="R25" s="184" t="s">
        <v>144</v>
      </c>
    </row>
    <row r="26" spans="2:18" s="73" customFormat="1" ht="18.75" customHeight="1">
      <c r="B26" s="76" t="s">
        <v>93</v>
      </c>
      <c r="C26" s="182">
        <v>218</v>
      </c>
      <c r="D26" s="183">
        <v>216</v>
      </c>
      <c r="E26" s="183">
        <v>2</v>
      </c>
      <c r="F26" s="184" t="s">
        <v>144</v>
      </c>
      <c r="G26" s="184" t="s">
        <v>144</v>
      </c>
      <c r="H26" s="184" t="s">
        <v>144</v>
      </c>
      <c r="I26" s="184" t="s">
        <v>144</v>
      </c>
      <c r="J26" s="184" t="s">
        <v>144</v>
      </c>
      <c r="K26" s="183">
        <v>2</v>
      </c>
      <c r="L26" s="184" t="s">
        <v>144</v>
      </c>
      <c r="M26" s="184" t="s">
        <v>144</v>
      </c>
      <c r="N26" s="184" t="s">
        <v>144</v>
      </c>
      <c r="O26" s="184" t="s">
        <v>144</v>
      </c>
      <c r="P26" s="184" t="s">
        <v>144</v>
      </c>
      <c r="Q26" s="185">
        <v>99.082568807339456</v>
      </c>
      <c r="R26" s="184" t="s">
        <v>144</v>
      </c>
    </row>
    <row r="27" spans="2:18" s="73" customFormat="1" ht="18.75" customHeight="1">
      <c r="B27" s="76" t="s">
        <v>94</v>
      </c>
      <c r="C27" s="182">
        <v>50</v>
      </c>
      <c r="D27" s="183">
        <v>50</v>
      </c>
      <c r="E27" s="184" t="s">
        <v>144</v>
      </c>
      <c r="F27" s="184" t="s">
        <v>144</v>
      </c>
      <c r="G27" s="184" t="s">
        <v>144</v>
      </c>
      <c r="H27" s="184" t="s">
        <v>144</v>
      </c>
      <c r="I27" s="184" t="s">
        <v>144</v>
      </c>
      <c r="J27" s="184" t="s">
        <v>144</v>
      </c>
      <c r="K27" s="184" t="s">
        <v>144</v>
      </c>
      <c r="L27" s="184" t="s">
        <v>144</v>
      </c>
      <c r="M27" s="184" t="s">
        <v>144</v>
      </c>
      <c r="N27" s="184" t="s">
        <v>144</v>
      </c>
      <c r="O27" s="184" t="s">
        <v>144</v>
      </c>
      <c r="P27" s="184" t="s">
        <v>144</v>
      </c>
      <c r="Q27" s="185">
        <v>100</v>
      </c>
      <c r="R27" s="184" t="s">
        <v>144</v>
      </c>
    </row>
    <row r="28" spans="2:18" s="73" customFormat="1" ht="18.75" customHeight="1">
      <c r="B28" s="76" t="s">
        <v>95</v>
      </c>
      <c r="C28" s="182">
        <v>53</v>
      </c>
      <c r="D28" s="183">
        <v>53</v>
      </c>
      <c r="E28" s="184" t="s">
        <v>144</v>
      </c>
      <c r="F28" s="184" t="s">
        <v>144</v>
      </c>
      <c r="G28" s="184" t="s">
        <v>144</v>
      </c>
      <c r="H28" s="184" t="s">
        <v>144</v>
      </c>
      <c r="I28" s="184" t="s">
        <v>144</v>
      </c>
      <c r="J28" s="184" t="s">
        <v>144</v>
      </c>
      <c r="K28" s="184" t="s">
        <v>144</v>
      </c>
      <c r="L28" s="184" t="s">
        <v>144</v>
      </c>
      <c r="M28" s="184" t="s">
        <v>144</v>
      </c>
      <c r="N28" s="184" t="s">
        <v>144</v>
      </c>
      <c r="O28" s="184" t="s">
        <v>144</v>
      </c>
      <c r="P28" s="184" t="s">
        <v>144</v>
      </c>
      <c r="Q28" s="185">
        <v>100</v>
      </c>
      <c r="R28" s="184" t="s">
        <v>144</v>
      </c>
    </row>
    <row r="29" spans="2:18" s="73" customFormat="1" ht="18.75" customHeight="1">
      <c r="B29" s="76" t="s">
        <v>96</v>
      </c>
      <c r="C29" s="182">
        <v>42</v>
      </c>
      <c r="D29" s="183">
        <v>42</v>
      </c>
      <c r="E29" s="184" t="s">
        <v>144</v>
      </c>
      <c r="F29" s="184" t="s">
        <v>144</v>
      </c>
      <c r="G29" s="184" t="s">
        <v>144</v>
      </c>
      <c r="H29" s="184" t="s">
        <v>144</v>
      </c>
      <c r="I29" s="184" t="s">
        <v>144</v>
      </c>
      <c r="J29" s="184" t="s">
        <v>144</v>
      </c>
      <c r="K29" s="183">
        <v>1</v>
      </c>
      <c r="L29" s="184" t="s">
        <v>144</v>
      </c>
      <c r="M29" s="184" t="s">
        <v>144</v>
      </c>
      <c r="N29" s="184" t="s">
        <v>144</v>
      </c>
      <c r="O29" s="184" t="s">
        <v>144</v>
      </c>
      <c r="P29" s="184" t="s">
        <v>144</v>
      </c>
      <c r="Q29" s="185">
        <v>100</v>
      </c>
      <c r="R29" s="184" t="s">
        <v>144</v>
      </c>
    </row>
    <row r="30" spans="2:18" s="73" customFormat="1" ht="18.75" customHeight="1">
      <c r="B30" s="76" t="s">
        <v>97</v>
      </c>
      <c r="C30" s="182">
        <v>69</v>
      </c>
      <c r="D30" s="183">
        <v>69</v>
      </c>
      <c r="E30" s="184" t="s">
        <v>144</v>
      </c>
      <c r="F30" s="184" t="s">
        <v>144</v>
      </c>
      <c r="G30" s="184" t="s">
        <v>144</v>
      </c>
      <c r="H30" s="184" t="s">
        <v>144</v>
      </c>
      <c r="I30" s="184" t="s">
        <v>144</v>
      </c>
      <c r="J30" s="184" t="s">
        <v>144</v>
      </c>
      <c r="K30" s="184" t="s">
        <v>144</v>
      </c>
      <c r="L30" s="184" t="s">
        <v>144</v>
      </c>
      <c r="M30" s="184" t="s">
        <v>144</v>
      </c>
      <c r="N30" s="184" t="s">
        <v>144</v>
      </c>
      <c r="O30" s="184" t="s">
        <v>144</v>
      </c>
      <c r="P30" s="184" t="s">
        <v>144</v>
      </c>
      <c r="Q30" s="185">
        <v>100</v>
      </c>
      <c r="R30" s="184" t="s">
        <v>144</v>
      </c>
    </row>
    <row r="31" spans="2:18" s="73" customFormat="1" ht="18.75" customHeight="1">
      <c r="B31" s="76" t="s">
        <v>98</v>
      </c>
      <c r="C31" s="182">
        <v>96</v>
      </c>
      <c r="D31" s="183">
        <v>94</v>
      </c>
      <c r="E31" s="184" t="s">
        <v>144</v>
      </c>
      <c r="F31" s="184" t="s">
        <v>144</v>
      </c>
      <c r="G31" s="184" t="s">
        <v>144</v>
      </c>
      <c r="H31" s="183">
        <v>1</v>
      </c>
      <c r="I31" s="183">
        <v>1</v>
      </c>
      <c r="J31" s="184" t="s">
        <v>144</v>
      </c>
      <c r="K31" s="183">
        <v>2</v>
      </c>
      <c r="L31" s="184" t="s">
        <v>144</v>
      </c>
      <c r="M31" s="184" t="s">
        <v>144</v>
      </c>
      <c r="N31" s="184" t="s">
        <v>144</v>
      </c>
      <c r="O31" s="184" t="s">
        <v>144</v>
      </c>
      <c r="P31" s="184" t="s">
        <v>144</v>
      </c>
      <c r="Q31" s="185">
        <v>97.916666666666657</v>
      </c>
      <c r="R31" s="185">
        <v>1.0416666666666665</v>
      </c>
    </row>
    <row r="32" spans="2:18" s="73" customFormat="1" ht="18.75" customHeight="1">
      <c r="B32" s="76" t="s">
        <v>99</v>
      </c>
      <c r="C32" s="182">
        <v>151</v>
      </c>
      <c r="D32" s="183">
        <v>149</v>
      </c>
      <c r="E32" s="184" t="s">
        <v>144</v>
      </c>
      <c r="F32" s="183">
        <v>1</v>
      </c>
      <c r="G32" s="184" t="s">
        <v>144</v>
      </c>
      <c r="H32" s="184" t="s">
        <v>144</v>
      </c>
      <c r="I32" s="183">
        <v>1</v>
      </c>
      <c r="J32" s="184" t="s">
        <v>144</v>
      </c>
      <c r="K32" s="183">
        <v>2</v>
      </c>
      <c r="L32" s="184" t="s">
        <v>144</v>
      </c>
      <c r="M32" s="184" t="s">
        <v>144</v>
      </c>
      <c r="N32" s="184" t="s">
        <v>144</v>
      </c>
      <c r="O32" s="184" t="s">
        <v>144</v>
      </c>
      <c r="P32" s="184" t="s">
        <v>144</v>
      </c>
      <c r="Q32" s="185">
        <v>98.675496688741731</v>
      </c>
      <c r="R32" s="184" t="s">
        <v>144</v>
      </c>
    </row>
    <row r="33" spans="2:18" s="73" customFormat="1" ht="18.75" customHeight="1">
      <c r="B33" s="76" t="s">
        <v>100</v>
      </c>
      <c r="C33" s="182">
        <v>198</v>
      </c>
      <c r="D33" s="183">
        <v>197</v>
      </c>
      <c r="E33" s="183">
        <v>1</v>
      </c>
      <c r="F33" s="184" t="s">
        <v>144</v>
      </c>
      <c r="G33" s="184" t="s">
        <v>144</v>
      </c>
      <c r="H33" s="184" t="s">
        <v>144</v>
      </c>
      <c r="I33" s="184" t="s">
        <v>144</v>
      </c>
      <c r="J33" s="184" t="s">
        <v>144</v>
      </c>
      <c r="K33" s="184" t="s">
        <v>144</v>
      </c>
      <c r="L33" s="184" t="s">
        <v>144</v>
      </c>
      <c r="M33" s="184" t="s">
        <v>144</v>
      </c>
      <c r="N33" s="184" t="s">
        <v>144</v>
      </c>
      <c r="O33" s="184" t="s">
        <v>144</v>
      </c>
      <c r="P33" s="184" t="s">
        <v>144</v>
      </c>
      <c r="Q33" s="185">
        <v>99.494949494949495</v>
      </c>
      <c r="R33" s="184" t="s">
        <v>144</v>
      </c>
    </row>
    <row r="34" spans="2:18" s="73" customFormat="1" ht="18.75" customHeight="1">
      <c r="B34" s="76" t="s">
        <v>101</v>
      </c>
      <c r="C34" s="182">
        <v>340</v>
      </c>
      <c r="D34" s="183">
        <v>340</v>
      </c>
      <c r="E34" s="184" t="s">
        <v>144</v>
      </c>
      <c r="F34" s="184" t="s">
        <v>144</v>
      </c>
      <c r="G34" s="184" t="s">
        <v>144</v>
      </c>
      <c r="H34" s="184" t="s">
        <v>144</v>
      </c>
      <c r="I34" s="184" t="s">
        <v>144</v>
      </c>
      <c r="J34" s="184" t="s">
        <v>144</v>
      </c>
      <c r="K34" s="183">
        <v>10</v>
      </c>
      <c r="L34" s="184" t="s">
        <v>144</v>
      </c>
      <c r="M34" s="184" t="s">
        <v>144</v>
      </c>
      <c r="N34" s="184" t="s">
        <v>144</v>
      </c>
      <c r="O34" s="184" t="s">
        <v>144</v>
      </c>
      <c r="P34" s="184" t="s">
        <v>144</v>
      </c>
      <c r="Q34" s="185">
        <v>100</v>
      </c>
      <c r="R34" s="184" t="s">
        <v>144</v>
      </c>
    </row>
    <row r="35" spans="2:18" s="73" customFormat="1" ht="18.75" customHeight="1">
      <c r="B35" s="76" t="s">
        <v>102</v>
      </c>
      <c r="C35" s="182">
        <v>109</v>
      </c>
      <c r="D35" s="183">
        <v>108</v>
      </c>
      <c r="E35" s="183">
        <v>1</v>
      </c>
      <c r="F35" s="184" t="s">
        <v>144</v>
      </c>
      <c r="G35" s="184" t="s">
        <v>144</v>
      </c>
      <c r="H35" s="184" t="s">
        <v>144</v>
      </c>
      <c r="I35" s="184" t="s">
        <v>144</v>
      </c>
      <c r="J35" s="184" t="s">
        <v>144</v>
      </c>
      <c r="K35" s="184" t="s">
        <v>144</v>
      </c>
      <c r="L35" s="184" t="s">
        <v>144</v>
      </c>
      <c r="M35" s="184" t="s">
        <v>144</v>
      </c>
      <c r="N35" s="184" t="s">
        <v>144</v>
      </c>
      <c r="O35" s="184" t="s">
        <v>144</v>
      </c>
      <c r="P35" s="184" t="s">
        <v>144</v>
      </c>
      <c r="Q35" s="185">
        <v>99.082568807339456</v>
      </c>
      <c r="R35" s="184" t="s">
        <v>144</v>
      </c>
    </row>
    <row r="36" spans="2:18" s="73" customFormat="1" ht="18.75" customHeight="1">
      <c r="B36" s="76" t="s">
        <v>103</v>
      </c>
      <c r="C36" s="182">
        <v>96</v>
      </c>
      <c r="D36" s="183">
        <v>95</v>
      </c>
      <c r="E36" s="184" t="s">
        <v>144</v>
      </c>
      <c r="F36" s="184" t="s">
        <v>144</v>
      </c>
      <c r="G36" s="184" t="s">
        <v>144</v>
      </c>
      <c r="H36" s="184" t="s">
        <v>144</v>
      </c>
      <c r="I36" s="183">
        <v>1</v>
      </c>
      <c r="J36" s="184" t="s">
        <v>144</v>
      </c>
      <c r="K36" s="183">
        <v>3</v>
      </c>
      <c r="L36" s="184" t="s">
        <v>144</v>
      </c>
      <c r="M36" s="184" t="s">
        <v>144</v>
      </c>
      <c r="N36" s="184" t="s">
        <v>144</v>
      </c>
      <c r="O36" s="184" t="s">
        <v>144</v>
      </c>
      <c r="P36" s="184" t="s">
        <v>144</v>
      </c>
      <c r="Q36" s="185">
        <v>98.958333333333343</v>
      </c>
      <c r="R36" s="184" t="s">
        <v>144</v>
      </c>
    </row>
    <row r="37" spans="2:18" s="73" customFormat="1" ht="18.75" customHeight="1">
      <c r="B37" s="76" t="s">
        <v>104</v>
      </c>
      <c r="C37" s="182">
        <v>65</v>
      </c>
      <c r="D37" s="183">
        <v>65</v>
      </c>
      <c r="E37" s="184" t="s">
        <v>144</v>
      </c>
      <c r="F37" s="184" t="s">
        <v>144</v>
      </c>
      <c r="G37" s="184" t="s">
        <v>144</v>
      </c>
      <c r="H37" s="184" t="s">
        <v>144</v>
      </c>
      <c r="I37" s="184" t="s">
        <v>144</v>
      </c>
      <c r="J37" s="184" t="s">
        <v>144</v>
      </c>
      <c r="K37" s="183">
        <v>3</v>
      </c>
      <c r="L37" s="184" t="s">
        <v>144</v>
      </c>
      <c r="M37" s="184" t="s">
        <v>144</v>
      </c>
      <c r="N37" s="184" t="s">
        <v>144</v>
      </c>
      <c r="O37" s="184" t="s">
        <v>144</v>
      </c>
      <c r="P37" s="184" t="s">
        <v>144</v>
      </c>
      <c r="Q37" s="185">
        <v>100</v>
      </c>
      <c r="R37" s="184" t="s">
        <v>144</v>
      </c>
    </row>
    <row r="38" spans="2:18" s="73" customFormat="1" ht="18.75" customHeight="1" thickBot="1">
      <c r="B38" s="106" t="s">
        <v>105</v>
      </c>
      <c r="C38" s="192">
        <v>139</v>
      </c>
      <c r="D38" s="193">
        <v>138</v>
      </c>
      <c r="E38" s="194" t="s">
        <v>144</v>
      </c>
      <c r="F38" s="194" t="s">
        <v>144</v>
      </c>
      <c r="G38" s="194" t="s">
        <v>144</v>
      </c>
      <c r="H38" s="194" t="s">
        <v>144</v>
      </c>
      <c r="I38" s="194">
        <v>1</v>
      </c>
      <c r="J38" s="194" t="s">
        <v>144</v>
      </c>
      <c r="K38" s="193">
        <v>7</v>
      </c>
      <c r="L38" s="194" t="s">
        <v>144</v>
      </c>
      <c r="M38" s="194" t="s">
        <v>144</v>
      </c>
      <c r="N38" s="194" t="s">
        <v>144</v>
      </c>
      <c r="O38" s="194" t="s">
        <v>144</v>
      </c>
      <c r="P38" s="194" t="s">
        <v>144</v>
      </c>
      <c r="Q38" s="195">
        <v>99.280575539568346</v>
      </c>
      <c r="R38" s="194" t="s">
        <v>144</v>
      </c>
    </row>
    <row r="39" spans="2:18" ht="16.5" customHeight="1">
      <c r="B39" s="115" t="s">
        <v>106</v>
      </c>
      <c r="C39" s="63"/>
      <c r="D39" s="63"/>
      <c r="E39" s="63"/>
      <c r="F39" s="63"/>
      <c r="G39" s="63"/>
      <c r="H39" s="63"/>
      <c r="I39" s="63"/>
      <c r="J39" s="63"/>
      <c r="K39" s="63"/>
      <c r="L39" s="63"/>
      <c r="M39" s="63"/>
      <c r="N39" s="63"/>
      <c r="O39" s="63"/>
      <c r="P39" s="63"/>
      <c r="Q39" s="63"/>
      <c r="R39" s="63"/>
    </row>
  </sheetData>
  <mergeCells count="19">
    <mergeCell ref="B2:R2"/>
    <mergeCell ref="B4:B6"/>
    <mergeCell ref="C4:C6"/>
    <mergeCell ref="D4:D5"/>
    <mergeCell ref="E4:E5"/>
    <mergeCell ref="F4:F5"/>
    <mergeCell ref="G4:G5"/>
    <mergeCell ref="H4:H6"/>
    <mergeCell ref="I4:I6"/>
    <mergeCell ref="J4:J6"/>
    <mergeCell ref="K4:K6"/>
    <mergeCell ref="L4:P4"/>
    <mergeCell ref="Q4:Q5"/>
    <mergeCell ref="R4:R5"/>
    <mergeCell ref="L5:L6"/>
    <mergeCell ref="M5:M6"/>
    <mergeCell ref="N5:N6"/>
    <mergeCell ref="O5:O6"/>
    <mergeCell ref="P5:P6"/>
  </mergeCells>
  <phoneticPr fontId="1"/>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33</vt:i4>
      </vt:variant>
    </vt:vector>
  </HeadingPairs>
  <TitlesOfParts>
    <vt:vector size="64" baseType="lpstr">
      <vt:lpstr>統計表一覧</vt:lpstr>
      <vt:lpstr>196</vt:lpstr>
      <vt:lpstr>197(1)</vt:lpstr>
      <vt:lpstr>197(2)</vt:lpstr>
      <vt:lpstr>197(3)</vt:lpstr>
      <vt:lpstr>198</vt:lpstr>
      <vt:lpstr>199</vt:lpstr>
      <vt:lpstr>200</vt:lpstr>
      <vt:lpstr>201(1)</vt:lpstr>
      <vt:lpstr>201(2)</vt:lpstr>
      <vt:lpstr>201(3)</vt:lpstr>
      <vt:lpstr>202(1)-1</vt:lpstr>
      <vt:lpstr>202(1)-2</vt:lpstr>
      <vt:lpstr>202(2)</vt:lpstr>
      <vt:lpstr>202(3)</vt:lpstr>
      <vt:lpstr>202(4)</vt:lpstr>
      <vt:lpstr>202(5)</vt:lpstr>
      <vt:lpstr>203</vt:lpstr>
      <vt:lpstr>204</vt:lpstr>
      <vt:lpstr>205</vt:lpstr>
      <vt:lpstr>206</vt:lpstr>
      <vt:lpstr>207</vt:lpstr>
      <vt:lpstr>208</vt:lpstr>
      <vt:lpstr>209</vt:lpstr>
      <vt:lpstr>210</vt:lpstr>
      <vt:lpstr>211</vt:lpstr>
      <vt:lpstr>212 </vt:lpstr>
      <vt:lpstr>213</vt:lpstr>
      <vt:lpstr>214-1</vt:lpstr>
      <vt:lpstr>214-2</vt:lpstr>
      <vt:lpstr>Sheet1</vt:lpstr>
      <vt:lpstr>'196'!Print_Area</vt:lpstr>
      <vt:lpstr>'197(1)'!Print_Area</vt:lpstr>
      <vt:lpstr>'197(2)'!Print_Area</vt:lpstr>
      <vt:lpstr>'197(3)'!Print_Area</vt:lpstr>
      <vt:lpstr>'198'!Print_Area</vt:lpstr>
      <vt:lpstr>'199'!Print_Area</vt:lpstr>
      <vt:lpstr>'200'!Print_Area</vt:lpstr>
      <vt:lpstr>'201(1)'!Print_Area</vt:lpstr>
      <vt:lpstr>'201(2)'!Print_Area</vt:lpstr>
      <vt:lpstr>'201(3)'!Print_Area</vt:lpstr>
      <vt:lpstr>'202(1)-1'!Print_Area</vt:lpstr>
      <vt:lpstr>'202(1)-2'!Print_Area</vt:lpstr>
      <vt:lpstr>'202(2)'!Print_Area</vt:lpstr>
      <vt:lpstr>'202(3)'!Print_Area</vt:lpstr>
      <vt:lpstr>'202(4)'!Print_Area</vt:lpstr>
      <vt:lpstr>'202(5)'!Print_Area</vt:lpstr>
      <vt:lpstr>'203'!Print_Area</vt:lpstr>
      <vt:lpstr>'204'!Print_Area</vt:lpstr>
      <vt:lpstr>'205'!Print_Area</vt:lpstr>
      <vt:lpstr>'206'!Print_Area</vt:lpstr>
      <vt:lpstr>'207'!Print_Area</vt:lpstr>
      <vt:lpstr>'208'!Print_Area</vt:lpstr>
      <vt:lpstr>'209'!Print_Area</vt:lpstr>
      <vt:lpstr>'210'!Print_Area</vt:lpstr>
      <vt:lpstr>'211'!Print_Area</vt:lpstr>
      <vt:lpstr>'212 '!Print_Area</vt:lpstr>
      <vt:lpstr>'213'!Print_Area</vt:lpstr>
      <vt:lpstr>'214-1'!Print_Area</vt:lpstr>
      <vt:lpstr>'214-2'!Print_Area</vt:lpstr>
      <vt:lpstr>'197(1)'!印刷範囲</vt:lpstr>
      <vt:lpstr>'201(2)'!印刷範囲</vt:lpstr>
      <vt:lpstr>'201(3)'!印刷範囲</vt:lpstr>
      <vt:lpstr>'202(3)'!印刷範囲</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kanrisya</cp:lastModifiedBy>
  <dcterms:created xsi:type="dcterms:W3CDTF">2014-04-23T07:40:24Z</dcterms:created>
  <dcterms:modified xsi:type="dcterms:W3CDTF">2015-06-30T04:50:20Z</dcterms:modified>
</cp:coreProperties>
</file>