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bookViews>
  <sheets>
    <sheet name="統計表一覧" sheetId="19" r:id="rId1"/>
    <sheet name="120(1)" sheetId="10" r:id="rId2"/>
    <sheet name="120(2)" sheetId="15" r:id="rId3"/>
    <sheet name="121(1)" sheetId="13" r:id="rId4"/>
    <sheet name="121(2)" sheetId="3" r:id="rId5"/>
    <sheet name="121(3)" sheetId="17" r:id="rId6"/>
    <sheet name="121(4)" sheetId="8" r:id="rId7"/>
    <sheet name="122" sheetId="4" r:id="rId8"/>
    <sheet name="123" sheetId="18" r:id="rId9"/>
  </sheets>
  <externalReferences>
    <externalReference r:id="rId10"/>
  </externalReferences>
  <definedNames>
    <definedName name="_xlnm._FilterDatabase" localSheetId="1" hidden="1">'120(1)'!#REF!</definedName>
    <definedName name="_xlnm._FilterDatabase" localSheetId="2" hidden="1">'120(2)'!$B$7:$B$16</definedName>
    <definedName name="_Q030" localSheetId="1">#REF!</definedName>
    <definedName name="_Q030" localSheetId="5">#REF!</definedName>
    <definedName name="_Q030" localSheetId="0">#REF!</definedName>
    <definedName name="_Q030">#REF!</definedName>
    <definedName name="_Q040" localSheetId="1">#REF!</definedName>
    <definedName name="_Q040" localSheetId="5">#REF!</definedName>
    <definedName name="_Q040">#REF!</definedName>
    <definedName name="_Q050" localSheetId="1">#REF!</definedName>
    <definedName name="_Q050" localSheetId="5">#REF!</definedName>
    <definedName name="_Q050">#REF!</definedName>
    <definedName name="_Q060" localSheetId="1">#REF!</definedName>
    <definedName name="_Q060" localSheetId="5">#REF!</definedName>
    <definedName name="_Q060">#REF!</definedName>
    <definedName name="_Q080" localSheetId="1">#REF!</definedName>
    <definedName name="_Q080" localSheetId="5">#REF!</definedName>
    <definedName name="_Q080">#REF!</definedName>
    <definedName name="_Q090" localSheetId="1">#REF!</definedName>
    <definedName name="_Q090" localSheetId="5">#REF!</definedName>
    <definedName name="_Q090">#REF!</definedName>
    <definedName name="_Q100" localSheetId="1">#REF!</definedName>
    <definedName name="_Q100" localSheetId="5">#REF!</definedName>
    <definedName name="_Q100">#REF!</definedName>
    <definedName name="aaa">#REF!</definedName>
    <definedName name="_xlnm.Print_Area" localSheetId="1">'120(1)'!$B$2:$Q$74</definedName>
    <definedName name="_xlnm.Print_Area" localSheetId="2">'120(2)'!$B$2:$O$34</definedName>
    <definedName name="_xlnm.Print_Area" localSheetId="3">'121(1)'!$B$2:$P$33</definedName>
    <definedName name="_xlnm.Print_Area" localSheetId="4">'121(2)'!$B$2:$P$33</definedName>
    <definedName name="_xlnm.Print_Area" localSheetId="5">'121(3)'!$B$2:$G$101</definedName>
    <definedName name="_xlnm.Print_Area" localSheetId="6">'121(4)'!$B$3:$G$87</definedName>
    <definedName name="_xlnm.Print_Area" localSheetId="7">'122'!$B$2:$M$12</definedName>
    <definedName name="_xlnm.Print_Area" localSheetId="8">'123'!$B$2:$L$11</definedName>
    <definedName name="q_050" localSheetId="1">#REF!</definedName>
    <definedName name="q_050" localSheetId="5">#REF!</definedName>
    <definedName name="q_050" localSheetId="0">#REF!</definedName>
    <definedName name="q_050">#REF!</definedName>
    <definedName name="q_060" localSheetId="1">#REF!</definedName>
    <definedName name="q_060" localSheetId="5">#REF!</definedName>
    <definedName name="q_060">#REF!</definedName>
    <definedName name="q_070" localSheetId="1">#REF!</definedName>
    <definedName name="q_070" localSheetId="5">#REF!</definedName>
    <definedName name="q_070">#REF!</definedName>
    <definedName name="q_080" localSheetId="1">#REF!</definedName>
    <definedName name="q_080" localSheetId="5">#REF!</definedName>
    <definedName name="q_080">#REF!</definedName>
    <definedName name="q_090" localSheetId="1">#REF!</definedName>
    <definedName name="q_090" localSheetId="5">#REF!</definedName>
    <definedName name="q_090">#REF!</definedName>
    <definedName name="q_100" localSheetId="1">#REF!</definedName>
    <definedName name="q_100" localSheetId="5">#REF!</definedName>
    <definedName name="q_100">#REF!</definedName>
  </definedNames>
  <calcPr calcId="152511"/>
</workbook>
</file>

<file path=xl/calcChain.xml><?xml version="1.0" encoding="utf-8"?>
<calcChain xmlns="http://schemas.openxmlformats.org/spreadsheetml/2006/main">
  <c r="D87" i="8" l="1"/>
  <c r="D72" i="8"/>
  <c r="G70" i="8"/>
  <c r="D69" i="8"/>
  <c r="D66" i="8"/>
  <c r="G65" i="8"/>
  <c r="G62" i="8"/>
  <c r="G55" i="8"/>
  <c r="G52" i="8"/>
  <c r="D52" i="8"/>
  <c r="G50" i="8"/>
  <c r="D46" i="8"/>
  <c r="G42" i="8"/>
  <c r="D41" i="8"/>
  <c r="G31" i="8"/>
  <c r="G27" i="8"/>
  <c r="G25" i="8"/>
  <c r="D25" i="8"/>
  <c r="G22" i="8"/>
  <c r="D14" i="8"/>
  <c r="G71" i="8" s="1"/>
  <c r="G12" i="8"/>
  <c r="G96" i="17"/>
  <c r="D96" i="17"/>
  <c r="G87" i="17"/>
  <c r="D87" i="17"/>
  <c r="G76" i="17"/>
  <c r="D73" i="17"/>
  <c r="G70" i="17"/>
  <c r="D69" i="17"/>
  <c r="D65" i="17"/>
  <c r="D62" i="17"/>
  <c r="G59" i="17"/>
  <c r="G45" i="17"/>
  <c r="D43" i="17"/>
  <c r="D41" i="17"/>
  <c r="D27" i="17"/>
  <c r="G21" i="17"/>
  <c r="G14" i="17"/>
  <c r="D12" i="17"/>
  <c r="G97" i="17" s="1"/>
  <c r="G11" i="17"/>
  <c r="O13" i="3"/>
  <c r="O19" i="13"/>
  <c r="O9" i="13"/>
  <c r="O10" i="13"/>
  <c r="O12" i="13"/>
  <c r="O13" i="13"/>
  <c r="O14" i="13"/>
  <c r="O15" i="13"/>
  <c r="O16" i="13"/>
  <c r="O17" i="13"/>
  <c r="O18" i="13"/>
  <c r="O20" i="13"/>
  <c r="O21" i="13"/>
  <c r="O22" i="13"/>
  <c r="O23" i="13"/>
  <c r="O24" i="13"/>
  <c r="O25" i="13"/>
  <c r="O27" i="13"/>
  <c r="O8" i="13"/>
  <c r="O7" i="13"/>
  <c r="O28" i="13" s="1"/>
  <c r="P28" i="3"/>
  <c r="N28" i="3"/>
  <c r="M28" i="3"/>
  <c r="L28" i="3"/>
  <c r="K28" i="3"/>
  <c r="J28" i="3"/>
  <c r="I28" i="3"/>
  <c r="O26" i="3"/>
  <c r="G28" i="3"/>
  <c r="E28" i="3"/>
  <c r="D28" i="3"/>
  <c r="C28" i="3"/>
  <c r="O27" i="3"/>
  <c r="O25" i="3"/>
  <c r="O24" i="3"/>
  <c r="O23" i="3"/>
  <c r="O22" i="3"/>
  <c r="O21" i="3"/>
  <c r="O20" i="3"/>
  <c r="O19" i="3"/>
  <c r="O18" i="3"/>
  <c r="O17" i="3"/>
  <c r="O16" i="3"/>
  <c r="O15" i="3"/>
  <c r="O14" i="3"/>
  <c r="O12" i="3"/>
  <c r="O11" i="3"/>
  <c r="O10" i="3"/>
  <c r="O9" i="3"/>
  <c r="O8" i="3"/>
  <c r="O28" i="3"/>
  <c r="O7" i="3"/>
  <c r="N28" i="13"/>
  <c r="M28" i="13"/>
  <c r="L28" i="13"/>
  <c r="K28" i="13"/>
  <c r="J28" i="13"/>
  <c r="I28" i="13"/>
  <c r="G28" i="13"/>
  <c r="F28" i="13"/>
  <c r="E28" i="13"/>
  <c r="D28" i="13"/>
  <c r="C28" i="13"/>
  <c r="F28" i="3"/>
</calcChain>
</file>

<file path=xl/sharedStrings.xml><?xml version="1.0" encoding="utf-8"?>
<sst xmlns="http://schemas.openxmlformats.org/spreadsheetml/2006/main" count="1138" uniqueCount="328">
  <si>
    <t>企業組合</t>
  </si>
  <si>
    <t>商工組合</t>
  </si>
  <si>
    <t>資料　県商工政策課</t>
    <rPh sb="4" eb="6">
      <t>ショウコウ</t>
    </rPh>
    <rPh sb="6" eb="8">
      <t>セイサク</t>
    </rPh>
    <phoneticPr fontId="3"/>
  </si>
  <si>
    <t>総　　　数</t>
  </si>
  <si>
    <t>有限会社</t>
  </si>
  <si>
    <t>合資会社</t>
  </si>
  <si>
    <t>注　  (　)は相互会社で外数である。</t>
  </si>
  <si>
    <t>資料　県税務課</t>
  </si>
  <si>
    <t>鉱物性生産品</t>
    <rPh sb="0" eb="2">
      <t>コウブツ</t>
    </rPh>
    <rPh sb="2" eb="3">
      <t>セイ</t>
    </rPh>
    <rPh sb="3" eb="6">
      <t>セイサンヒン</t>
    </rPh>
    <phoneticPr fontId="2"/>
  </si>
  <si>
    <t>その他</t>
    <rPh sb="2" eb="3">
      <t>タ</t>
    </rPh>
    <phoneticPr fontId="2"/>
  </si>
  <si>
    <t>香港</t>
    <rPh sb="0" eb="2">
      <t>ホンコン</t>
    </rPh>
    <phoneticPr fontId="2"/>
  </si>
  <si>
    <t>韓国</t>
    <rPh sb="0" eb="2">
      <t>カンコク</t>
    </rPh>
    <phoneticPr fontId="2"/>
  </si>
  <si>
    <t>中国</t>
    <rPh sb="0" eb="2">
      <t>チュウゴク</t>
    </rPh>
    <phoneticPr fontId="2"/>
  </si>
  <si>
    <t>他に分類されない小売業</t>
  </si>
  <si>
    <t>スポーツ用品・がん具・娯楽用品・楽器小売業</t>
  </si>
  <si>
    <t>書籍・文房具小売業</t>
  </si>
  <si>
    <t>燃料小売業</t>
  </si>
  <si>
    <t>農耕用品小売業</t>
  </si>
  <si>
    <t>医薬品・化粧品小売業</t>
  </si>
  <si>
    <t>家具・建具・畳小売業</t>
  </si>
  <si>
    <t>自転車小売業</t>
  </si>
  <si>
    <t>自動車小売業</t>
  </si>
  <si>
    <t>その他の飲食料品小売業</t>
  </si>
  <si>
    <t>菓子・パン小売業</t>
  </si>
  <si>
    <t>野菜・果実小売業</t>
  </si>
  <si>
    <t>鮮魚小売業</t>
  </si>
  <si>
    <t>食肉小売業</t>
  </si>
  <si>
    <t>酒小売業</t>
  </si>
  <si>
    <t>各種食料品小売業</t>
  </si>
  <si>
    <t>その他の織物・衣服・身の回り品小売業</t>
  </si>
  <si>
    <t>靴・履物小売業</t>
  </si>
  <si>
    <t>婦人・子供服小売業</t>
  </si>
  <si>
    <t>男子服小売業</t>
  </si>
  <si>
    <t>呉服・服地・寝具小売業</t>
  </si>
  <si>
    <t>その他の各種商品小売業（従業者が常時５０人未満のもの）</t>
  </si>
  <si>
    <t>百貨店，総合スーパー</t>
  </si>
  <si>
    <t>他に分類されない卸売業</t>
  </si>
  <si>
    <t>医薬品・化粧品等卸売業</t>
  </si>
  <si>
    <t>その他の機械器具卸売業</t>
  </si>
  <si>
    <t>電気機械器具卸売業</t>
  </si>
  <si>
    <t>自動車卸売業</t>
  </si>
  <si>
    <t>再生資源卸売業</t>
  </si>
  <si>
    <t>化学製品卸売業</t>
  </si>
  <si>
    <t>建築材料卸売業</t>
  </si>
  <si>
    <t>食料・飲料卸売業</t>
  </si>
  <si>
    <t>農畜産物・水産物卸売業</t>
  </si>
  <si>
    <t>繊維品卸売業（衣服，身の回り品を除く）</t>
  </si>
  <si>
    <t>その他の小売業</t>
  </si>
  <si>
    <t>飲食料品小売業</t>
  </si>
  <si>
    <t>織物・衣服・身の回り品小売業</t>
  </si>
  <si>
    <t>各種商品小売業</t>
  </si>
  <si>
    <t>欧州</t>
    <rPh sb="0" eb="2">
      <t>オウシュウ</t>
    </rPh>
    <phoneticPr fontId="2"/>
  </si>
  <si>
    <t>北米</t>
    <rPh sb="0" eb="2">
      <t>ホクベイ</t>
    </rPh>
    <phoneticPr fontId="2"/>
  </si>
  <si>
    <t>中南米</t>
    <rPh sb="0" eb="3">
      <t>チュウナンベイ</t>
    </rPh>
    <phoneticPr fontId="2"/>
  </si>
  <si>
    <t>（単位：万円）</t>
    <rPh sb="1" eb="3">
      <t>タンイ</t>
    </rPh>
    <rPh sb="4" eb="6">
      <t>マンエン</t>
    </rPh>
    <phoneticPr fontId="2"/>
  </si>
  <si>
    <t>動物・動物性生産品</t>
    <rPh sb="0" eb="2">
      <t>ドウブツ</t>
    </rPh>
    <phoneticPr fontId="2"/>
  </si>
  <si>
    <t>植物・植物性生産品</t>
    <rPh sb="0" eb="2">
      <t>ショクブツ</t>
    </rPh>
    <phoneticPr fontId="2"/>
  </si>
  <si>
    <t>無機化学品・有機化学品・医療用品・肥料</t>
    <rPh sb="0" eb="2">
      <t>ムキ</t>
    </rPh>
    <rPh sb="2" eb="5">
      <t>カガクヒン</t>
    </rPh>
    <rPh sb="6" eb="8">
      <t>ユウキ</t>
    </rPh>
    <rPh sb="8" eb="11">
      <t>カガクヒン</t>
    </rPh>
    <rPh sb="12" eb="14">
      <t>イリョウ</t>
    </rPh>
    <rPh sb="14" eb="16">
      <t>ヨウヒン</t>
    </rPh>
    <rPh sb="17" eb="19">
      <t>ヒリョウ</t>
    </rPh>
    <phoneticPr fontId="2"/>
  </si>
  <si>
    <t>その他の化学品</t>
    <rPh sb="2" eb="3">
      <t>タ</t>
    </rPh>
    <rPh sb="4" eb="7">
      <t>カガクヒン</t>
    </rPh>
    <phoneticPr fontId="2"/>
  </si>
  <si>
    <t>繊維・衣服・繊維製品</t>
    <rPh sb="0" eb="2">
      <t>センイ</t>
    </rPh>
    <rPh sb="3" eb="5">
      <t>イフク</t>
    </rPh>
    <rPh sb="6" eb="8">
      <t>センイ</t>
    </rPh>
    <phoneticPr fontId="2"/>
  </si>
  <si>
    <t>土石製品・陶磁器製品・ガラス・同製品</t>
    <rPh sb="0" eb="2">
      <t>ドセキ</t>
    </rPh>
    <rPh sb="2" eb="4">
      <t>セイヒン</t>
    </rPh>
    <rPh sb="5" eb="8">
      <t>トウジキ</t>
    </rPh>
    <rPh sb="8" eb="10">
      <t>セイヒン</t>
    </rPh>
    <rPh sb="15" eb="18">
      <t>ドウセイヒン</t>
    </rPh>
    <phoneticPr fontId="2"/>
  </si>
  <si>
    <t>鉄鋼・鉄鋼製品・非鉄金属・同製品</t>
    <rPh sb="0" eb="2">
      <t>テッコウ</t>
    </rPh>
    <rPh sb="3" eb="5">
      <t>テッコウ</t>
    </rPh>
    <rPh sb="5" eb="7">
      <t>セイヒン</t>
    </rPh>
    <rPh sb="8" eb="10">
      <t>ヒテツ</t>
    </rPh>
    <rPh sb="10" eb="12">
      <t>キンゾク</t>
    </rPh>
    <rPh sb="13" eb="16">
      <t>ドウセイヒン</t>
    </rPh>
    <phoneticPr fontId="2"/>
  </si>
  <si>
    <t>一般機器・同部分品</t>
    <rPh sb="0" eb="2">
      <t>イッパン</t>
    </rPh>
    <rPh sb="2" eb="4">
      <t>キキ</t>
    </rPh>
    <rPh sb="5" eb="6">
      <t>ドウ</t>
    </rPh>
    <rPh sb="6" eb="8">
      <t>ブブン</t>
    </rPh>
    <rPh sb="8" eb="9">
      <t>ヒン</t>
    </rPh>
    <phoneticPr fontId="2"/>
  </si>
  <si>
    <t>電気・電子機器・同部分品</t>
    <rPh sb="0" eb="2">
      <t>デンキ</t>
    </rPh>
    <rPh sb="3" eb="5">
      <t>デンシ</t>
    </rPh>
    <rPh sb="5" eb="7">
      <t>キキ</t>
    </rPh>
    <rPh sb="8" eb="9">
      <t>ドウ</t>
    </rPh>
    <rPh sb="9" eb="12">
      <t>ブブンヒン</t>
    </rPh>
    <phoneticPr fontId="2"/>
  </si>
  <si>
    <t>鉱物性燃料</t>
    <rPh sb="0" eb="3">
      <t>コウブツセイ</t>
    </rPh>
    <rPh sb="3" eb="5">
      <t>ネンリョウ</t>
    </rPh>
    <phoneticPr fontId="2"/>
  </si>
  <si>
    <t>アジア合計</t>
    <rPh sb="3" eb="4">
      <t>ゴウ</t>
    </rPh>
    <rPh sb="4" eb="5">
      <t>ケイ</t>
    </rPh>
    <phoneticPr fontId="2"/>
  </si>
  <si>
    <t>その他の
アジア</t>
    <rPh sb="2" eb="3">
      <t>タ</t>
    </rPh>
    <phoneticPr fontId="2"/>
  </si>
  <si>
    <t>中近東・
アフリカ</t>
    <rPh sb="0" eb="3">
      <t>チュウキントウ</t>
    </rPh>
    <phoneticPr fontId="2"/>
  </si>
  <si>
    <t>その他
無回答</t>
    <rPh sb="2" eb="3">
      <t>タ</t>
    </rPh>
    <rPh sb="4" eb="7">
      <t>ムカイトウ</t>
    </rPh>
    <phoneticPr fontId="2"/>
  </si>
  <si>
    <t>仕向地</t>
    <rPh sb="0" eb="3">
      <t>シムケチ</t>
    </rPh>
    <phoneticPr fontId="2"/>
  </si>
  <si>
    <t>品目</t>
    <rPh sb="0" eb="2">
      <t>ヒンモク</t>
    </rPh>
    <phoneticPr fontId="2"/>
  </si>
  <si>
    <t>合　　　　　　　計</t>
    <rPh sb="0" eb="1">
      <t>ゴウ</t>
    </rPh>
    <rPh sb="8" eb="9">
      <t>ケイ</t>
    </rPh>
    <phoneticPr fontId="2"/>
  </si>
  <si>
    <t>合　　　計</t>
    <rPh sb="0" eb="1">
      <t>ゴウ</t>
    </rPh>
    <rPh sb="4" eb="5">
      <t>ケイ</t>
    </rPh>
    <phoneticPr fontId="2"/>
  </si>
  <si>
    <t>品　　　　目</t>
    <rPh sb="0" eb="1">
      <t>シナ</t>
    </rPh>
    <rPh sb="5" eb="6">
      <t>メ</t>
    </rPh>
    <phoneticPr fontId="2"/>
  </si>
  <si>
    <t>国　　名</t>
    <rPh sb="0" eb="1">
      <t>クニ</t>
    </rPh>
    <rPh sb="3" eb="4">
      <t>メイ</t>
    </rPh>
    <phoneticPr fontId="2"/>
  </si>
  <si>
    <t>金　額</t>
    <rPh sb="0" eb="1">
      <t>キン</t>
    </rPh>
    <rPh sb="2" eb="3">
      <t>ガク</t>
    </rPh>
    <phoneticPr fontId="2"/>
  </si>
  <si>
    <t>X</t>
  </si>
  <si>
    <t>事　　　　業　　　　所　　　　数</t>
    <rPh sb="0" eb="1">
      <t>コト</t>
    </rPh>
    <rPh sb="5" eb="6">
      <t>ギョウ</t>
    </rPh>
    <rPh sb="10" eb="11">
      <t>ショ</t>
    </rPh>
    <rPh sb="15" eb="16">
      <t>スウ</t>
    </rPh>
    <phoneticPr fontId="2"/>
  </si>
  <si>
    <t>従　　　　　業</t>
    <rPh sb="0" eb="1">
      <t>ジュウ</t>
    </rPh>
    <rPh sb="6" eb="7">
      <t>ギョウ</t>
    </rPh>
    <phoneticPr fontId="2"/>
  </si>
  <si>
    <t>者　　　　　数</t>
    <rPh sb="0" eb="1">
      <t>シャ</t>
    </rPh>
    <rPh sb="6" eb="7">
      <t>スウ</t>
    </rPh>
    <phoneticPr fontId="2"/>
  </si>
  <si>
    <t>年　　間　　商　　品　　販　　売　　額</t>
    <rPh sb="0" eb="1">
      <t>トシ</t>
    </rPh>
    <rPh sb="3" eb="4">
      <t>カン</t>
    </rPh>
    <rPh sb="6" eb="7">
      <t>ショウ</t>
    </rPh>
    <rPh sb="9" eb="10">
      <t>シナ</t>
    </rPh>
    <rPh sb="12" eb="13">
      <t>ハン</t>
    </rPh>
    <rPh sb="15" eb="16">
      <t>バイ</t>
    </rPh>
    <rPh sb="18" eb="19">
      <t>ガク</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</si>
  <si>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</si>
  <si>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</si>
  <si>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</si>
  <si>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</si>
  <si>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</si>
  <si>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</si>
  <si>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</si>
  <si>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</si>
  <si>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</si>
  <si>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</si>
  <si>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</si>
  <si>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</si>
  <si>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</si>
  <si>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</si>
  <si>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</si>
  <si>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</si>
  <si>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</si>
  <si>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</si>
  <si>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</si>
  <si>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</si>
  <si>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</si>
  <si>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</si>
  <si>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</si>
  <si>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卸        売        業        計</t>
  </si>
  <si>
    <t>-</t>
  </si>
  <si>
    <t>各種商品卸売業</t>
  </si>
  <si>
    <t>繊維・衣服等卸売業</t>
  </si>
  <si>
    <t>飲食料品卸売業</t>
  </si>
  <si>
    <t>建築材料，鉱物・金属材料等卸売業</t>
  </si>
  <si>
    <t>機械器具卸売業</t>
  </si>
  <si>
    <t>その他の卸売業</t>
  </si>
  <si>
    <t>小        売        業        計</t>
  </si>
  <si>
    <t>所　　　　　　　　数</t>
    <phoneticPr fontId="2"/>
  </si>
  <si>
    <t>年間商品
販 売 額</t>
    <rPh sb="0" eb="1">
      <t>トシ</t>
    </rPh>
    <rPh sb="1" eb="2">
      <t>カン</t>
    </rPh>
    <rPh sb="2" eb="3">
      <t>ショウ</t>
    </rPh>
    <rPh sb="3" eb="4">
      <t>シナ</t>
    </rPh>
    <rPh sb="5" eb="6">
      <t>ハン</t>
    </rPh>
    <rPh sb="7" eb="8">
      <t>バイ</t>
    </rPh>
    <rPh sb="9" eb="10">
      <t>ガク</t>
    </rPh>
    <phoneticPr fontId="2"/>
  </si>
  <si>
    <t>小売業売場面積</t>
    <rPh sb="0" eb="3">
      <t>コウリギョウ</t>
    </rPh>
    <rPh sb="3" eb="4">
      <t>ウ</t>
    </rPh>
    <rPh sb="4" eb="5">
      <t>バ</t>
    </rPh>
    <rPh sb="5" eb="7">
      <t>メンセキ</t>
    </rPh>
    <phoneticPr fontId="2"/>
  </si>
  <si>
    <t>従　　　　業</t>
    <rPh sb="0" eb="1">
      <t>ジュウ</t>
    </rPh>
    <rPh sb="5" eb="6">
      <t>ギョウ</t>
    </rPh>
    <phoneticPr fontId="2"/>
  </si>
  <si>
    <t>者　　　　　規　　　　　模　　　　　別</t>
    <rPh sb="0" eb="1">
      <t>シャ</t>
    </rPh>
    <rPh sb="6" eb="7">
      <t>キ</t>
    </rPh>
    <rPh sb="12" eb="13">
      <t>ボ</t>
    </rPh>
    <rPh sb="18" eb="19">
      <t>ベツ</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</si>
  <si>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</si>
  <si>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</si>
  <si>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</si>
  <si>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</si>
  <si>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</si>
  <si>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</si>
  <si>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</si>
  <si>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</si>
  <si>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商工会議所</t>
    <rPh sb="0" eb="5">
      <t>ショウコウカイギショ</t>
    </rPh>
    <phoneticPr fontId="2"/>
  </si>
  <si>
    <t>商工会</t>
    <rPh sb="0" eb="3">
      <t>ショウコウカイ</t>
    </rPh>
    <phoneticPr fontId="2"/>
  </si>
  <si>
    <t>合名会社</t>
    <rPh sb="0" eb="2">
      <t>ゴウメイ</t>
    </rPh>
    <rPh sb="2" eb="4">
      <t>ガイシャ</t>
    </rPh>
    <phoneticPr fontId="2"/>
  </si>
  <si>
    <t>企業組合</t>
    <rPh sb="0" eb="2">
      <t>キギョウ</t>
    </rPh>
    <rPh sb="2" eb="4">
      <t>クミアイ</t>
    </rPh>
    <phoneticPr fontId="2"/>
  </si>
  <si>
    <t>特別法人</t>
    <rPh sb="0" eb="2">
      <t>トクベツ</t>
    </rPh>
    <rPh sb="2" eb="4">
      <t>ホウジン</t>
    </rPh>
    <phoneticPr fontId="2"/>
  </si>
  <si>
    <t>信　　用
協同組合</t>
    <rPh sb="5" eb="7">
      <t>キョウドウ</t>
    </rPh>
    <rPh sb="7" eb="8">
      <t>クミ</t>
    </rPh>
    <rPh sb="8" eb="9">
      <t>ゴウ</t>
    </rPh>
    <phoneticPr fontId="2"/>
  </si>
  <si>
    <t>商 店 街
振興組合</t>
    <rPh sb="0" eb="1">
      <t>ショウ</t>
    </rPh>
    <rPh sb="2" eb="3">
      <t>テン</t>
    </rPh>
    <rPh sb="4" eb="5">
      <t>マチ</t>
    </rPh>
    <rPh sb="6" eb="8">
      <t>シンコウ</t>
    </rPh>
    <rPh sb="8" eb="10">
      <t>クミアイ</t>
    </rPh>
    <phoneticPr fontId="2"/>
  </si>
  <si>
    <t>株式会社</t>
    <rPh sb="0" eb="4">
      <t>カブシキガイシャ</t>
    </rPh>
    <phoneticPr fontId="2"/>
  </si>
  <si>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2"/>
  </si>
  <si>
    <t>(8)</t>
  </si>
  <si>
    <t>(2)</t>
  </si>
  <si>
    <t>(1)</t>
  </si>
  <si>
    <t>履物・身辺用品</t>
    <rPh sb="0" eb="1">
      <t>ハ</t>
    </rPh>
    <rPh sb="1" eb="2">
      <t>モノ</t>
    </rPh>
    <rPh sb="3" eb="5">
      <t>シンペン</t>
    </rPh>
    <rPh sb="5" eb="7">
      <t>ヨウヒン</t>
    </rPh>
    <phoneticPr fontId="2"/>
  </si>
  <si>
    <t>東アジア</t>
    <rPh sb="0" eb="1">
      <t>ヒガシ</t>
    </rPh>
    <phoneticPr fontId="2"/>
  </si>
  <si>
    <t>合     計</t>
    <rPh sb="0" eb="1">
      <t>ゴウ</t>
    </rPh>
    <rPh sb="6" eb="7">
      <t>ケイ</t>
    </rPh>
    <phoneticPr fontId="2"/>
  </si>
  <si>
    <t>植物・植物性生産品</t>
    <rPh sb="0" eb="2">
      <t>ショクブツ</t>
    </rPh>
    <rPh sb="3" eb="6">
      <t>ショクブツセイ</t>
    </rPh>
    <rPh sb="6" eb="9">
      <t>セイサンヒン</t>
    </rPh>
    <phoneticPr fontId="2"/>
  </si>
  <si>
    <t>油脂・調整食料品・飲料・アルコール　　　・食酢</t>
    <rPh sb="0" eb="2">
      <t>ユシ</t>
    </rPh>
    <rPh sb="3" eb="5">
      <t>チョウセイ</t>
    </rPh>
    <rPh sb="5" eb="8">
      <t>ショクリョウヒン</t>
    </rPh>
    <rPh sb="9" eb="11">
      <t>インリョウ</t>
    </rPh>
    <rPh sb="21" eb="22">
      <t>ショク</t>
    </rPh>
    <rPh sb="22" eb="23">
      <t>ス</t>
    </rPh>
    <phoneticPr fontId="3"/>
  </si>
  <si>
    <t>産　　業　　分　　類</t>
    <phoneticPr fontId="2"/>
  </si>
  <si>
    <t>事　　　　　　　　業</t>
    <phoneticPr fontId="2"/>
  </si>
  <si>
    <t>計</t>
    <phoneticPr fontId="2"/>
  </si>
  <si>
    <t>従業者数</t>
    <phoneticPr fontId="2"/>
  </si>
  <si>
    <t>年　度</t>
    <phoneticPr fontId="2"/>
  </si>
  <si>
    <t>事　　業
協同組合</t>
    <phoneticPr fontId="2"/>
  </si>
  <si>
    <t>市　町　村</t>
    <rPh sb="0" eb="1">
      <t>シ</t>
    </rPh>
    <rPh sb="2" eb="3">
      <t>マチ</t>
    </rPh>
    <rPh sb="4" eb="5">
      <t>ムラ</t>
    </rPh>
    <phoneticPr fontId="2"/>
  </si>
  <si>
    <t>卸　売　業</t>
    <rPh sb="0" eb="1">
      <t>オロシ</t>
    </rPh>
    <rPh sb="2" eb="3">
      <t>バイ</t>
    </rPh>
    <rPh sb="4" eb="5">
      <t>ギョウ</t>
    </rPh>
    <phoneticPr fontId="2"/>
  </si>
  <si>
    <t>小　売　業</t>
    <rPh sb="0" eb="1">
      <t>ショウ</t>
    </rPh>
    <rPh sb="2" eb="3">
      <t>バイ</t>
    </rPh>
    <rPh sb="4" eb="5">
      <t>ギョウ</t>
    </rPh>
    <phoneticPr fontId="2"/>
  </si>
  <si>
    <t>注　 （  ）は連合会で外数である。</t>
    <phoneticPr fontId="2"/>
  </si>
  <si>
    <t>年  度</t>
    <rPh sb="0" eb="1">
      <t>トシ</t>
    </rPh>
    <rPh sb="3" eb="4">
      <t>ド</t>
    </rPh>
    <phoneticPr fontId="2"/>
  </si>
  <si>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2"/>
  </si>
  <si>
    <t>　３　ロシアCISとは, ロシアとCIS加盟国をさす。</t>
    <rPh sb="20" eb="23">
      <t>カメイコク</t>
    </rPh>
    <phoneticPr fontId="2"/>
  </si>
  <si>
    <t>(5)</t>
  </si>
  <si>
    <t>木材・同製品</t>
    <rPh sb="0" eb="2">
      <t>モクザイ</t>
    </rPh>
    <rPh sb="3" eb="4">
      <t>ドウ</t>
    </rPh>
    <rPh sb="4" eb="6">
      <t>セイヒン</t>
    </rPh>
    <phoneticPr fontId="3"/>
  </si>
  <si>
    <t>家具・寝具・それらの部分品</t>
    <rPh sb="0" eb="2">
      <t>カグ</t>
    </rPh>
    <rPh sb="3" eb="5">
      <t>シング</t>
    </rPh>
    <rPh sb="10" eb="13">
      <t>ブブンヒン</t>
    </rPh>
    <phoneticPr fontId="2"/>
  </si>
  <si>
    <t>中・東欧・
ロシアCIS</t>
    <rPh sb="0" eb="1">
      <t>ナカ</t>
    </rPh>
    <rPh sb="2" eb="4">
      <t>トウオウ</t>
    </rPh>
    <phoneticPr fontId="2"/>
  </si>
  <si>
    <t>プラスチック・ゴム・皮革・それらの製品</t>
    <rPh sb="10" eb="12">
      <t>ヒカク</t>
    </rPh>
    <phoneticPr fontId="2"/>
  </si>
  <si>
    <t>120　商　　　　　業　　　　</t>
    <rPh sb="4" eb="5">
      <t>ショウ</t>
    </rPh>
    <phoneticPr fontId="2"/>
  </si>
  <si>
    <t>資料  県グローバル戦略室</t>
    <rPh sb="4" eb="5">
      <t>ケン</t>
    </rPh>
    <rPh sb="10" eb="12">
      <t>センリャク</t>
    </rPh>
    <rPh sb="12" eb="13">
      <t>シツ</t>
    </rPh>
    <phoneticPr fontId="2"/>
  </si>
  <si>
    <t>ASEAN</t>
    <phoneticPr fontId="2"/>
  </si>
  <si>
    <t>-</t>
    <phoneticPr fontId="2"/>
  </si>
  <si>
    <t>ASEAN</t>
    <phoneticPr fontId="2"/>
  </si>
  <si>
    <t>パルプ・紙・紙製品</t>
    <phoneticPr fontId="2"/>
  </si>
  <si>
    <t>　２　ASEANとは, インドネシア, フィリピン, ベトナム，タイ，ミャンマー，マレーシア，カンボジア，ラオス， 　</t>
    <phoneticPr fontId="2"/>
  </si>
  <si>
    <t>　　　シンガポール，ブルネイ。</t>
    <phoneticPr fontId="2"/>
  </si>
  <si>
    <t>オセアニア</t>
    <phoneticPr fontId="2"/>
  </si>
  <si>
    <t>パルプ・紙・紙製品</t>
    <phoneticPr fontId="2"/>
  </si>
  <si>
    <t>　２　ASEANとは, インドネシア, フィリピン, ベトナム，タイ，ミャンマー，マレーシア，カンボジア，ラオス， 　</t>
    <phoneticPr fontId="2"/>
  </si>
  <si>
    <t>　　　シンガポール，ブルネイ。</t>
    <phoneticPr fontId="2"/>
  </si>
  <si>
    <t>総　　　計</t>
    <rPh sb="0" eb="1">
      <t>ソウ</t>
    </rPh>
    <rPh sb="4" eb="5">
      <t>ケイ</t>
    </rPh>
    <phoneticPr fontId="2"/>
  </si>
  <si>
    <t>インドネシア</t>
    <phoneticPr fontId="2"/>
  </si>
  <si>
    <t>オーストラリア</t>
    <phoneticPr fontId="2"/>
  </si>
  <si>
    <t>平　成　24　年　2　月</t>
    <rPh sb="0" eb="1">
      <t>ヒラ</t>
    </rPh>
    <rPh sb="2" eb="3">
      <t>シゲル</t>
    </rPh>
    <rPh sb="7" eb="8">
      <t>ネン</t>
    </rPh>
    <rPh sb="11" eb="12">
      <t>ガツ</t>
    </rPh>
    <phoneticPr fontId="2"/>
  </si>
  <si>
    <t>平成24年2月</t>
    <rPh sb="0" eb="2">
      <t>ヘイセイ</t>
    </rPh>
    <rPh sb="4" eb="5">
      <t>ネン</t>
    </rPh>
    <rPh sb="6" eb="7">
      <t>ガツ</t>
    </rPh>
    <phoneticPr fontId="2"/>
  </si>
  <si>
    <t>（単位：所，人，百万円）</t>
    <rPh sb="1" eb="3">
      <t>タンイ</t>
    </rPh>
    <rPh sb="4" eb="5">
      <t>ショ</t>
    </rPh>
    <rPh sb="6" eb="7">
      <t>ヒト</t>
    </rPh>
    <rPh sb="8" eb="9">
      <t>ヒャク</t>
    </rPh>
    <rPh sb="9" eb="10">
      <t>マン</t>
    </rPh>
    <rPh sb="10" eb="11">
      <t>エン</t>
    </rPh>
    <phoneticPr fontId="2"/>
  </si>
  <si>
    <t>身の回り品卸売業</t>
  </si>
  <si>
    <t>石油・鉱物卸売業</t>
  </si>
  <si>
    <t>鉄鋼製品卸売業</t>
  </si>
  <si>
    <t>非鉄金属卸売業</t>
  </si>
  <si>
    <t>産業機械器具卸売業</t>
  </si>
  <si>
    <t>家具・建具・じゅう器等卸売業</t>
  </si>
  <si>
    <t>紙・紙製品卸売業</t>
  </si>
  <si>
    <t>機械器具小売業</t>
    <phoneticPr fontId="2"/>
  </si>
  <si>
    <t>機械器具小売業（自動車，自転車を除く）</t>
  </si>
  <si>
    <t>じゅう器小売業</t>
  </si>
  <si>
    <t>写真機・時計・眼鏡小売業</t>
  </si>
  <si>
    <t>無店舗小売業</t>
    <phoneticPr fontId="2"/>
  </si>
  <si>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</si>
  <si>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</si>
  <si>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</si>
  <si>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資料　総務省・経済産業省「経済センサス－活動調査」</t>
    <rPh sb="7" eb="9">
      <t>ケイザイ</t>
    </rPh>
    <rPh sb="9" eb="12">
      <t>サンギョウショウ</t>
    </rPh>
    <phoneticPr fontId="2"/>
  </si>
  <si>
    <t>注２　　管理，補助的経済活動のみを行う事業所，産業細分類が格付不能の事業所，卸売の商品販売額(中立手数料を除く)</t>
    <rPh sb="0" eb="1">
      <t>チュウ</t>
    </rPh>
    <rPh sb="4" eb="6">
      <t>カンリ</t>
    </rPh>
    <rPh sb="7" eb="10">
      <t>ホジョテキ</t>
    </rPh>
    <rPh sb="10" eb="12">
      <t>ケイザイ</t>
    </rPh>
    <rPh sb="12" eb="14">
      <t>カツドウ</t>
    </rPh>
    <rPh sb="17" eb="18">
      <t>オコナ</t>
    </rPh>
    <rPh sb="19" eb="22">
      <t>ジギョウショ</t>
    </rPh>
    <rPh sb="23" eb="25">
      <t>サンギョウ</t>
    </rPh>
    <rPh sb="25" eb="28">
      <t>サイブンルイ</t>
    </rPh>
    <rPh sb="29" eb="31">
      <t>カクヅケ</t>
    </rPh>
    <rPh sb="31" eb="33">
      <t>フノウ</t>
    </rPh>
    <rPh sb="34" eb="37">
      <t>ジギョウショ</t>
    </rPh>
    <rPh sb="38" eb="40">
      <t>オロシウリ</t>
    </rPh>
    <rPh sb="41" eb="43">
      <t>ショウヒン</t>
    </rPh>
    <rPh sb="43" eb="46">
      <t>ハンバイガク</t>
    </rPh>
    <phoneticPr fontId="2"/>
  </si>
  <si>
    <t>台湾</t>
    <rPh sb="0" eb="2">
      <t>タイワン</t>
    </rPh>
    <phoneticPr fontId="2"/>
  </si>
  <si>
    <t>マレーシア</t>
    <phoneticPr fontId="2"/>
  </si>
  <si>
    <t>ミャンマー</t>
    <phoneticPr fontId="2"/>
  </si>
  <si>
    <t>フィリピン</t>
    <phoneticPr fontId="2"/>
  </si>
  <si>
    <t>シンガポール</t>
    <phoneticPr fontId="2"/>
  </si>
  <si>
    <t>タイ</t>
    <phoneticPr fontId="2"/>
  </si>
  <si>
    <t>ベトナム</t>
    <phoneticPr fontId="2"/>
  </si>
  <si>
    <t>インド</t>
    <phoneticPr fontId="2"/>
  </si>
  <si>
    <t>パキスタン</t>
    <phoneticPr fontId="2"/>
  </si>
  <si>
    <t>バングラディシュ</t>
    <phoneticPr fontId="2"/>
  </si>
  <si>
    <t>アジア</t>
    <phoneticPr fontId="2"/>
  </si>
  <si>
    <t>アイルランド</t>
    <phoneticPr fontId="2"/>
  </si>
  <si>
    <t>英国</t>
    <rPh sb="0" eb="2">
      <t>エイコク</t>
    </rPh>
    <phoneticPr fontId="2"/>
  </si>
  <si>
    <t>イタリア</t>
    <phoneticPr fontId="2"/>
  </si>
  <si>
    <t>オランダ</t>
    <phoneticPr fontId="2"/>
  </si>
  <si>
    <t>スイス</t>
    <phoneticPr fontId="2"/>
  </si>
  <si>
    <t>スペイン</t>
    <phoneticPr fontId="2"/>
  </si>
  <si>
    <t>ドイツ</t>
    <phoneticPr fontId="2"/>
  </si>
  <si>
    <t>フランス</t>
    <phoneticPr fontId="2"/>
  </si>
  <si>
    <t>ベルギー</t>
    <phoneticPr fontId="2"/>
  </si>
  <si>
    <t>米国</t>
    <rPh sb="0" eb="2">
      <t>ベイコク</t>
    </rPh>
    <phoneticPr fontId="2"/>
  </si>
  <si>
    <t>カナダ</t>
    <phoneticPr fontId="2"/>
  </si>
  <si>
    <t>エクアドル</t>
    <phoneticPr fontId="2"/>
  </si>
  <si>
    <t>ブラジル</t>
    <phoneticPr fontId="2"/>
  </si>
  <si>
    <t>ニュージーランド</t>
    <phoneticPr fontId="2"/>
  </si>
  <si>
    <t>エジプト</t>
    <phoneticPr fontId="2"/>
  </si>
  <si>
    <t>トルコ</t>
    <phoneticPr fontId="2"/>
  </si>
  <si>
    <t>中近東</t>
    <rPh sb="0" eb="3">
      <t>チュウキントウ</t>
    </rPh>
    <phoneticPr fontId="2"/>
  </si>
  <si>
    <t>全世界</t>
    <rPh sb="0" eb="3">
      <t>ゼンセカイ</t>
    </rPh>
    <phoneticPr fontId="2"/>
  </si>
  <si>
    <t>地域不明</t>
    <rPh sb="0" eb="2">
      <t>チイキ</t>
    </rPh>
    <rPh sb="2" eb="4">
      <t>フメイ</t>
    </rPh>
    <phoneticPr fontId="2"/>
  </si>
  <si>
    <t>無回答</t>
    <rPh sb="0" eb="3">
      <t>ムカイトウ</t>
    </rPh>
    <phoneticPr fontId="2"/>
  </si>
  <si>
    <t>医療用品・肥料</t>
    <phoneticPr fontId="2"/>
  </si>
  <si>
    <t>オーストリア</t>
    <phoneticPr fontId="2"/>
  </si>
  <si>
    <t>スウェーデン</t>
    <phoneticPr fontId="2"/>
  </si>
  <si>
    <t>デンマーク</t>
    <phoneticPr fontId="2"/>
  </si>
  <si>
    <t>フィンランド</t>
    <phoneticPr fontId="2"/>
  </si>
  <si>
    <t>ラトビア</t>
    <phoneticPr fontId="2"/>
  </si>
  <si>
    <t>アルゼンチン</t>
    <phoneticPr fontId="2"/>
  </si>
  <si>
    <t>その他のオセアニア</t>
    <rPh sb="2" eb="3">
      <t>タ</t>
    </rPh>
    <phoneticPr fontId="2"/>
  </si>
  <si>
    <t>サウジアラビア</t>
    <phoneticPr fontId="2"/>
  </si>
  <si>
    <t>バングラデシュ</t>
    <phoneticPr fontId="2"/>
  </si>
  <si>
    <t>輸送用機器・同部分品</t>
    <rPh sb="0" eb="3">
      <t>ユソウヨウ</t>
    </rPh>
    <rPh sb="3" eb="5">
      <t>キキ</t>
    </rPh>
    <rPh sb="6" eb="7">
      <t>ドウ</t>
    </rPh>
    <rPh sb="7" eb="10">
      <t>ブブンヒン</t>
    </rPh>
    <phoneticPr fontId="2"/>
  </si>
  <si>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7">
      <t>ブブンヒン</t>
    </rPh>
    <phoneticPr fontId="2"/>
  </si>
  <si>
    <t>注１　輸出実績があっても、具体的な金額が非公表のものは
　　"0"として計上している。</t>
    <rPh sb="0" eb="1">
      <t>チュウ</t>
    </rPh>
    <rPh sb="3" eb="5">
      <t>ユシュツ</t>
    </rPh>
    <rPh sb="5" eb="7">
      <t>ジッセキ</t>
    </rPh>
    <rPh sb="13" eb="16">
      <t>グタイテキ</t>
    </rPh>
    <rPh sb="17" eb="19">
      <t>キンガク</t>
    </rPh>
    <rPh sb="20" eb="23">
      <t>ヒコウヒョウ</t>
    </rPh>
    <rPh sb="36" eb="38">
      <t>ケイジョウ</t>
    </rPh>
    <phoneticPr fontId="2"/>
  </si>
  <si>
    <t>　２　金額を公表していないものは"-"で表示する。</t>
    <rPh sb="3" eb="5">
      <t>キンガク</t>
    </rPh>
    <rPh sb="6" eb="8">
      <t>コウヒョウ</t>
    </rPh>
    <rPh sb="20" eb="22">
      <t>ヒョウジ</t>
    </rPh>
    <phoneticPr fontId="2"/>
  </si>
  <si>
    <t>履物・身辺用品</t>
    <rPh sb="0" eb="2">
      <t>ハキモノ</t>
    </rPh>
    <rPh sb="3" eb="5">
      <t>シンペン</t>
    </rPh>
    <rPh sb="5" eb="7">
      <t>ヨウヒン</t>
    </rPh>
    <phoneticPr fontId="2"/>
  </si>
  <si>
    <t>ミャンマー</t>
    <phoneticPr fontId="24"/>
  </si>
  <si>
    <t>土石製品・陶磁器製品・</t>
    <rPh sb="0" eb="2">
      <t>ドセキ</t>
    </rPh>
    <rPh sb="2" eb="4">
      <t>セイヒン</t>
    </rPh>
    <rPh sb="5" eb="8">
      <t>トウジキ</t>
    </rPh>
    <rPh sb="8" eb="10">
      <t>セイヒン</t>
    </rPh>
    <phoneticPr fontId="24"/>
  </si>
  <si>
    <t>地域不明</t>
    <rPh sb="0" eb="2">
      <t>チイキ</t>
    </rPh>
    <rPh sb="2" eb="4">
      <t>フメイ</t>
    </rPh>
    <phoneticPr fontId="24"/>
  </si>
  <si>
    <t>英国</t>
    <rPh sb="0" eb="2">
      <t>エイコク</t>
    </rPh>
    <phoneticPr fontId="24"/>
  </si>
  <si>
    <t>一般機器・同部分品</t>
    <rPh sb="0" eb="2">
      <t>イッパン</t>
    </rPh>
    <rPh sb="2" eb="4">
      <t>キキ</t>
    </rPh>
    <rPh sb="5" eb="6">
      <t>ドウ</t>
    </rPh>
    <rPh sb="6" eb="9">
      <t>ブブンヒン</t>
    </rPh>
    <phoneticPr fontId="2"/>
  </si>
  <si>
    <t>油脂・調整食料品・飲料・　　　　　　　　　　　　アルコール・食酢</t>
    <rPh sb="0" eb="2">
      <t>ユシ</t>
    </rPh>
    <rPh sb="3" eb="5">
      <t>チョウセイ</t>
    </rPh>
    <rPh sb="5" eb="8">
      <t>ショクリョウヒン</t>
    </rPh>
    <rPh sb="9" eb="11">
      <t>インリョウ</t>
    </rPh>
    <rPh sb="30" eb="32">
      <t>ショクス</t>
    </rPh>
    <phoneticPr fontId="2"/>
  </si>
  <si>
    <t>鉱物性生産品</t>
    <rPh sb="0" eb="3">
      <t>コウブツセイ</t>
    </rPh>
    <rPh sb="3" eb="6">
      <t>セイサンヒン</t>
    </rPh>
    <phoneticPr fontId="2"/>
  </si>
  <si>
    <t>無機化学品・有機化学品・</t>
    <rPh sb="0" eb="2">
      <t>ムキ</t>
    </rPh>
    <rPh sb="2" eb="5">
      <t>カガクヒン</t>
    </rPh>
    <rPh sb="6" eb="8">
      <t>ユウキ</t>
    </rPh>
    <rPh sb="8" eb="11">
      <t>カガクヒン</t>
    </rPh>
    <phoneticPr fontId="2"/>
  </si>
  <si>
    <t>欧州</t>
    <rPh sb="0" eb="2">
      <t>オウシュウ</t>
    </rPh>
    <phoneticPr fontId="24"/>
  </si>
  <si>
    <t>輸送用機器・同部品</t>
    <rPh sb="0" eb="3">
      <t>ユソウヨウ</t>
    </rPh>
    <rPh sb="3" eb="5">
      <t>キキ</t>
    </rPh>
    <rPh sb="6" eb="7">
      <t>ドウ</t>
    </rPh>
    <rPh sb="7" eb="9">
      <t>ブヒン</t>
    </rPh>
    <phoneticPr fontId="2"/>
  </si>
  <si>
    <t>その他の化学品</t>
    <rPh sb="2" eb="3">
      <t>ホカ</t>
    </rPh>
    <rPh sb="4" eb="7">
      <t>カガクヒン</t>
    </rPh>
    <phoneticPr fontId="2"/>
  </si>
  <si>
    <t>プラスチック・ゴム・皮革・</t>
    <rPh sb="10" eb="12">
      <t>ヒカク</t>
    </rPh>
    <phoneticPr fontId="2"/>
  </si>
  <si>
    <t>スリランカ</t>
    <phoneticPr fontId="2"/>
  </si>
  <si>
    <t>それらの製品</t>
    <rPh sb="4" eb="6">
      <t>セイヒン</t>
    </rPh>
    <phoneticPr fontId="2"/>
  </si>
  <si>
    <t>木材・製品</t>
    <rPh sb="0" eb="2">
      <t>モクザイ</t>
    </rPh>
    <rPh sb="3" eb="5">
      <t>セイヒン</t>
    </rPh>
    <phoneticPr fontId="2"/>
  </si>
  <si>
    <t>光学機器・測定機器・精密機器・</t>
    <rPh sb="0" eb="2">
      <t>コウガク</t>
    </rPh>
    <rPh sb="2" eb="4">
      <t>キキ</t>
    </rPh>
    <rPh sb="5" eb="7">
      <t>ソクテイ</t>
    </rPh>
    <rPh sb="7" eb="9">
      <t>キキ</t>
    </rPh>
    <rPh sb="10" eb="12">
      <t>セイミツ</t>
    </rPh>
    <rPh sb="12" eb="14">
      <t>キキ</t>
    </rPh>
    <phoneticPr fontId="2"/>
  </si>
  <si>
    <t>医療機器・それらの部分品</t>
    <rPh sb="0" eb="2">
      <t>イリョウ</t>
    </rPh>
    <rPh sb="2" eb="4">
      <t>キキ</t>
    </rPh>
    <rPh sb="9" eb="12">
      <t>ブブンヒン</t>
    </rPh>
    <phoneticPr fontId="2"/>
  </si>
  <si>
    <t>パルプ・紙・紙製品</t>
    <rPh sb="4" eb="5">
      <t>カミ</t>
    </rPh>
    <rPh sb="6" eb="7">
      <t>カミ</t>
    </rPh>
    <rPh sb="7" eb="9">
      <t>セイヒン</t>
    </rPh>
    <phoneticPr fontId="2"/>
  </si>
  <si>
    <t>繊維・衣服・繊維製品</t>
    <rPh sb="0" eb="2">
      <t>センイ</t>
    </rPh>
    <rPh sb="3" eb="5">
      <t>イフク</t>
    </rPh>
    <rPh sb="6" eb="8">
      <t>センイ</t>
    </rPh>
    <rPh sb="8" eb="10">
      <t>セイヒン</t>
    </rPh>
    <phoneticPr fontId="2"/>
  </si>
  <si>
    <t>その他</t>
    <rPh sb="2" eb="3">
      <t>ホカ</t>
    </rPh>
    <phoneticPr fontId="2"/>
  </si>
  <si>
    <t>ＥＵ</t>
    <phoneticPr fontId="2"/>
  </si>
  <si>
    <t>ガラス・同製品</t>
    <phoneticPr fontId="24"/>
  </si>
  <si>
    <t>ＡＳＥＡＮ</t>
    <phoneticPr fontId="24"/>
  </si>
  <si>
    <t>タイ</t>
    <phoneticPr fontId="24"/>
  </si>
  <si>
    <t>スペイン</t>
    <phoneticPr fontId="24"/>
  </si>
  <si>
    <t>ＥＵ</t>
    <phoneticPr fontId="24"/>
  </si>
  <si>
    <t>チェコ･スロバキア</t>
    <phoneticPr fontId="2"/>
  </si>
  <si>
    <t>メキシコ</t>
    <phoneticPr fontId="24"/>
  </si>
  <si>
    <t>トルコ</t>
    <phoneticPr fontId="24"/>
  </si>
  <si>
    <t>アイルランド</t>
    <phoneticPr fontId="24"/>
  </si>
  <si>
    <t>ドイツ</t>
    <phoneticPr fontId="24"/>
  </si>
  <si>
    <t>ベルギー</t>
    <phoneticPr fontId="24"/>
  </si>
  <si>
    <t>インド</t>
    <phoneticPr fontId="24"/>
  </si>
  <si>
    <t>香港</t>
    <rPh sb="0" eb="2">
      <t>ホンコン</t>
    </rPh>
    <phoneticPr fontId="24"/>
  </si>
  <si>
    <t>フィリピン</t>
    <phoneticPr fontId="24"/>
  </si>
  <si>
    <t>北米</t>
    <rPh sb="0" eb="2">
      <t>ホクベイ</t>
    </rPh>
    <phoneticPr fontId="24"/>
  </si>
  <si>
    <t>油脂・調整食料品・飲料・　　　　　アルコール・食酢</t>
    <rPh sb="0" eb="2">
      <t>ユシ</t>
    </rPh>
    <rPh sb="3" eb="5">
      <t>チョウセイ</t>
    </rPh>
    <rPh sb="5" eb="8">
      <t>ショクリョウヒン</t>
    </rPh>
    <rPh sb="9" eb="11">
      <t>インリョウ</t>
    </rPh>
    <rPh sb="23" eb="25">
      <t>ショクス</t>
    </rPh>
    <phoneticPr fontId="2"/>
  </si>
  <si>
    <t>オーストリア</t>
    <phoneticPr fontId="24"/>
  </si>
  <si>
    <t>カナダ</t>
    <phoneticPr fontId="24"/>
  </si>
  <si>
    <t>輸送用機器・同部品</t>
    <rPh sb="0" eb="2">
      <t>ユソウ</t>
    </rPh>
    <rPh sb="2" eb="3">
      <t>ヨウ</t>
    </rPh>
    <rPh sb="3" eb="5">
      <t>キキ</t>
    </rPh>
    <rPh sb="6" eb="7">
      <t>ドウ</t>
    </rPh>
    <rPh sb="7" eb="9">
      <t>ブヒン</t>
    </rPh>
    <phoneticPr fontId="2"/>
  </si>
  <si>
    <t>無機化学品・有機化学品・医療用品・</t>
    <rPh sb="0" eb="2">
      <t>ムキ</t>
    </rPh>
    <rPh sb="2" eb="5">
      <t>カガクヒン</t>
    </rPh>
    <rPh sb="6" eb="8">
      <t>ユウキ</t>
    </rPh>
    <rPh sb="8" eb="11">
      <t>カガクヒン</t>
    </rPh>
    <rPh sb="12" eb="14">
      <t>イリョウ</t>
    </rPh>
    <rPh sb="14" eb="16">
      <t>ヨウヒン</t>
    </rPh>
    <phoneticPr fontId="2"/>
  </si>
  <si>
    <t>肥料</t>
    <rPh sb="0" eb="2">
      <t>ヒリョウ</t>
    </rPh>
    <phoneticPr fontId="2"/>
  </si>
  <si>
    <t>医療機器・それらの部分品</t>
    <phoneticPr fontId="24"/>
  </si>
  <si>
    <t>真珠･貴石･半貴石･貴金属･身辺細貨･</t>
    <rPh sb="0" eb="2">
      <t>シンジュ</t>
    </rPh>
    <rPh sb="3" eb="5">
      <t>キセキ</t>
    </rPh>
    <rPh sb="6" eb="9">
      <t>ハンキセキ</t>
    </rPh>
    <rPh sb="10" eb="13">
      <t>キキンゾク</t>
    </rPh>
    <rPh sb="14" eb="16">
      <t>シンペン</t>
    </rPh>
    <rPh sb="16" eb="17">
      <t>サイ</t>
    </rPh>
    <rPh sb="17" eb="18">
      <t>カ</t>
    </rPh>
    <phoneticPr fontId="2"/>
  </si>
  <si>
    <t>玩具･運動用具・雑品・美術品・収集品</t>
    <phoneticPr fontId="24"/>
  </si>
  <si>
    <t>それらの製品</t>
    <phoneticPr fontId="24"/>
  </si>
  <si>
    <t>ルクセンブルグ</t>
    <phoneticPr fontId="2"/>
  </si>
  <si>
    <t>平成22年度</t>
    <rPh sb="0" eb="2">
      <t>ヘイセイ</t>
    </rPh>
    <rPh sb="4" eb="6">
      <t>ネンド</t>
    </rPh>
    <phoneticPr fontId="6"/>
  </si>
  <si>
    <t>平成22年度</t>
    <phoneticPr fontId="2"/>
  </si>
  <si>
    <t>平　成　26　年　7　月</t>
    <rPh sb="0" eb="1">
      <t>ヒラ</t>
    </rPh>
    <rPh sb="2" eb="3">
      <t>シゲル</t>
    </rPh>
    <rPh sb="7" eb="8">
      <t>ネン</t>
    </rPh>
    <rPh sb="11" eb="12">
      <t>ガツ</t>
    </rPh>
    <phoneticPr fontId="2"/>
  </si>
  <si>
    <t>衣服卸売業</t>
    <phoneticPr fontId="2"/>
  </si>
  <si>
    <t>資料　経済産業省「商業統計調査」</t>
    <rPh sb="3" eb="5">
      <t>ケイザイ</t>
    </rPh>
    <rPh sb="5" eb="8">
      <t>サンギョウショウ</t>
    </rPh>
    <rPh sb="9" eb="11">
      <t>ショウギョウ</t>
    </rPh>
    <rPh sb="11" eb="13">
      <t>トウケイ</t>
    </rPh>
    <rPh sb="13" eb="15">
      <t>チョウサ</t>
    </rPh>
    <phoneticPr fontId="2"/>
  </si>
  <si>
    <t>平成26年7月</t>
    <rPh sb="0" eb="2">
      <t>ヘイセイ</t>
    </rPh>
    <rPh sb="4" eb="5">
      <t>ネン</t>
    </rPh>
    <rPh sb="6" eb="7">
      <t>ガツ</t>
    </rPh>
    <phoneticPr fontId="2"/>
  </si>
  <si>
    <t>資料  県国際戦略課グローバル戦略室</t>
    <rPh sb="4" eb="5">
      <t>ケン</t>
    </rPh>
    <rPh sb="5" eb="7">
      <t>コクサイ</t>
    </rPh>
    <rPh sb="7" eb="9">
      <t>センリャク</t>
    </rPh>
    <rPh sb="9" eb="10">
      <t>カ</t>
    </rPh>
    <rPh sb="15" eb="17">
      <t>センリャク</t>
    </rPh>
    <rPh sb="17" eb="18">
      <t>シツ</t>
    </rPh>
    <phoneticPr fontId="2"/>
  </si>
  <si>
    <r>
      <t>(1)産業分類別事業所数・従業者数及び年間商品販売額</t>
    </r>
    <r>
      <rPr>
        <sz val="10"/>
        <color indexed="8"/>
        <rFont val="ＤＦＰ平成明朝体W7"/>
        <family val="1"/>
        <charset val="128"/>
      </rPr>
      <t>（平成24・26年）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4" eb="35">
      <t>ネン</t>
    </rPh>
    <phoneticPr fontId="2"/>
  </si>
  <si>
    <r>
      <t>120　商　　　　　業</t>
    </r>
    <r>
      <rPr>
        <sz val="12"/>
        <color indexed="8"/>
        <rFont val="ＤＦＰ平成明朝体W7"/>
        <family val="1"/>
        <charset val="128"/>
      </rPr>
      <t>（続き）</t>
    </r>
    <rPh sb="4" eb="5">
      <t>ショウ</t>
    </rPh>
    <rPh sb="10" eb="11">
      <t>ギョウ</t>
    </rPh>
    <rPh sb="12" eb="13">
      <t>ツヅ</t>
    </rPh>
    <phoneticPr fontId="2"/>
  </si>
  <si>
    <r>
      <t>(2)市町村別事業所数・従業者数及び年間商品販売額</t>
    </r>
    <r>
      <rPr>
        <sz val="11"/>
        <color indexed="8"/>
        <rFont val="ＤＦＰ平成明朝体W7"/>
        <family val="1"/>
        <charset val="128"/>
      </rPr>
      <t>（平成24・26年）</t>
    </r>
    <rPh sb="3" eb="6">
      <t>シチョウソン</t>
    </rPh>
    <rPh sb="6" eb="7">
      <t>ベツ</t>
    </rPh>
    <rPh sb="7" eb="10">
      <t>ジギョウショ</t>
    </rPh>
    <rPh sb="10" eb="11">
      <t>スウ</t>
    </rPh>
    <rPh sb="12" eb="15">
      <t>ジュウギョウシャ</t>
    </rPh>
    <rPh sb="15" eb="16">
      <t>スウ</t>
    </rPh>
    <rPh sb="16" eb="17">
      <t>オヨ</t>
    </rPh>
    <phoneticPr fontId="2"/>
  </si>
  <si>
    <t>121　貿　　　　　易　</t>
    <phoneticPr fontId="3"/>
  </si>
  <si>
    <r>
      <t>(1)商品別・主要地域（国）別の輸出概況</t>
    </r>
    <r>
      <rPr>
        <sz val="12"/>
        <color indexed="8"/>
        <rFont val="ＤＦＰ平成明朝体W7"/>
        <family val="1"/>
        <charset val="128"/>
      </rPr>
      <t>（平成25年）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2"/>
  </si>
  <si>
    <r>
      <t>121　貿　　　　　易</t>
    </r>
    <r>
      <rPr>
        <sz val="12"/>
        <color indexed="8"/>
        <rFont val="ＤＦＰ平成明朝体W7"/>
        <family val="1"/>
        <charset val="128"/>
      </rPr>
      <t>（続き）　　</t>
    </r>
    <rPh sb="12" eb="13">
      <t>ツヅ</t>
    </rPh>
    <phoneticPr fontId="3"/>
  </si>
  <si>
    <r>
      <t>(2)商品別・主要地域（国）別の輸入概況</t>
    </r>
    <r>
      <rPr>
        <sz val="12"/>
        <color indexed="8"/>
        <rFont val="ＤＦＰ平成明朝体W7"/>
        <family val="1"/>
        <charset val="128"/>
      </rPr>
      <t>（平成25年）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2"/>
  </si>
  <si>
    <r>
      <t>(3)主要商品別・主要輸出先国・地域別の輸出概況</t>
    </r>
    <r>
      <rPr>
        <sz val="10.5"/>
        <color indexed="8"/>
        <rFont val="ＤＦＰ平成明朝体W7"/>
        <family val="1"/>
        <charset val="128"/>
      </rPr>
      <t>（平成25年）</t>
    </r>
    <rPh sb="3" eb="5">
      <t>シュヨウ</t>
    </rPh>
    <rPh sb="5" eb="7">
      <t>ショウヒン</t>
    </rPh>
    <rPh sb="7" eb="8">
      <t>ベツ</t>
    </rPh>
    <rPh sb="9" eb="11">
      <t>シュヨウ</t>
    </rPh>
    <rPh sb="11" eb="13">
      <t>ユシュツ</t>
    </rPh>
    <rPh sb="13" eb="14">
      <t>サキ</t>
    </rPh>
    <rPh sb="14" eb="15">
      <t>クニ</t>
    </rPh>
    <rPh sb="16" eb="19">
      <t>チイキベツ</t>
    </rPh>
    <rPh sb="20" eb="22">
      <t>ユシュツ</t>
    </rPh>
    <rPh sb="22" eb="24">
      <t>ガイキョウ</t>
    </rPh>
    <rPh sb="25" eb="27">
      <t>ヘイセイ</t>
    </rPh>
    <rPh sb="29" eb="30">
      <t>ネン</t>
    </rPh>
    <phoneticPr fontId="2"/>
  </si>
  <si>
    <r>
      <t>121　貿易</t>
    </r>
    <r>
      <rPr>
        <sz val="10.5"/>
        <color indexed="8"/>
        <rFont val="ＤＦＰ平成明朝体W7"/>
        <family val="1"/>
        <charset val="128"/>
      </rPr>
      <t>　(続き）</t>
    </r>
    <rPh sb="4" eb="6">
      <t>ボウエキ</t>
    </rPh>
    <rPh sb="8" eb="9">
      <t>ツヅ</t>
    </rPh>
    <phoneticPr fontId="2"/>
  </si>
  <si>
    <r>
      <t>(4)主要商品別・主要輸入先国・地域別の輸入概況</t>
    </r>
    <r>
      <rPr>
        <sz val="10.5"/>
        <color indexed="8"/>
        <rFont val="ＤＦＰ平成明朝体W7"/>
        <family val="1"/>
        <charset val="128"/>
      </rPr>
      <t>（平成25年）</t>
    </r>
    <rPh sb="3" eb="5">
      <t>シュヨウ</t>
    </rPh>
    <rPh sb="5" eb="7">
      <t>ショウヒン</t>
    </rPh>
    <rPh sb="7" eb="8">
      <t>ベツ</t>
    </rPh>
    <rPh sb="9" eb="11">
      <t>シュヨウ</t>
    </rPh>
    <rPh sb="11" eb="13">
      <t>ユニュウ</t>
    </rPh>
    <rPh sb="13" eb="14">
      <t>サキ</t>
    </rPh>
    <rPh sb="14" eb="15">
      <t>クニ</t>
    </rPh>
    <rPh sb="16" eb="19">
      <t>チイキベツ</t>
    </rPh>
    <rPh sb="20" eb="22">
      <t>ユニュウ</t>
    </rPh>
    <rPh sb="22" eb="24">
      <t>ガイキョウ</t>
    </rPh>
    <rPh sb="25" eb="27">
      <t>ヘイセイ</t>
    </rPh>
    <rPh sb="29" eb="30">
      <t>ネン</t>
    </rPh>
    <phoneticPr fontId="2"/>
  </si>
  <si>
    <r>
      <t xml:space="preserve">  122　中小企業等協同組合数</t>
    </r>
    <r>
      <rPr>
        <sz val="12"/>
        <color indexed="8"/>
        <rFont val="ＤＦＰ平成明朝体W7"/>
        <family val="1"/>
        <charset val="128"/>
      </rPr>
      <t>（平成22～26年度）</t>
    </r>
    <rPh sb="17" eb="19">
      <t>ヘイセイ</t>
    </rPh>
    <rPh sb="24" eb="26">
      <t>ネンド</t>
    </rPh>
    <phoneticPr fontId="3"/>
  </si>
  <si>
    <r>
      <t>123　法　　人　　数</t>
    </r>
    <r>
      <rPr>
        <sz val="12"/>
        <color indexed="8"/>
        <rFont val="ＤＦＰ平成明朝体W7"/>
        <family val="1"/>
        <charset val="128"/>
      </rPr>
      <t>（平成22～26年度）</t>
    </r>
    <rPh sb="12" eb="14">
      <t>ヘイセイ</t>
    </rPh>
    <rPh sb="19" eb="21">
      <t>ネンド</t>
    </rPh>
    <phoneticPr fontId="2"/>
  </si>
  <si>
    <t>松茂町</t>
    <rPh sb="0" eb="3">
      <t>マツシゲチョウ</t>
    </rPh>
    <phoneticPr fontId="2"/>
  </si>
  <si>
    <t>真珠・貴石・半貴石・貴金属・身辺細貨
・玩具・運動用具・雑品・美術品・収集品</t>
    <rPh sb="0" eb="2">
      <t>シンジュ</t>
    </rPh>
    <rPh sb="3" eb="5">
      <t>キセキ</t>
    </rPh>
    <rPh sb="6" eb="9">
      <t>ハンキセキ</t>
    </rPh>
    <rPh sb="10" eb="13">
      <t>キキンゾク</t>
    </rPh>
    <rPh sb="14" eb="16">
      <t>シンペン</t>
    </rPh>
    <rPh sb="16" eb="17">
      <t>ホソ</t>
    </rPh>
    <rPh sb="17" eb="18">
      <t>カ</t>
    </rPh>
    <rPh sb="20" eb="22">
      <t>ガング</t>
    </rPh>
    <rPh sb="23" eb="25">
      <t>ウンドウ</t>
    </rPh>
    <rPh sb="25" eb="27">
      <t>ヨウグ</t>
    </rPh>
    <rPh sb="28" eb="30">
      <t>ザッピン</t>
    </rPh>
    <rPh sb="31" eb="33">
      <t>ビジュツ</t>
    </rPh>
    <rPh sb="33" eb="34">
      <t>ヒン</t>
    </rPh>
    <rPh sb="35" eb="37">
      <t>シュウシュウ</t>
    </rPh>
    <rPh sb="37" eb="38">
      <t>ヒン</t>
    </rPh>
    <phoneticPr fontId="2"/>
  </si>
  <si>
    <t>注１　　他に分類されない卸売業：金物，肥料，飼料，スポーツ用品，娯楽用品，がん具などの卸売業。</t>
    <rPh sb="0" eb="1">
      <t>チュウ</t>
    </rPh>
    <rPh sb="4" eb="5">
      <t>ホカ</t>
    </rPh>
    <rPh sb="6" eb="8">
      <t>ブンルイ</t>
    </rPh>
    <rPh sb="12" eb="15">
      <t>オロシウリギョウ</t>
    </rPh>
    <rPh sb="16" eb="18">
      <t>カナモノ</t>
    </rPh>
    <rPh sb="19" eb="21">
      <t>ヒリョウ</t>
    </rPh>
    <rPh sb="22" eb="24">
      <t>シリョウ</t>
    </rPh>
    <rPh sb="29" eb="31">
      <t>ヨウヒン</t>
    </rPh>
    <rPh sb="32" eb="34">
      <t>ゴラク</t>
    </rPh>
    <rPh sb="34" eb="36">
      <t>ヨウヒン</t>
    </rPh>
    <rPh sb="39" eb="40">
      <t>グ</t>
    </rPh>
    <rPh sb="43" eb="46">
      <t>オロシウリギョウ</t>
    </rPh>
    <phoneticPr fontId="2"/>
  </si>
  <si>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2"/>
  </si>
  <si>
    <t>（単位：所，人，百万円，㎡）</t>
    <rPh sb="1" eb="3">
      <t>タンイ</t>
    </rPh>
    <rPh sb="4" eb="5">
      <t>ショ</t>
    </rPh>
    <rPh sb="6" eb="7">
      <t>ヒト</t>
    </rPh>
    <rPh sb="8" eb="9">
      <t>ヒャク</t>
    </rPh>
    <rPh sb="9" eb="11">
      <t>マンエン</t>
    </rPh>
    <phoneticPr fontId="2"/>
  </si>
  <si>
    <t>12　商業・貿易</t>
    <rPh sb="3" eb="5">
      <t>ショウギョウ</t>
    </rPh>
    <rPh sb="6" eb="8">
      <t>ボウエキ</t>
    </rPh>
    <phoneticPr fontId="2"/>
  </si>
  <si>
    <t>商　　業</t>
    <rPh sb="0" eb="1">
      <t>ショウ</t>
    </rPh>
    <rPh sb="3" eb="4">
      <t>ギョウ</t>
    </rPh>
    <phoneticPr fontId="2"/>
  </si>
  <si>
    <t>(1)</t>
    <phoneticPr fontId="2"/>
  </si>
  <si>
    <t>産業分類別事業所数・従業者数及び年間商品販売額</t>
    <rPh sb="0" eb="2">
      <t>サンギョウ</t>
    </rPh>
    <rPh sb="2" eb="4">
      <t>ブンルイ</t>
    </rPh>
    <rPh sb="4" eb="5">
      <t>ベツ</t>
    </rPh>
    <rPh sb="5" eb="8">
      <t>ジギョウショ</t>
    </rPh>
    <rPh sb="8" eb="9">
      <t>スウ</t>
    </rPh>
    <rPh sb="10" eb="13">
      <t>ジュウギョウシャ</t>
    </rPh>
    <rPh sb="13" eb="14">
      <t>スウ</t>
    </rPh>
    <rPh sb="14" eb="15">
      <t>オヨ</t>
    </rPh>
    <rPh sb="16" eb="18">
      <t>ネンカン</t>
    </rPh>
    <rPh sb="18" eb="20">
      <t>ショウヒン</t>
    </rPh>
    <phoneticPr fontId="2"/>
  </si>
  <si>
    <t>(2)</t>
    <phoneticPr fontId="2"/>
  </si>
  <si>
    <t>市町村別事業所数・従業者数及び年間商品販売額</t>
    <rPh sb="0" eb="3">
      <t>シチョウソン</t>
    </rPh>
    <rPh sb="3" eb="4">
      <t>ベツ</t>
    </rPh>
    <rPh sb="4" eb="7">
      <t>ジギョウショ</t>
    </rPh>
    <rPh sb="7" eb="8">
      <t>スウ</t>
    </rPh>
    <rPh sb="9" eb="12">
      <t>ジュウギョウシャ</t>
    </rPh>
    <rPh sb="12" eb="13">
      <t>スウ</t>
    </rPh>
    <rPh sb="13" eb="14">
      <t>オヨ</t>
    </rPh>
    <rPh sb="15" eb="17">
      <t>ネンカン</t>
    </rPh>
    <rPh sb="17" eb="19">
      <t>ショウヒン</t>
    </rPh>
    <phoneticPr fontId="2"/>
  </si>
  <si>
    <t>貿　　易</t>
    <rPh sb="0" eb="1">
      <t>ボウ</t>
    </rPh>
    <rPh sb="3" eb="4">
      <t>エキ</t>
    </rPh>
    <phoneticPr fontId="2"/>
  </si>
  <si>
    <t>商品別・主要地域（国）別の輸出概況</t>
    <rPh sb="0" eb="2">
      <t>ショウヒン</t>
    </rPh>
    <rPh sb="2" eb="3">
      <t>ベツ</t>
    </rPh>
    <rPh sb="4" eb="6">
      <t>シュヨウ</t>
    </rPh>
    <rPh sb="6" eb="8">
      <t>チイキ</t>
    </rPh>
    <rPh sb="9" eb="10">
      <t>クニ</t>
    </rPh>
    <rPh sb="11" eb="12">
      <t>ベツ</t>
    </rPh>
    <rPh sb="13" eb="15">
      <t>ユシュツ</t>
    </rPh>
    <rPh sb="15" eb="17">
      <t>ガイキョウ</t>
    </rPh>
    <phoneticPr fontId="2"/>
  </si>
  <si>
    <t>商品別・主要地域（国）別の輸入概況</t>
    <rPh sb="0" eb="2">
      <t>ショウヒン</t>
    </rPh>
    <rPh sb="2" eb="3">
      <t>ベツ</t>
    </rPh>
    <rPh sb="4" eb="6">
      <t>シュヨウ</t>
    </rPh>
    <rPh sb="6" eb="8">
      <t>チイキ</t>
    </rPh>
    <rPh sb="9" eb="10">
      <t>クニ</t>
    </rPh>
    <rPh sb="11" eb="12">
      <t>ベツ</t>
    </rPh>
    <rPh sb="13" eb="15">
      <t>ユニュウ</t>
    </rPh>
    <rPh sb="15" eb="17">
      <t>ガイキョウ</t>
    </rPh>
    <phoneticPr fontId="2"/>
  </si>
  <si>
    <t>(3)</t>
    <phoneticPr fontId="2"/>
  </si>
  <si>
    <t>主要商品別・主要輸出先国・地域別の輸出概況</t>
    <rPh sb="0" eb="2">
      <t>シュヨウ</t>
    </rPh>
    <rPh sb="2" eb="4">
      <t>ショウヒン</t>
    </rPh>
    <rPh sb="4" eb="5">
      <t>ベツ</t>
    </rPh>
    <rPh sb="6" eb="8">
      <t>シュヨウ</t>
    </rPh>
    <rPh sb="8" eb="10">
      <t>ユシュツ</t>
    </rPh>
    <rPh sb="10" eb="11">
      <t>サキ</t>
    </rPh>
    <rPh sb="11" eb="12">
      <t>コク</t>
    </rPh>
    <rPh sb="13" eb="15">
      <t>チイキ</t>
    </rPh>
    <rPh sb="15" eb="16">
      <t>ベツ</t>
    </rPh>
    <phoneticPr fontId="2"/>
  </si>
  <si>
    <t>(4)</t>
    <phoneticPr fontId="2"/>
  </si>
  <si>
    <t>主要商品別・主要輸入先国・地域別の輸入概況</t>
    <rPh sb="0" eb="2">
      <t>シュヨウ</t>
    </rPh>
    <rPh sb="2" eb="4">
      <t>ショウヒン</t>
    </rPh>
    <rPh sb="4" eb="5">
      <t>ベツ</t>
    </rPh>
    <rPh sb="6" eb="8">
      <t>シュヨウ</t>
    </rPh>
    <rPh sb="8" eb="10">
      <t>ユニュウ</t>
    </rPh>
    <rPh sb="10" eb="11">
      <t>サキ</t>
    </rPh>
    <rPh sb="11" eb="12">
      <t>コク</t>
    </rPh>
    <rPh sb="13" eb="15">
      <t>チイキ</t>
    </rPh>
    <rPh sb="15" eb="16">
      <t>ベツ</t>
    </rPh>
    <phoneticPr fontId="2"/>
  </si>
  <si>
    <t>中小企業等協同組合数</t>
    <rPh sb="0" eb="2">
      <t>チュウショウ</t>
    </rPh>
    <rPh sb="2" eb="4">
      <t>キギョウ</t>
    </rPh>
    <rPh sb="4" eb="5">
      <t>トウ</t>
    </rPh>
    <rPh sb="5" eb="7">
      <t>キョウドウ</t>
    </rPh>
    <rPh sb="7" eb="9">
      <t>クミアイ</t>
    </rPh>
    <rPh sb="9" eb="10">
      <t>スウ</t>
    </rPh>
    <phoneticPr fontId="2"/>
  </si>
  <si>
    <t>法人数</t>
    <rPh sb="0" eb="2">
      <t>ホウジン</t>
    </rPh>
    <rPh sb="2" eb="3">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</si>
</sst>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Red]\(#,##0\)"/>
    <numFmt numFmtId="177" formatCode="###,###,##0;&quot;-&quot;##,###,##0"/>
    <numFmt numFmtId="178" formatCode="##,###,##0;&quot;-&quot;#,###,##0"/>
    <numFmt numFmtId="179" formatCode="#,###,##0;&quot; -&quot;###,##0"/>
    <numFmt numFmtId="180" formatCode="###,##0;&quot;-&quot;##,##0"/>
    <numFmt numFmtId="181" formatCode="#,##0;&quot;△ &quot;#,##0"/>
  </numFmts>
  <fonts count="56">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MSPゴシック"/>
      <family val="3"/>
      <charset val="128"/>
    </font>
    <font>
      <sz val="11"/>
      <color theme="1"/>
      <name val="ＭＳ 明朝"/>
      <family val="1"/>
      <charset val="128"/>
    </font>
    <font>
      <u/>
      <sz val="14"/>
      <color theme="1"/>
      <name val="ＭＳ 明朝"/>
      <family val="1"/>
      <charset val="128"/>
    </font>
    <font>
      <sz val="10"/>
      <color theme="1"/>
      <name val="ＭＳ 明朝"/>
      <family val="1"/>
      <charset val="128"/>
    </font>
    <font>
      <b/>
      <sz val="18"/>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b/>
      <sz val="10"/>
      <color theme="1"/>
      <name val="ＭＳ Ｐゴシック"/>
      <family val="3"/>
      <charset val="128"/>
    </font>
    <font>
      <u/>
      <sz val="14"/>
      <color theme="1"/>
      <name val="ＭＳ Ｐゴシック"/>
      <family val="3"/>
      <charset val="128"/>
    </font>
    <font>
      <sz val="10.5"/>
      <color theme="1"/>
      <name val="ＭＳ 明朝"/>
      <family val="1"/>
      <charset val="128"/>
    </font>
    <font>
      <u/>
      <sz val="10.5"/>
      <color theme="1"/>
      <name val="ＭＳ 明朝"/>
      <family val="1"/>
      <charset val="128"/>
    </font>
    <font>
      <sz val="11"/>
      <color theme="1"/>
      <name val="ＭＳ Ｐゴシック"/>
      <family val="3"/>
      <charset val="128"/>
    </font>
    <font>
      <sz val="8"/>
      <color theme="1"/>
      <name val="ＭＳ Ｐゴシック"/>
      <family val="3"/>
      <charset val="128"/>
    </font>
    <font>
      <b/>
      <sz val="16"/>
      <color theme="1"/>
      <name val="ＭＳ 明朝"/>
      <family val="1"/>
      <charset val="128"/>
    </font>
    <font>
      <sz val="9"/>
      <color theme="1"/>
      <name val="ＭＳ Ｐゴシック"/>
      <family val="3"/>
      <charset val="128"/>
    </font>
    <font>
      <sz val="16"/>
      <color theme="1"/>
      <name val="ＤＦＰ平成明朝体W7"/>
      <family val="1"/>
      <charset val="128"/>
    </font>
    <font>
      <sz val="10"/>
      <color theme="1"/>
      <name val="ＤＦＰ平成明朝体W7"/>
      <family val="1"/>
      <charset val="128"/>
    </font>
    <font>
      <sz val="10"/>
      <color indexed="8"/>
      <name val="ＤＦＰ平成明朝体W7"/>
      <family val="1"/>
      <charset val="128"/>
    </font>
    <font>
      <sz val="12"/>
      <color indexed="8"/>
      <name val="ＤＦＰ平成明朝体W7"/>
      <family val="1"/>
      <charset val="128"/>
    </font>
    <font>
      <sz val="11"/>
      <color theme="1"/>
      <name val="ＤＦＰ平成明朝体W7"/>
      <family val="1"/>
      <charset val="128"/>
    </font>
    <font>
      <sz val="11"/>
      <color indexed="8"/>
      <name val="ＤＦＰ平成明朝体W7"/>
      <family val="1"/>
      <charset val="128"/>
    </font>
    <font>
      <sz val="12"/>
      <color theme="1"/>
      <name val="ＤＦＰ平成明朝体W7"/>
      <family val="1"/>
      <charset val="128"/>
    </font>
    <font>
      <sz val="10.5"/>
      <color theme="1"/>
      <name val="ＤＦＰ平成明朝体W7"/>
      <family val="1"/>
      <charset val="128"/>
    </font>
    <font>
      <sz val="10.5"/>
      <color indexed="8"/>
      <name val="ＤＦＰ平成明朝体W7"/>
      <family val="1"/>
      <charset val="128"/>
    </font>
    <font>
      <sz val="18"/>
      <color theme="1"/>
      <name val="ＤＦＰ平成明朝体W7"/>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diagonal/>
    </border>
    <border>
      <left style="thin">
        <color indexed="8"/>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8"/>
      </left>
      <right/>
      <top style="thin">
        <color indexed="8"/>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style="double">
        <color indexed="64"/>
      </left>
      <right/>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8"/>
      </left>
      <right style="double">
        <color indexed="64"/>
      </right>
      <top style="medium">
        <color indexed="64"/>
      </top>
      <bottom style="thin">
        <color indexed="64"/>
      </bottom>
      <diagonal/>
    </border>
    <border>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top style="thin">
        <color indexed="8"/>
      </top>
      <bottom style="medium">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8"/>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xf numFmtId="0" fontId="5" fillId="0" borderId="0"/>
    <xf numFmtId="0" fontId="23" fillId="4" borderId="0" applyNumberFormat="0" applyBorder="0" applyAlignment="0" applyProtection="0">
      <alignment vertical="center"/>
    </xf>
  </cellStyleXfs>
  <cellXfs count="421">
    <xf numFmtId="0" fontId="0" fillId="0" borderId="0" xfId="0"/>
    <xf numFmtId="0" fontId="25" fillId="0" borderId="0" xfId="0" applyFont="1" applyBorder="1" applyAlignment="1"/>
    <xf numFmtId="0" fontId="26" fillId="0" borderId="0" xfId="28" applyNumberFormat="1" applyFont="1" applyAlignment="1" applyProtection="1">
      <alignment horizontal="right"/>
    </xf>
    <xf numFmtId="0" fontId="26" fillId="0" borderId="0" xfId="28" applyNumberFormat="1" applyFont="1" applyFill="1" applyBorder="1" applyAlignment="1" applyProtection="1"/>
    <xf numFmtId="0" fontId="25" fillId="0" borderId="10" xfId="0" applyNumberFormat="1" applyFont="1" applyBorder="1" applyAlignment="1">
      <alignment vertical="center"/>
    </xf>
    <xf numFmtId="0" fontId="25" fillId="0" borderId="10" xfId="0" applyFont="1" applyBorder="1" applyAlignment="1">
      <alignment vertical="center"/>
    </xf>
    <xf numFmtId="0" fontId="25" fillId="0" borderId="0" xfId="0" applyFont="1" applyBorder="1" applyAlignment="1">
      <alignment horizontal="center" vertical="center" wrapText="1"/>
    </xf>
    <xf numFmtId="0" fontId="25" fillId="0" borderId="11" xfId="0" applyNumberFormat="1" applyFont="1" applyBorder="1" applyAlignment="1">
      <alignment horizontal="center" vertical="center" wrapText="1"/>
    </xf>
    <xf numFmtId="0" fontId="25" fillId="0" borderId="12" xfId="0" applyNumberFormat="1"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NumberFormat="1" applyFont="1" applyBorder="1" applyAlignment="1">
      <alignment horizontal="center" vertical="center"/>
    </xf>
    <xf numFmtId="3" fontId="25" fillId="0" borderId="14" xfId="0" applyNumberFormat="1" applyFont="1" applyBorder="1" applyAlignment="1">
      <alignment horizontal="right" vertical="center"/>
    </xf>
    <xf numFmtId="0" fontId="25" fillId="0" borderId="0" xfId="0" quotePrefix="1" applyFont="1" applyBorder="1" applyAlignment="1">
      <alignment horizontal="right" vertical="center"/>
    </xf>
    <xf numFmtId="3" fontId="25" fillId="0" borderId="0" xfId="0" quotePrefix="1" applyNumberFormat="1" applyFont="1" applyBorder="1" applyAlignment="1">
      <alignment vertical="center"/>
    </xf>
    <xf numFmtId="3" fontId="25" fillId="0" borderId="0" xfId="0" applyNumberFormat="1" applyFont="1" applyBorder="1" applyAlignment="1">
      <alignment horizontal="right" vertical="center"/>
    </xf>
    <xf numFmtId="3" fontId="25" fillId="0" borderId="0" xfId="0" applyNumberFormat="1" applyFont="1" applyFill="1" applyBorder="1" applyAlignment="1">
      <alignment horizontal="right" vertical="center"/>
    </xf>
    <xf numFmtId="3" fontId="25" fillId="0" borderId="0" xfId="0" quotePrefix="1" applyNumberFormat="1" applyFont="1" applyFill="1" applyBorder="1" applyAlignment="1">
      <alignment vertical="center"/>
    </xf>
    <xf numFmtId="38" fontId="25" fillId="0" borderId="14" xfId="34" applyFont="1" applyBorder="1" applyAlignment="1">
      <alignment horizontal="right" vertical="center"/>
    </xf>
    <xf numFmtId="38" fontId="25" fillId="0" borderId="0" xfId="34" applyFont="1" applyBorder="1" applyAlignment="1">
      <alignment vertical="center"/>
    </xf>
    <xf numFmtId="0" fontId="25" fillId="0" borderId="0" xfId="0" applyFont="1" applyBorder="1" applyAlignment="1">
      <alignment vertical="center"/>
    </xf>
    <xf numFmtId="3" fontId="25" fillId="0" borderId="0" xfId="0" applyNumberFormat="1" applyFont="1" applyBorder="1" applyAlignment="1">
      <alignment vertical="center"/>
    </xf>
    <xf numFmtId="0" fontId="25" fillId="0" borderId="10" xfId="0" applyNumberFormat="1" applyFont="1" applyBorder="1" applyAlignment="1">
      <alignment horizontal="center" vertical="center"/>
    </xf>
    <xf numFmtId="38" fontId="25" fillId="0" borderId="15" xfId="34" applyFont="1" applyBorder="1" applyAlignment="1">
      <alignment horizontal="right" vertical="center"/>
    </xf>
    <xf numFmtId="0" fontId="25" fillId="0" borderId="10" xfId="0" quotePrefix="1" applyFont="1" applyBorder="1" applyAlignment="1">
      <alignment horizontal="right" vertical="center"/>
    </xf>
    <xf numFmtId="3" fontId="25" fillId="0" borderId="10" xfId="0" quotePrefix="1" applyNumberFormat="1" applyFont="1" applyBorder="1" applyAlignment="1">
      <alignment vertical="center"/>
    </xf>
    <xf numFmtId="38" fontId="25" fillId="0" borderId="10" xfId="34" applyFont="1" applyBorder="1" applyAlignment="1">
      <alignment vertical="center"/>
    </xf>
    <xf numFmtId="3" fontId="25" fillId="0" borderId="10" xfId="0" applyNumberFormat="1" applyFont="1" applyBorder="1" applyAlignment="1">
      <alignment vertical="center"/>
    </xf>
    <xf numFmtId="0" fontId="27" fillId="0" borderId="0" xfId="0" applyNumberFormat="1" applyFont="1" applyAlignment="1">
      <alignment vertical="center"/>
    </xf>
    <xf numFmtId="0" fontId="25" fillId="0" borderId="0" xfId="0" applyNumberFormat="1" applyFont="1" applyBorder="1" applyAlignment="1">
      <alignment vertical="center"/>
    </xf>
    <xf numFmtId="0" fontId="25" fillId="0" borderId="0" xfId="0" quotePrefix="1" applyFont="1" applyBorder="1" applyAlignment="1">
      <alignment vertical="center"/>
    </xf>
    <xf numFmtId="0" fontId="25" fillId="0" borderId="0" xfId="0" applyNumberFormat="1" applyFont="1" applyAlignment="1">
      <alignment vertical="center"/>
    </xf>
    <xf numFmtId="0" fontId="28" fillId="0" borderId="0" xfId="47" applyFont="1" applyFill="1" applyBorder="1" applyAlignment="1">
      <alignment horizontal="right" vertical="center"/>
    </xf>
    <xf numFmtId="0" fontId="28" fillId="0" borderId="0" xfId="47" applyFont="1" applyFill="1" applyBorder="1">
      <alignment vertical="center"/>
    </xf>
    <xf numFmtId="0" fontId="25" fillId="0" borderId="0" xfId="47" applyFont="1" applyFill="1" applyBorder="1">
      <alignment vertical="center"/>
    </xf>
    <xf numFmtId="0" fontId="25" fillId="0" borderId="0" xfId="47" applyFont="1" applyFill="1">
      <alignment vertical="center"/>
    </xf>
    <xf numFmtId="0" fontId="27" fillId="0" borderId="0" xfId="47" applyFont="1">
      <alignment vertical="center"/>
    </xf>
    <xf numFmtId="0" fontId="27" fillId="0" borderId="0" xfId="47" applyFont="1" applyFill="1">
      <alignment vertical="center"/>
    </xf>
    <xf numFmtId="0" fontId="27" fillId="0" borderId="0" xfId="47" applyFont="1" applyFill="1" applyBorder="1">
      <alignment vertical="center"/>
    </xf>
    <xf numFmtId="0" fontId="27" fillId="0" borderId="10" xfId="47" applyFont="1" applyFill="1" applyBorder="1">
      <alignment vertical="center"/>
    </xf>
    <xf numFmtId="0" fontId="27" fillId="0" borderId="10" xfId="47" applyFont="1" applyFill="1" applyBorder="1" applyAlignment="1">
      <alignment horizontal="right" vertical="center"/>
    </xf>
    <xf numFmtId="0" fontId="27" fillId="0" borderId="0" xfId="47" applyFont="1" applyBorder="1">
      <alignment vertical="center"/>
    </xf>
    <xf numFmtId="0" fontId="27" fillId="0" borderId="16" xfId="47" applyFont="1" applyFill="1" applyBorder="1">
      <alignment vertical="center"/>
    </xf>
    <xf numFmtId="0" fontId="27" fillId="0" borderId="16" xfId="47" applyFont="1" applyFill="1" applyBorder="1" applyAlignment="1">
      <alignment vertical="center"/>
    </xf>
    <xf numFmtId="0" fontId="27" fillId="0" borderId="0" xfId="47" applyFont="1" applyFill="1" applyBorder="1" applyAlignment="1">
      <alignment horizontal="center" vertical="center"/>
    </xf>
    <xf numFmtId="0" fontId="27" fillId="0" borderId="17" xfId="47" applyFont="1" applyFill="1" applyBorder="1">
      <alignment vertical="center"/>
    </xf>
    <xf numFmtId="0" fontId="30" fillId="0" borderId="18" xfId="47" applyFont="1" applyFill="1" applyBorder="1" applyAlignment="1">
      <alignment horizontal="center" vertical="center" shrinkToFit="1"/>
    </xf>
    <xf numFmtId="0" fontId="30" fillId="0" borderId="0" xfId="47" applyFont="1" applyFill="1" applyBorder="1" applyAlignment="1">
      <alignment horizontal="center" vertical="center" shrinkToFit="1"/>
    </xf>
    <xf numFmtId="0" fontId="30" fillId="0" borderId="19" xfId="47" applyFont="1" applyFill="1" applyBorder="1" applyAlignment="1">
      <alignment horizontal="center" vertical="center" shrinkToFit="1"/>
    </xf>
    <xf numFmtId="0" fontId="30" fillId="0" borderId="0" xfId="47" applyFont="1" applyFill="1" applyBorder="1">
      <alignment vertical="center"/>
    </xf>
    <xf numFmtId="0" fontId="30" fillId="0" borderId="0" xfId="47" applyFont="1" applyFill="1" applyBorder="1" applyAlignment="1">
      <alignment horizontal="center" vertical="top"/>
    </xf>
    <xf numFmtId="3" fontId="27" fillId="0" borderId="20" xfId="47" applyNumberFormat="1" applyFont="1" applyFill="1" applyBorder="1" applyAlignment="1">
      <alignment horizontal="right" vertical="center"/>
    </xf>
    <xf numFmtId="3" fontId="27" fillId="0" borderId="0" xfId="47" applyNumberFormat="1" applyFont="1" applyFill="1" applyBorder="1" applyAlignment="1">
      <alignment horizontal="right" vertical="center"/>
    </xf>
    <xf numFmtId="0" fontId="27" fillId="0" borderId="0" xfId="47" applyNumberFormat="1" applyFont="1" applyFill="1" applyBorder="1" applyAlignment="1">
      <alignment horizontal="right" vertical="center"/>
    </xf>
    <xf numFmtId="49" fontId="30" fillId="0" borderId="0" xfId="47" applyNumberFormat="1" applyFont="1" applyFill="1" applyBorder="1" applyAlignment="1">
      <alignment horizontal="left" vertical="center"/>
    </xf>
    <xf numFmtId="177" fontId="27" fillId="0" borderId="0" xfId="47" applyNumberFormat="1" applyFont="1" applyFill="1" applyBorder="1" applyAlignment="1">
      <alignment horizontal="right" vertical="center"/>
    </xf>
    <xf numFmtId="0" fontId="27" fillId="0" borderId="20" xfId="47" applyNumberFormat="1" applyFont="1" applyFill="1" applyBorder="1" applyAlignment="1">
      <alignment horizontal="right" vertical="center"/>
    </xf>
    <xf numFmtId="180" fontId="27" fillId="0" borderId="0" xfId="47" applyNumberFormat="1" applyFont="1" applyFill="1" applyBorder="1" applyAlignment="1">
      <alignment horizontal="right" vertical="center"/>
    </xf>
    <xf numFmtId="49" fontId="30" fillId="0" borderId="0" xfId="47" applyNumberFormat="1" applyFont="1" applyFill="1" applyBorder="1" applyAlignment="1">
      <alignment vertical="center"/>
    </xf>
    <xf numFmtId="0" fontId="30" fillId="0" borderId="0" xfId="47" applyFont="1" applyFill="1" applyBorder="1" applyAlignment="1">
      <alignment horizontal="distributed" vertical="center"/>
    </xf>
    <xf numFmtId="179" fontId="27" fillId="0" borderId="0" xfId="47" applyNumberFormat="1" applyFont="1" applyFill="1" applyBorder="1" applyAlignment="1">
      <alignment horizontal="right" vertical="center"/>
    </xf>
    <xf numFmtId="0" fontId="30" fillId="0" borderId="0" xfId="47" applyFont="1" applyFill="1" applyBorder="1" applyAlignment="1">
      <alignment horizontal="distributed" vertical="center" shrinkToFit="1"/>
    </xf>
    <xf numFmtId="181" fontId="27" fillId="0" borderId="0" xfId="47" applyNumberFormat="1" applyFont="1" applyFill="1" applyBorder="1" applyAlignment="1">
      <alignment horizontal="right" vertical="center"/>
    </xf>
    <xf numFmtId="0" fontId="30" fillId="0" borderId="10" xfId="47" applyFont="1" applyFill="1" applyBorder="1">
      <alignment vertical="center"/>
    </xf>
    <xf numFmtId="49" fontId="30" fillId="0" borderId="10" xfId="47" applyNumberFormat="1" applyFont="1" applyFill="1" applyBorder="1" applyAlignment="1">
      <alignment horizontal="left" vertical="center"/>
    </xf>
    <xf numFmtId="0" fontId="30" fillId="0" borderId="10" xfId="47" applyFont="1" applyFill="1" applyBorder="1" applyAlignment="1">
      <alignment horizontal="distributed" vertical="center"/>
    </xf>
    <xf numFmtId="0" fontId="27" fillId="0" borderId="21" xfId="47" applyNumberFormat="1" applyFont="1" applyFill="1" applyBorder="1" applyAlignment="1">
      <alignment horizontal="right" vertical="center"/>
    </xf>
    <xf numFmtId="0" fontId="27" fillId="0" borderId="10" xfId="47" applyNumberFormat="1" applyFont="1" applyFill="1" applyBorder="1" applyAlignment="1">
      <alignment horizontal="right" vertical="center"/>
    </xf>
    <xf numFmtId="180" fontId="27" fillId="0" borderId="10" xfId="47" applyNumberFormat="1" applyFont="1" applyFill="1" applyBorder="1" applyAlignment="1">
      <alignment horizontal="right" vertical="center"/>
    </xf>
    <xf numFmtId="3" fontId="27" fillId="0" borderId="10" xfId="47" applyNumberFormat="1" applyFont="1" applyFill="1" applyBorder="1" applyAlignment="1">
      <alignment horizontal="right" vertical="center"/>
    </xf>
    <xf numFmtId="0" fontId="31" fillId="0" borderId="0" xfId="47" applyFont="1" applyFill="1">
      <alignment vertical="center"/>
    </xf>
    <xf numFmtId="0" fontId="31" fillId="0" borderId="0" xfId="47" applyFont="1">
      <alignment vertical="center"/>
    </xf>
    <xf numFmtId="0" fontId="30" fillId="0" borderId="0" xfId="47" applyFont="1">
      <alignment vertical="center"/>
    </xf>
    <xf numFmtId="0" fontId="25" fillId="0" borderId="0" xfId="47" applyFont="1">
      <alignment vertical="center"/>
    </xf>
    <xf numFmtId="0" fontId="25" fillId="0" borderId="0" xfId="47" applyFont="1" applyBorder="1">
      <alignment vertical="center"/>
    </xf>
    <xf numFmtId="0" fontId="31" fillId="0" borderId="0" xfId="47" applyFont="1" applyFill="1" applyAlignment="1">
      <alignment horizontal="left" vertical="center"/>
    </xf>
    <xf numFmtId="0" fontId="28" fillId="0" borderId="0" xfId="47" applyFont="1" applyFill="1" applyBorder="1" applyAlignment="1">
      <alignment vertical="center"/>
    </xf>
    <xf numFmtId="0" fontId="25" fillId="0" borderId="0" xfId="47" applyFont="1" applyFill="1" applyBorder="1" applyAlignment="1">
      <alignment vertical="center"/>
    </xf>
    <xf numFmtId="0" fontId="25" fillId="0" borderId="0" xfId="47" applyFont="1" applyFill="1" applyAlignment="1">
      <alignment vertical="center"/>
    </xf>
    <xf numFmtId="0" fontId="25" fillId="0" borderId="0" xfId="44" applyFont="1" applyFill="1" applyAlignment="1">
      <alignment vertical="center"/>
    </xf>
    <xf numFmtId="0" fontId="25" fillId="0" borderId="0" xfId="44" applyFont="1" applyFill="1">
      <alignment vertical="center"/>
    </xf>
    <xf numFmtId="0" fontId="25" fillId="0" borderId="10" xfId="44" applyFont="1" applyFill="1" applyBorder="1" applyAlignment="1">
      <alignment vertical="center"/>
    </xf>
    <xf numFmtId="0" fontId="25" fillId="0" borderId="0" xfId="44" applyFont="1" applyFill="1" applyBorder="1" applyAlignment="1">
      <alignment vertical="center"/>
    </xf>
    <xf numFmtId="0" fontId="27" fillId="0" borderId="10" xfId="44" applyFont="1" applyFill="1" applyBorder="1" applyAlignment="1">
      <alignment horizontal="right" vertical="center"/>
    </xf>
    <xf numFmtId="0" fontId="27" fillId="0" borderId="0" xfId="44" applyFont="1" applyFill="1" applyBorder="1" applyAlignment="1">
      <alignment vertical="center"/>
    </xf>
    <xf numFmtId="0" fontId="25" fillId="0" borderId="0" xfId="44" applyFont="1">
      <alignment vertical="center"/>
    </xf>
    <xf numFmtId="0" fontId="27" fillId="0" borderId="0" xfId="44" applyFont="1" applyFill="1" applyBorder="1" applyAlignment="1">
      <alignment horizontal="center" vertical="center"/>
    </xf>
    <xf numFmtId="0" fontId="27" fillId="0" borderId="20" xfId="44" applyFont="1" applyFill="1" applyBorder="1" applyAlignment="1">
      <alignment horizontal="center" vertical="center"/>
    </xf>
    <xf numFmtId="0" fontId="27" fillId="0" borderId="17" xfId="44" applyFont="1" applyFill="1" applyBorder="1" applyAlignment="1">
      <alignment vertical="center"/>
    </xf>
    <xf numFmtId="55" fontId="27" fillId="0" borderId="0" xfId="44" applyNumberFormat="1" applyFont="1" applyFill="1" applyBorder="1" applyAlignment="1">
      <alignment horizontal="center" vertical="center"/>
    </xf>
    <xf numFmtId="179" fontId="27" fillId="0" borderId="0" xfId="44" applyNumberFormat="1" applyFont="1" applyFill="1" applyBorder="1" applyAlignment="1">
      <alignment horizontal="right" vertical="center"/>
    </xf>
    <xf numFmtId="178" fontId="27" fillId="0" borderId="0" xfId="44" applyNumberFormat="1" applyFont="1" applyFill="1" applyBorder="1" applyAlignment="1">
      <alignment horizontal="right" vertical="center"/>
    </xf>
    <xf numFmtId="0" fontId="27" fillId="0" borderId="0" xfId="44" applyFont="1" applyBorder="1" applyAlignment="1">
      <alignment vertical="center"/>
    </xf>
    <xf numFmtId="177" fontId="27" fillId="0" borderId="0" xfId="44" applyNumberFormat="1" applyFont="1" applyFill="1" applyBorder="1" applyAlignment="1">
      <alignment horizontal="right" vertical="center"/>
    </xf>
    <xf numFmtId="0" fontId="25" fillId="0" borderId="0" xfId="44" applyFont="1" applyAlignment="1"/>
    <xf numFmtId="0" fontId="27" fillId="0" borderId="0" xfId="44" applyFont="1" applyFill="1" applyBorder="1" applyAlignment="1">
      <alignment horizontal="distributed" vertical="center"/>
    </xf>
    <xf numFmtId="0" fontId="32" fillId="0" borderId="20" xfId="0" applyFont="1" applyBorder="1" applyAlignment="1">
      <alignment vertical="center"/>
    </xf>
    <xf numFmtId="0" fontId="33" fillId="0" borderId="20" xfId="0" applyFont="1" applyBorder="1" applyAlignment="1">
      <alignment vertical="center"/>
    </xf>
    <xf numFmtId="0" fontId="27" fillId="0" borderId="0" xfId="44" applyFont="1" applyFill="1" applyBorder="1" applyAlignment="1">
      <alignment horizontal="distributed" vertical="center" wrapText="1"/>
    </xf>
    <xf numFmtId="0" fontId="27" fillId="0" borderId="0" xfId="44" applyNumberFormat="1" applyFont="1" applyFill="1" applyBorder="1" applyAlignment="1">
      <alignment horizontal="right" vertical="center"/>
    </xf>
    <xf numFmtId="0" fontId="27" fillId="0" borderId="0" xfId="44" applyFont="1" applyFill="1" applyBorder="1" applyAlignment="1">
      <alignment vertical="center" wrapText="1"/>
    </xf>
    <xf numFmtId="3" fontId="27" fillId="0" borderId="0" xfId="44" applyNumberFormat="1" applyFont="1" applyFill="1" applyBorder="1" applyAlignment="1">
      <alignment horizontal="right" vertical="center"/>
    </xf>
    <xf numFmtId="0" fontId="27" fillId="0" borderId="10" xfId="44" applyFont="1" applyFill="1" applyBorder="1" applyAlignment="1">
      <alignment horizontal="distributed" vertical="center" wrapText="1"/>
    </xf>
    <xf numFmtId="0" fontId="33" fillId="0" borderId="21" xfId="0" applyFont="1" applyBorder="1" applyAlignment="1">
      <alignment vertical="center"/>
    </xf>
    <xf numFmtId="0" fontId="27" fillId="0" borderId="10" xfId="44" applyNumberFormat="1" applyFont="1" applyFill="1" applyBorder="1" applyAlignment="1">
      <alignment horizontal="right" vertical="center"/>
    </xf>
    <xf numFmtId="0" fontId="27" fillId="0" borderId="10" xfId="44" applyFont="1" applyFill="1" applyBorder="1" applyAlignment="1">
      <alignment vertical="center" wrapText="1"/>
    </xf>
    <xf numFmtId="0" fontId="27" fillId="0" borderId="10" xfId="44" applyFont="1" applyBorder="1" applyAlignment="1">
      <alignment vertical="center"/>
    </xf>
    <xf numFmtId="3" fontId="27" fillId="0" borderId="10" xfId="44" applyNumberFormat="1" applyFont="1" applyFill="1" applyBorder="1" applyAlignment="1">
      <alignment horizontal="right" vertical="center"/>
    </xf>
    <xf numFmtId="0" fontId="25" fillId="0" borderId="0" xfId="44" applyFont="1" applyAlignment="1">
      <alignment vertical="center"/>
    </xf>
    <xf numFmtId="0" fontId="27" fillId="0" borderId="0" xfId="44" applyFont="1" applyAlignment="1">
      <alignment vertical="center"/>
    </xf>
    <xf numFmtId="0" fontId="25" fillId="0" borderId="0" xfId="44" applyFont="1" applyBorder="1">
      <alignment vertical="center"/>
    </xf>
    <xf numFmtId="0" fontId="34" fillId="0" borderId="0" xfId="28" applyNumberFormat="1" applyFont="1" applyAlignment="1" applyProtection="1"/>
    <xf numFmtId="0" fontId="28" fillId="0" borderId="0" xfId="0" applyNumberFormat="1" applyFont="1" applyBorder="1" applyAlignment="1">
      <alignment vertical="center"/>
    </xf>
    <xf numFmtId="0" fontId="25" fillId="0" borderId="0" xfId="0" applyNumberFormat="1" applyFont="1"/>
    <xf numFmtId="0" fontId="28" fillId="0" borderId="0" xfId="0" applyNumberFormat="1" applyFont="1" applyAlignment="1">
      <alignment horizontal="center" vertical="center"/>
    </xf>
    <xf numFmtId="0" fontId="27" fillId="0" borderId="10" xfId="0" applyNumberFormat="1" applyFont="1" applyBorder="1" applyAlignment="1">
      <alignment horizontal="right" vertical="center"/>
    </xf>
    <xf numFmtId="0" fontId="27" fillId="0" borderId="0" xfId="0" applyNumberFormat="1" applyFont="1" applyBorder="1" applyAlignment="1">
      <alignment horizontal="right" vertical="center" wrapText="1"/>
    </xf>
    <xf numFmtId="0" fontId="25" fillId="0" borderId="0" xfId="0" applyNumberFormat="1" applyFont="1" applyAlignment="1">
      <alignment horizontal="center" wrapText="1"/>
    </xf>
    <xf numFmtId="0" fontId="27" fillId="0" borderId="22" xfId="0" applyNumberFormat="1" applyFont="1" applyBorder="1" applyAlignment="1">
      <alignment vertical="center" wrapText="1"/>
    </xf>
    <xf numFmtId="0" fontId="27" fillId="0" borderId="0" xfId="0" applyNumberFormat="1" applyFont="1" applyAlignment="1">
      <alignment vertical="center" shrinkToFit="1"/>
    </xf>
    <xf numFmtId="37" fontId="27" fillId="0" borderId="23" xfId="0" applyNumberFormat="1" applyFont="1" applyBorder="1" applyAlignment="1">
      <alignment horizontal="right" vertical="center"/>
    </xf>
    <xf numFmtId="37" fontId="27" fillId="0" borderId="0" xfId="0" applyNumberFormat="1" applyFont="1" applyAlignment="1">
      <alignment horizontal="right" vertical="center"/>
    </xf>
    <xf numFmtId="3" fontId="27" fillId="0" borderId="0" xfId="0" applyNumberFormat="1" applyFont="1" applyBorder="1" applyAlignment="1">
      <alignment horizontal="right" vertical="center"/>
    </xf>
    <xf numFmtId="37" fontId="25" fillId="0" borderId="0" xfId="0" applyNumberFormat="1" applyFont="1"/>
    <xf numFmtId="3" fontId="25" fillId="0" borderId="0" xfId="0" applyNumberFormat="1" applyFont="1"/>
    <xf numFmtId="37" fontId="27" fillId="0" borderId="14" xfId="0" applyNumberFormat="1" applyFont="1" applyBorder="1" applyAlignment="1">
      <alignment horizontal="right" vertical="center"/>
    </xf>
    <xf numFmtId="0" fontId="27" fillId="0" borderId="0" xfId="0" applyNumberFormat="1" applyFont="1" applyAlignment="1">
      <alignment vertical="center" wrapText="1" shrinkToFit="1"/>
    </xf>
    <xf numFmtId="37" fontId="27" fillId="0" borderId="14" xfId="0" applyNumberFormat="1" applyFont="1" applyBorder="1" applyAlignment="1">
      <alignment vertical="center"/>
    </xf>
    <xf numFmtId="3" fontId="27" fillId="0" borderId="0" xfId="0" applyNumberFormat="1" applyFont="1" applyBorder="1" applyAlignment="1">
      <alignment vertical="center"/>
    </xf>
    <xf numFmtId="0" fontId="27" fillId="0" borderId="0" xfId="0" applyNumberFormat="1" applyFont="1" applyBorder="1" applyAlignment="1">
      <alignment vertical="center" shrinkToFit="1"/>
    </xf>
    <xf numFmtId="0" fontId="27" fillId="0" borderId="0" xfId="0" applyNumberFormat="1" applyFont="1" applyBorder="1" applyAlignment="1">
      <alignment vertical="center" wrapText="1" shrinkToFit="1"/>
    </xf>
    <xf numFmtId="37" fontId="27" fillId="0" borderId="0" xfId="0" applyNumberFormat="1" applyFont="1" applyBorder="1" applyAlignment="1">
      <alignment horizontal="right" vertical="center"/>
    </xf>
    <xf numFmtId="0" fontId="27" fillId="0" borderId="24" xfId="0" applyNumberFormat="1" applyFont="1" applyBorder="1" applyAlignment="1">
      <alignment horizontal="center" vertical="center" shrinkToFit="1"/>
    </xf>
    <xf numFmtId="37" fontId="27" fillId="0" borderId="25" xfId="0" applyNumberFormat="1" applyFont="1" applyBorder="1" applyAlignment="1">
      <alignment horizontal="right" vertical="center"/>
    </xf>
    <xf numFmtId="37" fontId="27" fillId="0" borderId="24" xfId="0" applyNumberFormat="1" applyFont="1" applyBorder="1" applyAlignment="1">
      <alignment horizontal="right" vertical="center"/>
    </xf>
    <xf numFmtId="0" fontId="27" fillId="0" borderId="0" xfId="0" applyNumberFormat="1" applyFont="1" applyBorder="1" applyAlignment="1">
      <alignment horizontal="left" vertical="center"/>
    </xf>
    <xf numFmtId="37" fontId="27" fillId="0" borderId="0" xfId="0" applyNumberFormat="1" applyFont="1" applyBorder="1" applyAlignment="1">
      <alignment vertical="center"/>
    </xf>
    <xf numFmtId="0" fontId="27" fillId="0" borderId="0" xfId="0" applyNumberFormat="1" applyFont="1" applyBorder="1" applyAlignment="1">
      <alignment vertical="center"/>
    </xf>
    <xf numFmtId="0" fontId="25" fillId="0" borderId="0" xfId="0" applyNumberFormat="1" applyFont="1" applyBorder="1"/>
    <xf numFmtId="0" fontId="27" fillId="0" borderId="0" xfId="0" quotePrefix="1" applyNumberFormat="1" applyFont="1" applyBorder="1" applyAlignment="1">
      <alignment vertical="center"/>
    </xf>
    <xf numFmtId="0" fontId="27" fillId="0" borderId="0" xfId="0" quotePrefix="1" applyNumberFormat="1" applyFont="1" applyAlignment="1">
      <alignment vertical="center"/>
    </xf>
    <xf numFmtId="0" fontId="27" fillId="0" borderId="17" xfId="0" applyNumberFormat="1" applyFont="1" applyBorder="1" applyAlignment="1">
      <alignment vertical="center" shrinkToFit="1"/>
    </xf>
    <xf numFmtId="37" fontId="27" fillId="0" borderId="26" xfId="0" applyNumberFormat="1" applyFont="1" applyBorder="1" applyAlignment="1">
      <alignment horizontal="right" vertical="center"/>
    </xf>
    <xf numFmtId="37" fontId="27" fillId="0" borderId="17" xfId="0" applyNumberFormat="1" applyFont="1" applyBorder="1" applyAlignment="1">
      <alignment horizontal="right" vertical="center"/>
    </xf>
    <xf numFmtId="0" fontId="27" fillId="0" borderId="27" xfId="0" applyNumberFormat="1" applyFont="1" applyBorder="1" applyAlignment="1">
      <alignment horizontal="center" vertical="center" shrinkToFit="1"/>
    </xf>
    <xf numFmtId="37" fontId="27" fillId="0" borderId="28" xfId="0" applyNumberFormat="1" applyFont="1" applyBorder="1" applyAlignment="1">
      <alignment horizontal="right" vertical="center"/>
    </xf>
    <xf numFmtId="37" fontId="27" fillId="0" borderId="27" xfId="0" applyNumberFormat="1" applyFont="1" applyBorder="1" applyAlignment="1">
      <alignment horizontal="right" vertical="center"/>
    </xf>
    <xf numFmtId="0" fontId="35" fillId="0" borderId="0" xfId="0" applyFont="1" applyBorder="1" applyAlignment="1"/>
    <xf numFmtId="0" fontId="36" fillId="0" borderId="0" xfId="28" applyFont="1" applyBorder="1" applyAlignment="1" applyProtection="1">
      <alignment vertical="center"/>
    </xf>
    <xf numFmtId="0" fontId="35" fillId="0" borderId="10" xfId="0" applyNumberFormat="1" applyFont="1" applyBorder="1" applyAlignment="1">
      <alignment horizontal="left" vertical="center" shrinkToFit="1"/>
    </xf>
    <xf numFmtId="0" fontId="35" fillId="0" borderId="10" xfId="0" applyNumberFormat="1" applyFont="1" applyBorder="1" applyAlignment="1">
      <alignment vertical="center"/>
    </xf>
    <xf numFmtId="0" fontId="35" fillId="0" borderId="10" xfId="0" applyNumberFormat="1" applyFont="1" applyBorder="1" applyAlignment="1">
      <alignment horizontal="left" vertical="center"/>
    </xf>
    <xf numFmtId="0" fontId="35" fillId="0" borderId="10" xfId="0" applyNumberFormat="1" applyFont="1" applyBorder="1" applyAlignment="1">
      <alignment vertical="center" shrinkToFit="1"/>
    </xf>
    <xf numFmtId="0" fontId="27" fillId="0" borderId="10" xfId="0" applyNumberFormat="1" applyFont="1" applyBorder="1" applyAlignment="1">
      <alignment vertical="center" shrinkToFit="1"/>
    </xf>
    <xf numFmtId="0" fontId="35" fillId="0" borderId="0" xfId="48" applyFont="1" applyBorder="1" applyAlignment="1">
      <alignment vertical="center"/>
    </xf>
    <xf numFmtId="41" fontId="35" fillId="0" borderId="0" xfId="0" applyNumberFormat="1" applyFont="1" applyBorder="1" applyAlignment="1" applyProtection="1">
      <alignment horizontal="right" vertical="center"/>
    </xf>
    <xf numFmtId="37" fontId="35" fillId="0" borderId="0" xfId="0" applyNumberFormat="1" applyFont="1" applyBorder="1" applyAlignment="1" applyProtection="1">
      <alignment vertical="center"/>
    </xf>
    <xf numFmtId="37" fontId="35" fillId="0" borderId="0" xfId="0" applyNumberFormat="1" applyFont="1" applyBorder="1" applyAlignment="1" applyProtection="1">
      <alignment horizontal="right" vertical="center"/>
    </xf>
    <xf numFmtId="0" fontId="35" fillId="0" borderId="0" xfId="0" applyFont="1" applyBorder="1" applyAlignment="1">
      <alignment vertical="center"/>
    </xf>
    <xf numFmtId="41" fontId="35" fillId="0" borderId="0" xfId="0" applyNumberFormat="1" applyFont="1" applyBorder="1" applyAlignment="1">
      <alignment horizontal="right" vertical="center"/>
    </xf>
    <xf numFmtId="0" fontId="27" fillId="0" borderId="0" xfId="0" applyFont="1" applyBorder="1" applyAlignment="1"/>
    <xf numFmtId="0" fontId="27" fillId="0" borderId="0" xfId="48" applyFont="1" applyBorder="1"/>
    <xf numFmtId="41" fontId="27" fillId="0" borderId="0" xfId="0" applyNumberFormat="1" applyFont="1" applyBorder="1" applyAlignment="1" applyProtection="1">
      <alignment horizontal="right"/>
    </xf>
    <xf numFmtId="37" fontId="27" fillId="0" borderId="0" xfId="0" applyNumberFormat="1" applyFont="1" applyBorder="1" applyProtection="1"/>
    <xf numFmtId="41" fontId="27" fillId="0" borderId="0" xfId="0" applyNumberFormat="1" applyFont="1" applyBorder="1" applyAlignment="1">
      <alignment horizontal="right"/>
    </xf>
    <xf numFmtId="0" fontId="35" fillId="0" borderId="0" xfId="0" applyFont="1" applyBorder="1" applyAlignment="1">
      <alignment shrinkToFit="1"/>
    </xf>
    <xf numFmtId="0" fontId="35" fillId="0" borderId="0" xfId="0" applyFont="1" applyBorder="1" applyAlignment="1">
      <alignment horizontal="left"/>
    </xf>
    <xf numFmtId="0" fontId="36" fillId="0" borderId="0" xfId="28" applyFont="1" applyBorder="1" applyAlignment="1" applyProtection="1"/>
    <xf numFmtId="0" fontId="35" fillId="0" borderId="0" xfId="48" applyFont="1" applyBorder="1"/>
    <xf numFmtId="37" fontId="35" fillId="0" borderId="0" xfId="0" applyNumberFormat="1" applyFont="1" applyBorder="1" applyProtection="1"/>
    <xf numFmtId="37" fontId="35" fillId="0" borderId="0" xfId="0" applyNumberFormat="1" applyFont="1" applyBorder="1" applyAlignment="1" applyProtection="1">
      <alignment horizontal="right"/>
    </xf>
    <xf numFmtId="41" fontId="35" fillId="0" borderId="0" xfId="0" applyNumberFormat="1" applyFont="1" applyBorder="1" applyAlignment="1">
      <alignment horizontal="right"/>
    </xf>
    <xf numFmtId="37" fontId="27" fillId="0" borderId="0" xfId="48" applyNumberFormat="1" applyFont="1" applyBorder="1" applyProtection="1"/>
    <xf numFmtId="0" fontId="27" fillId="0" borderId="0" xfId="0" applyFont="1" applyBorder="1" applyAlignment="1">
      <alignment horizontal="right"/>
    </xf>
    <xf numFmtId="0" fontId="27" fillId="0" borderId="0" xfId="0" applyFont="1" applyBorder="1" applyAlignment="1">
      <alignment horizontal="center" vertical="center" wrapText="1"/>
    </xf>
    <xf numFmtId="0" fontId="27" fillId="0" borderId="0" xfId="0" applyFont="1" applyBorder="1"/>
    <xf numFmtId="37" fontId="27" fillId="0" borderId="0" xfId="0" applyNumberFormat="1" applyFont="1" applyBorder="1" applyAlignment="1" applyProtection="1"/>
    <xf numFmtId="37" fontId="27" fillId="0" borderId="0" xfId="0" applyNumberFormat="1" applyFont="1" applyBorder="1" applyAlignment="1" applyProtection="1">
      <alignment horizontal="center"/>
    </xf>
    <xf numFmtId="37" fontId="27" fillId="0" borderId="0" xfId="48" applyNumberFormat="1" applyFont="1" applyBorder="1" applyAlignment="1" applyProtection="1">
      <alignment horizontal="right"/>
    </xf>
    <xf numFmtId="0" fontId="27" fillId="0" borderId="0" xfId="0" applyFont="1" applyBorder="1" applyAlignment="1">
      <alignment horizontal="center" vertical="center"/>
    </xf>
    <xf numFmtId="37" fontId="27" fillId="0" borderId="0" xfId="48" applyNumberFormat="1" applyFont="1" applyBorder="1"/>
    <xf numFmtId="0" fontId="27" fillId="0" borderId="0" xfId="0" applyFont="1" applyBorder="1" applyAlignment="1">
      <alignment horizontal="center"/>
    </xf>
    <xf numFmtId="0" fontId="29" fillId="0" borderId="0" xfId="0" applyFont="1" applyBorder="1" applyAlignment="1">
      <alignment horizontal="left"/>
    </xf>
    <xf numFmtId="37" fontId="27" fillId="0" borderId="0" xfId="0" applyNumberFormat="1" applyFont="1" applyBorder="1" applyAlignment="1">
      <alignment horizontal="center"/>
    </xf>
    <xf numFmtId="37" fontId="27" fillId="0" borderId="0" xfId="0" applyNumberFormat="1" applyFont="1" applyBorder="1" applyAlignment="1">
      <alignment horizontal="right"/>
    </xf>
    <xf numFmtId="37" fontId="27" fillId="0" borderId="0" xfId="0" applyNumberFormat="1" applyFont="1" applyBorder="1" applyAlignment="1"/>
    <xf numFmtId="0" fontId="26" fillId="0" borderId="0" xfId="28" applyNumberFormat="1" applyFont="1" applyAlignment="1" applyProtection="1"/>
    <xf numFmtId="0" fontId="25" fillId="0" borderId="12" xfId="0" applyNumberFormat="1" applyFont="1" applyBorder="1" applyAlignment="1">
      <alignment horizontal="center" vertical="center"/>
    </xf>
    <xf numFmtId="3" fontId="25" fillId="0" borderId="0" xfId="0" quotePrefix="1" applyNumberFormat="1" applyFont="1" applyBorder="1" applyAlignment="1">
      <alignment horizontal="right" vertical="center"/>
    </xf>
    <xf numFmtId="0" fontId="25" fillId="0" borderId="0" xfId="0" applyNumberFormat="1" applyFont="1" applyBorder="1" applyAlignment="1">
      <alignment horizontal="right" vertical="center"/>
    </xf>
    <xf numFmtId="0" fontId="25" fillId="0" borderId="0" xfId="0" quotePrefix="1" applyNumberFormat="1" applyFont="1" applyBorder="1" applyAlignment="1">
      <alignment horizontal="right" vertical="center"/>
    </xf>
    <xf numFmtId="0" fontId="25" fillId="0" borderId="0" xfId="0" applyNumberFormat="1" applyFont="1" applyFill="1" applyBorder="1" applyAlignment="1">
      <alignment horizontal="right" vertical="center"/>
    </xf>
    <xf numFmtId="0" fontId="25" fillId="0" borderId="14" xfId="0" applyFont="1" applyBorder="1" applyAlignment="1">
      <alignment horizontal="right" vertical="center"/>
    </xf>
    <xf numFmtId="0" fontId="25" fillId="0" borderId="0" xfId="0" applyFont="1" applyBorder="1" applyAlignment="1">
      <alignment horizontal="right" vertical="center"/>
    </xf>
    <xf numFmtId="3" fontId="25" fillId="0" borderId="28" xfId="0" applyNumberFormat="1" applyFont="1" applyBorder="1" applyAlignment="1">
      <alignment horizontal="right" vertical="center"/>
    </xf>
    <xf numFmtId="3" fontId="25" fillId="0" borderId="27" xfId="0" quotePrefix="1" applyNumberFormat="1" applyFont="1" applyBorder="1" applyAlignment="1">
      <alignment horizontal="right" vertical="center"/>
    </xf>
    <xf numFmtId="0" fontId="25" fillId="0" borderId="27" xfId="0" applyNumberFormat="1" applyFont="1" applyBorder="1" applyAlignment="1">
      <alignment horizontal="right" vertical="center"/>
    </xf>
    <xf numFmtId="3" fontId="25" fillId="0" borderId="27" xfId="0" applyNumberFormat="1" applyFont="1" applyBorder="1" applyAlignment="1">
      <alignment horizontal="right" vertical="center"/>
    </xf>
    <xf numFmtId="0" fontId="25" fillId="0" borderId="27" xfId="0" quotePrefix="1" applyNumberFormat="1" applyFont="1" applyBorder="1" applyAlignment="1">
      <alignment horizontal="right" vertical="center"/>
    </xf>
    <xf numFmtId="0" fontId="25" fillId="0" borderId="27" xfId="0" applyNumberFormat="1" applyFont="1" applyFill="1" applyBorder="1" applyAlignment="1">
      <alignment horizontal="right" vertical="center"/>
    </xf>
    <xf numFmtId="0" fontId="25" fillId="0" borderId="10" xfId="0" quotePrefix="1" applyNumberFormat="1" applyFont="1" applyBorder="1" applyAlignment="1">
      <alignment horizontal="right" vertical="center"/>
    </xf>
    <xf numFmtId="0" fontId="25" fillId="0" borderId="27" xfId="0" applyNumberFormat="1" applyFont="1" applyBorder="1" applyAlignment="1">
      <alignment vertical="center"/>
    </xf>
    <xf numFmtId="0" fontId="30" fillId="0" borderId="29" xfId="47" applyFont="1" applyFill="1" applyBorder="1" applyAlignment="1">
      <alignment horizontal="center" vertical="center" shrinkToFit="1"/>
    </xf>
    <xf numFmtId="0" fontId="27" fillId="0" borderId="0" xfId="0" applyNumberFormat="1" applyFont="1" applyBorder="1" applyAlignment="1">
      <alignment horizontal="center" vertical="center" wrapText="1"/>
    </xf>
    <xf numFmtId="0" fontId="27" fillId="0" borderId="30" xfId="45" applyNumberFormat="1" applyFont="1" applyBorder="1" applyAlignment="1">
      <alignment horizontal="center" vertical="center"/>
    </xf>
    <xf numFmtId="0" fontId="27" fillId="0" borderId="31" xfId="45" applyNumberFormat="1" applyFont="1" applyBorder="1" applyAlignment="1">
      <alignment horizontal="center" vertical="center" shrinkToFit="1"/>
    </xf>
    <xf numFmtId="0" fontId="27" fillId="0" borderId="32" xfId="45" applyNumberFormat="1" applyFont="1" applyBorder="1" applyAlignment="1">
      <alignment horizontal="center" vertical="center"/>
    </xf>
    <xf numFmtId="0" fontId="27" fillId="0" borderId="33" xfId="45" applyNumberFormat="1" applyFont="1" applyBorder="1" applyAlignment="1">
      <alignment horizontal="center" vertical="center"/>
    </xf>
    <xf numFmtId="0" fontId="31" fillId="0" borderId="0" xfId="45" applyNumberFormat="1" applyFont="1" applyBorder="1" applyAlignment="1">
      <alignment vertical="center"/>
    </xf>
    <xf numFmtId="0" fontId="31" fillId="0" borderId="20" xfId="45" applyNumberFormat="1" applyFont="1" applyBorder="1" applyAlignment="1">
      <alignment vertical="center" shrinkToFit="1"/>
    </xf>
    <xf numFmtId="37" fontId="31" fillId="0" borderId="34" xfId="35" applyNumberFormat="1" applyFont="1" applyBorder="1" applyAlignment="1">
      <alignment vertical="center"/>
    </xf>
    <xf numFmtId="0" fontId="31" fillId="0" borderId="35" xfId="45" applyNumberFormat="1" applyFont="1" applyBorder="1" applyAlignment="1">
      <alignment vertical="top" wrapText="1"/>
    </xf>
    <xf numFmtId="0" fontId="31" fillId="0" borderId="36" xfId="45" applyNumberFormat="1" applyFont="1" applyBorder="1" applyAlignment="1">
      <alignment vertical="center" shrinkToFit="1"/>
    </xf>
    <xf numFmtId="37" fontId="31" fillId="0" borderId="20" xfId="45" applyNumberFormat="1" applyFont="1" applyBorder="1" applyAlignment="1">
      <alignment vertical="center"/>
    </xf>
    <xf numFmtId="37" fontId="31" fillId="0" borderId="37" xfId="35" applyNumberFormat="1" applyFont="1" applyBorder="1" applyAlignment="1">
      <alignment vertical="center"/>
    </xf>
    <xf numFmtId="0" fontId="31" fillId="0" borderId="38" xfId="45" applyNumberFormat="1" applyFont="1" applyBorder="1" applyAlignment="1">
      <alignment horizontal="left" vertical="center" shrinkToFit="1"/>
    </xf>
    <xf numFmtId="37" fontId="31" fillId="0" borderId="37" xfId="45" applyNumberFormat="1" applyFont="1" applyBorder="1" applyAlignment="1">
      <alignment vertical="center"/>
    </xf>
    <xf numFmtId="0" fontId="31" fillId="0" borderId="39" xfId="45" applyNumberFormat="1" applyFont="1" applyBorder="1" applyAlignment="1">
      <alignment horizontal="left" vertical="center"/>
    </xf>
    <xf numFmtId="0" fontId="31" fillId="0" borderId="19" xfId="45" applyFont="1" applyBorder="1" applyAlignment="1">
      <alignment horizontal="left" vertical="center"/>
    </xf>
    <xf numFmtId="37" fontId="31" fillId="0" borderId="29" xfId="45" applyNumberFormat="1" applyFont="1" applyBorder="1" applyAlignment="1">
      <alignment vertical="center"/>
    </xf>
    <xf numFmtId="37" fontId="31" fillId="0" borderId="40" xfId="45" applyNumberFormat="1" applyFont="1" applyBorder="1" applyAlignment="1">
      <alignment vertical="center"/>
    </xf>
    <xf numFmtId="0" fontId="31" fillId="0" borderId="41" xfId="45" applyNumberFormat="1" applyFont="1" applyBorder="1" applyAlignment="1">
      <alignment horizontal="left" vertical="center"/>
    </xf>
    <xf numFmtId="0" fontId="31" fillId="0" borderId="42" xfId="45" applyFont="1" applyBorder="1" applyAlignment="1">
      <alignment horizontal="left" vertical="center"/>
    </xf>
    <xf numFmtId="37" fontId="31" fillId="0" borderId="43" xfId="45" applyNumberFormat="1" applyFont="1" applyBorder="1" applyAlignment="1">
      <alignment vertical="center"/>
    </xf>
    <xf numFmtId="0" fontId="31" fillId="0" borderId="0" xfId="45" applyFont="1" applyBorder="1" applyAlignment="1"/>
    <xf numFmtId="0" fontId="31" fillId="0" borderId="44" xfId="45" applyNumberFormat="1" applyFont="1" applyBorder="1" applyAlignment="1">
      <alignment horizontal="left" vertical="center"/>
    </xf>
    <xf numFmtId="0" fontId="31" fillId="0" borderId="45" xfId="45" applyFont="1" applyBorder="1" applyAlignment="1">
      <alignment horizontal="left" vertical="center"/>
    </xf>
    <xf numFmtId="37" fontId="31" fillId="0" borderId="46" xfId="45" applyNumberFormat="1" applyFont="1" applyBorder="1" applyAlignment="1">
      <alignment vertical="center"/>
    </xf>
    <xf numFmtId="0" fontId="31" fillId="0" borderId="47" xfId="45" applyNumberFormat="1" applyFont="1" applyBorder="1" applyAlignment="1">
      <alignment horizontal="left" vertical="center"/>
    </xf>
    <xf numFmtId="0" fontId="31" fillId="0" borderId="35" xfId="45" applyNumberFormat="1" applyFont="1" applyBorder="1" applyAlignment="1">
      <alignment vertical="center" shrinkToFit="1"/>
    </xf>
    <xf numFmtId="0" fontId="37" fillId="0" borderId="35" xfId="45" applyFont="1" applyBorder="1" applyAlignment="1">
      <alignment vertical="top"/>
    </xf>
    <xf numFmtId="37" fontId="31" fillId="0" borderId="37" xfId="45" applyNumberFormat="1" applyFont="1" applyBorder="1" applyAlignment="1">
      <alignment horizontal="right" vertical="center"/>
    </xf>
    <xf numFmtId="0" fontId="31" fillId="0" borderId="36" xfId="45" applyFont="1" applyBorder="1" applyAlignment="1">
      <alignment vertical="top" wrapText="1"/>
    </xf>
    <xf numFmtId="0" fontId="38" fillId="0" borderId="36" xfId="45" applyFont="1" applyBorder="1" applyAlignment="1">
      <alignment vertical="top"/>
    </xf>
    <xf numFmtId="0" fontId="38" fillId="0" borderId="0" xfId="45" applyFont="1" applyBorder="1" applyAlignment="1">
      <alignment vertical="top"/>
    </xf>
    <xf numFmtId="0" fontId="31" fillId="0" borderId="0" xfId="45" applyNumberFormat="1" applyFont="1" applyBorder="1" applyAlignment="1">
      <alignment vertical="top" wrapText="1"/>
    </xf>
    <xf numFmtId="0" fontId="31" fillId="0" borderId="38" xfId="45" applyNumberFormat="1" applyFont="1" applyBorder="1" applyAlignment="1">
      <alignment vertical="center" shrinkToFit="1"/>
    </xf>
    <xf numFmtId="0" fontId="31" fillId="0" borderId="45" xfId="45" applyNumberFormat="1" applyFont="1" applyBorder="1" applyAlignment="1">
      <alignment horizontal="left" vertical="center" shrinkToFit="1"/>
    </xf>
    <xf numFmtId="0" fontId="31" fillId="0" borderId="45" xfId="45" applyNumberFormat="1" applyFont="1" applyBorder="1" applyAlignment="1">
      <alignment vertical="center" shrinkToFit="1"/>
    </xf>
    <xf numFmtId="37" fontId="31" fillId="0" borderId="20" xfId="45" applyNumberFormat="1" applyFont="1" applyBorder="1" applyAlignment="1">
      <alignment horizontal="right" vertical="center"/>
    </xf>
    <xf numFmtId="0" fontId="31" fillId="0" borderId="48" xfId="45" applyFont="1" applyBorder="1" applyAlignment="1"/>
    <xf numFmtId="0" fontId="31" fillId="0" borderId="42" xfId="45" applyNumberFormat="1" applyFont="1" applyBorder="1" applyAlignment="1">
      <alignment horizontal="left" vertical="center" shrinkToFit="1"/>
    </xf>
    <xf numFmtId="37" fontId="31" fillId="0" borderId="34" xfId="45" applyNumberFormat="1" applyFont="1" applyBorder="1" applyAlignment="1">
      <alignment vertical="center"/>
    </xf>
    <xf numFmtId="0" fontId="31" fillId="0" borderId="49" xfId="45" applyNumberFormat="1" applyFont="1" applyBorder="1" applyAlignment="1">
      <alignment vertical="top" wrapText="1"/>
    </xf>
    <xf numFmtId="0" fontId="31" fillId="0" borderId="50" xfId="45" applyNumberFormat="1" applyFont="1" applyBorder="1" applyAlignment="1">
      <alignment vertical="top" wrapText="1"/>
    </xf>
    <xf numFmtId="0" fontId="31" fillId="0" borderId="50" xfId="45" applyNumberFormat="1" applyFont="1" applyBorder="1" applyAlignment="1">
      <alignment vertical="center" shrinkToFit="1"/>
    </xf>
    <xf numFmtId="0" fontId="31" fillId="0" borderId="42" xfId="45" applyNumberFormat="1" applyFont="1" applyBorder="1" applyAlignment="1">
      <alignment vertical="center" shrinkToFit="1"/>
    </xf>
    <xf numFmtId="0" fontId="31" fillId="0" borderId="36" xfId="45" applyNumberFormat="1" applyFont="1" applyBorder="1" applyAlignment="1">
      <alignment vertical="top" wrapText="1"/>
    </xf>
    <xf numFmtId="0" fontId="31" fillId="0" borderId="35" xfId="45" applyNumberFormat="1" applyFont="1" applyBorder="1" applyAlignment="1">
      <alignment horizontal="center" vertical="center"/>
    </xf>
    <xf numFmtId="0" fontId="31" fillId="0" borderId="49" xfId="45" applyNumberFormat="1" applyFont="1" applyBorder="1" applyAlignment="1">
      <alignment horizontal="center" vertical="center"/>
    </xf>
    <xf numFmtId="0" fontId="31" fillId="0" borderId="49" xfId="45" applyFont="1" applyBorder="1" applyAlignment="1"/>
    <xf numFmtId="0" fontId="31" fillId="0" borderId="20" xfId="45" applyFont="1" applyBorder="1" applyAlignment="1"/>
    <xf numFmtId="3" fontId="31" fillId="0" borderId="20" xfId="45" applyNumberFormat="1" applyFont="1" applyBorder="1" applyAlignment="1"/>
    <xf numFmtId="0" fontId="31" fillId="0" borderId="51" xfId="45" applyNumberFormat="1" applyFont="1" applyBorder="1" applyAlignment="1">
      <alignment horizontal="left" vertical="center"/>
    </xf>
    <xf numFmtId="0" fontId="31" fillId="0" borderId="52" xfId="45" applyFont="1" applyBorder="1" applyAlignment="1">
      <alignment horizontal="left" vertical="center"/>
    </xf>
    <xf numFmtId="37" fontId="31" fillId="0" borderId="53" xfId="45" applyNumberFormat="1" applyFont="1" applyBorder="1" applyAlignment="1">
      <alignment vertical="center"/>
    </xf>
    <xf numFmtId="37" fontId="31" fillId="0" borderId="54" xfId="45" applyNumberFormat="1" applyFont="1" applyBorder="1" applyAlignment="1">
      <alignment vertical="center"/>
    </xf>
    <xf numFmtId="0" fontId="35" fillId="0" borderId="0" xfId="45" applyFont="1" applyBorder="1" applyAlignment="1"/>
    <xf numFmtId="0" fontId="35" fillId="0" borderId="0" xfId="45" applyFont="1" applyBorder="1" applyAlignment="1">
      <alignment shrinkToFit="1"/>
    </xf>
    <xf numFmtId="37" fontId="31" fillId="0" borderId="21" xfId="45" applyNumberFormat="1" applyFont="1" applyBorder="1" applyAlignment="1">
      <alignment vertical="center"/>
    </xf>
    <xf numFmtId="0" fontId="30" fillId="0" borderId="0" xfId="45" applyNumberFormat="1" applyFont="1" applyBorder="1" applyAlignment="1">
      <alignment vertical="center"/>
    </xf>
    <xf numFmtId="0" fontId="30" fillId="0" borderId="0" xfId="45" applyFont="1" applyBorder="1" applyAlignment="1">
      <alignment shrinkToFit="1"/>
    </xf>
    <xf numFmtId="0" fontId="30" fillId="0" borderId="0" xfId="45" applyFont="1" applyBorder="1" applyAlignment="1"/>
    <xf numFmtId="0" fontId="30" fillId="0" borderId="0" xfId="45" applyNumberFormat="1" applyFont="1" applyAlignment="1">
      <alignment horizontal="left" vertical="center"/>
    </xf>
    <xf numFmtId="0" fontId="27" fillId="0" borderId="55" xfId="45" applyNumberFormat="1" applyFont="1" applyBorder="1" applyAlignment="1">
      <alignment horizontal="center" vertical="center"/>
    </xf>
    <xf numFmtId="37" fontId="31" fillId="0" borderId="56" xfId="35" applyNumberFormat="1" applyFont="1" applyBorder="1" applyAlignment="1">
      <alignment horizontal="right" vertical="center"/>
    </xf>
    <xf numFmtId="0" fontId="31" fillId="0" borderId="0" xfId="45" applyNumberFormat="1" applyFont="1" applyBorder="1" applyAlignment="1">
      <alignment vertical="center" wrapText="1"/>
    </xf>
    <xf numFmtId="37" fontId="31" fillId="0" borderId="0" xfId="45" applyNumberFormat="1" applyFont="1" applyBorder="1" applyAlignment="1">
      <alignment horizontal="right" vertical="center"/>
    </xf>
    <xf numFmtId="37" fontId="31" fillId="0" borderId="56" xfId="45" applyNumberFormat="1" applyFont="1" applyBorder="1" applyAlignment="1">
      <alignment horizontal="right" vertical="center"/>
    </xf>
    <xf numFmtId="0" fontId="31" fillId="0" borderId="39" xfId="45" applyNumberFormat="1" applyFont="1" applyBorder="1" applyAlignment="1">
      <alignment horizontal="center" vertical="center"/>
    </xf>
    <xf numFmtId="0" fontId="31" fillId="0" borderId="39" xfId="45" applyFont="1" applyBorder="1" applyAlignment="1">
      <alignment horizontal="left" vertical="center"/>
    </xf>
    <xf numFmtId="37" fontId="31" fillId="0" borderId="29" xfId="45" applyNumberFormat="1" applyFont="1" applyBorder="1" applyAlignment="1">
      <alignment horizontal="right" vertical="center"/>
    </xf>
    <xf numFmtId="0" fontId="31" fillId="0" borderId="39" xfId="45" applyFont="1" applyBorder="1" applyAlignment="1">
      <alignment horizontal="center" vertical="center"/>
    </xf>
    <xf numFmtId="37" fontId="31" fillId="0" borderId="40" xfId="45" applyNumberFormat="1" applyFont="1" applyBorder="1" applyAlignment="1">
      <alignment horizontal="right" vertical="center"/>
    </xf>
    <xf numFmtId="0" fontId="31" fillId="0" borderId="48" xfId="45" applyNumberFormat="1" applyFont="1" applyBorder="1" applyAlignment="1">
      <alignment horizontal="left" vertical="center"/>
    </xf>
    <xf numFmtId="37" fontId="31" fillId="0" borderId="34" xfId="45" applyNumberFormat="1" applyFont="1" applyBorder="1" applyAlignment="1">
      <alignment horizontal="right" vertical="center"/>
    </xf>
    <xf numFmtId="0" fontId="31" fillId="0" borderId="0" xfId="45" applyNumberFormat="1" applyFont="1" applyBorder="1" applyAlignment="1">
      <alignment horizontal="left" vertical="center"/>
    </xf>
    <xf numFmtId="0" fontId="31" fillId="0" borderId="38" xfId="45" applyFont="1" applyBorder="1" applyAlignment="1">
      <alignment horizontal="left" vertical="center"/>
    </xf>
    <xf numFmtId="0" fontId="31" fillId="0" borderId="0" xfId="45" applyNumberFormat="1" applyFont="1" applyBorder="1" applyAlignment="1">
      <alignment vertical="center" shrinkToFit="1"/>
    </xf>
    <xf numFmtId="0" fontId="31" fillId="0" borderId="38" xfId="45" applyFont="1" applyBorder="1" applyAlignment="1">
      <alignment horizontal="left" vertical="center" shrinkToFit="1"/>
    </xf>
    <xf numFmtId="0" fontId="31" fillId="0" borderId="42" xfId="45" applyFont="1" applyBorder="1" applyAlignment="1"/>
    <xf numFmtId="0" fontId="31" fillId="0" borderId="38" xfId="45" applyFont="1" applyBorder="1" applyAlignment="1"/>
    <xf numFmtId="0" fontId="31" fillId="0" borderId="18" xfId="45" applyFont="1" applyBorder="1" applyAlignment="1">
      <alignment horizontal="left"/>
    </xf>
    <xf numFmtId="0" fontId="31" fillId="0" borderId="0" xfId="45" applyNumberFormat="1" applyFont="1" applyBorder="1" applyAlignment="1">
      <alignment horizontal="left" vertical="center" shrinkToFit="1"/>
    </xf>
    <xf numFmtId="0" fontId="31" fillId="0" borderId="41" xfId="45" applyFont="1" applyBorder="1" applyAlignment="1">
      <alignment vertical="top" wrapText="1" shrinkToFit="1"/>
    </xf>
    <xf numFmtId="0" fontId="31" fillId="0" borderId="42" xfId="45" applyFont="1" applyBorder="1" applyAlignment="1">
      <alignment horizontal="left"/>
    </xf>
    <xf numFmtId="0" fontId="31" fillId="0" borderId="44" xfId="45" applyFont="1" applyBorder="1" applyAlignment="1">
      <alignment vertical="top" wrapText="1" shrinkToFit="1"/>
    </xf>
    <xf numFmtId="0" fontId="31" fillId="0" borderId="45" xfId="45" applyFont="1" applyBorder="1" applyAlignment="1">
      <alignment horizontal="left"/>
    </xf>
    <xf numFmtId="0" fontId="31" fillId="0" borderId="38" xfId="45" applyFont="1" applyBorder="1" applyAlignment="1">
      <alignment horizontal="left"/>
    </xf>
    <xf numFmtId="37" fontId="31" fillId="0" borderId="0" xfId="45" applyNumberFormat="1" applyFont="1" applyBorder="1" applyAlignment="1">
      <alignment vertical="center"/>
    </xf>
    <xf numFmtId="0" fontId="31" fillId="0" borderId="41" xfId="45" applyFont="1" applyBorder="1" applyAlignment="1">
      <alignment vertical="center" shrinkToFit="1"/>
    </xf>
    <xf numFmtId="0" fontId="31" fillId="0" borderId="44" xfId="45" applyFont="1" applyBorder="1" applyAlignment="1">
      <alignment vertical="center" shrinkToFit="1"/>
    </xf>
    <xf numFmtId="176" fontId="31" fillId="0" borderId="39" xfId="45" applyNumberFormat="1" applyFont="1" applyBorder="1" applyAlignment="1">
      <alignment horizontal="center" vertical="center"/>
    </xf>
    <xf numFmtId="176" fontId="31" fillId="0" borderId="39" xfId="45" applyNumberFormat="1" applyFont="1" applyBorder="1" applyAlignment="1">
      <alignment horizontal="left" vertical="center"/>
    </xf>
    <xf numFmtId="176" fontId="31" fillId="0" borderId="0" xfId="45" applyNumberFormat="1" applyFont="1" applyBorder="1" applyAlignment="1">
      <alignment horizontal="left"/>
    </xf>
    <xf numFmtId="176" fontId="31" fillId="0" borderId="42" xfId="45" applyNumberFormat="1" applyFont="1" applyBorder="1" applyAlignment="1">
      <alignment horizontal="left" shrinkToFit="1"/>
    </xf>
    <xf numFmtId="176" fontId="31" fillId="0" borderId="38" xfId="45" applyNumberFormat="1" applyFont="1" applyBorder="1" applyAlignment="1">
      <alignment horizontal="left" shrinkToFit="1"/>
    </xf>
    <xf numFmtId="176" fontId="31" fillId="0" borderId="48" xfId="45" applyNumberFormat="1" applyFont="1" applyBorder="1" applyAlignment="1">
      <alignment horizontal="center" vertical="center"/>
    </xf>
    <xf numFmtId="176" fontId="31" fillId="0" borderId="48" xfId="45" applyNumberFormat="1" applyFont="1" applyBorder="1" applyAlignment="1">
      <alignment horizontal="left" vertical="center"/>
    </xf>
    <xf numFmtId="37" fontId="31" fillId="0" borderId="54" xfId="45" applyNumberFormat="1" applyFont="1" applyBorder="1" applyAlignment="1">
      <alignment horizontal="right" vertical="center"/>
    </xf>
    <xf numFmtId="176" fontId="31" fillId="0" borderId="57" xfId="45" applyNumberFormat="1" applyFont="1" applyBorder="1" applyAlignment="1">
      <alignment horizontal="center" vertical="center"/>
    </xf>
    <xf numFmtId="176" fontId="31" fillId="0" borderId="58" xfId="45" applyNumberFormat="1" applyFont="1" applyBorder="1" applyAlignment="1">
      <alignment horizontal="left" vertical="center"/>
    </xf>
    <xf numFmtId="37" fontId="31" fillId="0" borderId="59" xfId="45" applyNumberFormat="1" applyFont="1" applyBorder="1" applyAlignment="1">
      <alignment horizontal="right" vertical="center"/>
    </xf>
    <xf numFmtId="176" fontId="31" fillId="0" borderId="0" xfId="45" applyNumberFormat="1" applyFont="1" applyBorder="1" applyAlignment="1">
      <alignment horizontal="center" vertical="center"/>
    </xf>
    <xf numFmtId="176" fontId="31" fillId="0" borderId="0" xfId="45" applyNumberFormat="1" applyFont="1" applyBorder="1" applyAlignment="1">
      <alignment horizontal="left" vertical="center"/>
    </xf>
    <xf numFmtId="176" fontId="31" fillId="0" borderId="0" xfId="45" applyNumberFormat="1" applyFont="1" applyBorder="1" applyAlignment="1">
      <alignment horizontal="right" vertical="center"/>
    </xf>
    <xf numFmtId="0" fontId="35" fillId="0" borderId="0" xfId="45" applyFont="1" applyBorder="1" applyAlignment="1">
      <alignment horizontal="left"/>
    </xf>
    <xf numFmtId="0" fontId="31" fillId="0" borderId="38" xfId="45" applyFont="1" applyBorder="1" applyAlignment="1">
      <alignment vertical="center" shrinkToFit="1"/>
    </xf>
    <xf numFmtId="37" fontId="31" fillId="0" borderId="60" xfId="45" applyNumberFormat="1" applyFont="1" applyBorder="1" applyAlignment="1">
      <alignment horizontal="right" vertical="center"/>
    </xf>
    <xf numFmtId="0" fontId="31" fillId="0" borderId="51" xfId="45" applyNumberFormat="1" applyFont="1" applyBorder="1" applyAlignment="1">
      <alignment horizontal="center" vertical="center"/>
    </xf>
    <xf numFmtId="0" fontId="31" fillId="0" borderId="51" xfId="45" applyFont="1" applyBorder="1" applyAlignment="1">
      <alignment horizontal="center" vertical="center"/>
    </xf>
    <xf numFmtId="37" fontId="31" fillId="0" borderId="53" xfId="45" applyNumberFormat="1" applyFont="1" applyBorder="1" applyAlignment="1">
      <alignment horizontal="right" vertical="center"/>
    </xf>
    <xf numFmtId="0" fontId="25" fillId="0" borderId="11" xfId="0" applyNumberFormat="1" applyFont="1" applyBorder="1" applyAlignment="1">
      <alignment horizontal="center" vertical="center"/>
    </xf>
    <xf numFmtId="0" fontId="25" fillId="0" borderId="12" xfId="0" applyNumberFormat="1" applyFont="1" applyBorder="1" applyAlignment="1">
      <alignment horizontal="center" vertical="center" wrapText="1"/>
    </xf>
    <xf numFmtId="0" fontId="42" fillId="0" borderId="0" xfId="47" applyFont="1" applyFill="1">
      <alignment vertical="center"/>
    </xf>
    <xf numFmtId="0" fontId="45" fillId="0" borderId="10" xfId="44" applyFont="1" applyFill="1" applyBorder="1" applyAlignment="1">
      <alignment vertical="center"/>
    </xf>
    <xf numFmtId="0" fontId="47" fillId="0" borderId="10" xfId="0" applyNumberFormat="1" applyFont="1" applyBorder="1" applyAlignment="1">
      <alignment vertical="center"/>
    </xf>
    <xf numFmtId="0" fontId="48" fillId="0" borderId="10" xfId="0" applyNumberFormat="1" applyFont="1" applyBorder="1" applyAlignment="1">
      <alignment horizontal="left" vertical="center"/>
    </xf>
    <xf numFmtId="0" fontId="50" fillId="0" borderId="0" xfId="0" applyFont="1" applyBorder="1" applyAlignment="1"/>
    <xf numFmtId="0" fontId="30" fillId="0" borderId="62" xfId="47" applyFont="1" applyFill="1" applyBorder="1" applyAlignment="1">
      <alignment horizontal="center" vertical="center" wrapText="1"/>
    </xf>
    <xf numFmtId="0" fontId="30" fillId="0" borderId="20" xfId="47" applyFont="1" applyFill="1" applyBorder="1" applyAlignment="1">
      <alignment horizontal="center" vertical="center" wrapText="1"/>
    </xf>
    <xf numFmtId="0" fontId="30" fillId="0" borderId="46" xfId="47" applyFont="1" applyFill="1" applyBorder="1" applyAlignment="1">
      <alignment horizontal="center" vertical="center" wrapText="1"/>
    </xf>
    <xf numFmtId="0" fontId="27" fillId="0" borderId="30" xfId="47" applyFont="1" applyBorder="1" applyAlignment="1">
      <alignment horizontal="center" vertical="center"/>
    </xf>
    <xf numFmtId="0" fontId="27" fillId="0" borderId="11" xfId="47" applyFont="1" applyBorder="1" applyAlignment="1">
      <alignment horizontal="center" vertical="center"/>
    </xf>
    <xf numFmtId="0" fontId="30" fillId="0" borderId="39" xfId="47" applyFont="1" applyFill="1" applyBorder="1" applyAlignment="1">
      <alignment horizontal="center" vertical="center"/>
    </xf>
    <xf numFmtId="0" fontId="30" fillId="0" borderId="19" xfId="47" applyFont="1" applyFill="1" applyBorder="1" applyAlignment="1">
      <alignment horizontal="center" vertical="center"/>
    </xf>
    <xf numFmtId="0" fontId="30" fillId="0" borderId="0" xfId="47" applyFont="1" applyFill="1" applyBorder="1" applyAlignment="1">
      <alignment horizontal="distributed" vertical="center"/>
    </xf>
    <xf numFmtId="0" fontId="30" fillId="0" borderId="61" xfId="47" applyFont="1" applyFill="1" applyBorder="1" applyAlignment="1">
      <alignment horizontal="center" vertical="center" wrapText="1"/>
    </xf>
    <xf numFmtId="0" fontId="30" fillId="0" borderId="38" xfId="47" applyFont="1" applyFill="1" applyBorder="1" applyAlignment="1">
      <alignment horizontal="center" vertical="center" wrapText="1"/>
    </xf>
    <xf numFmtId="0" fontId="30" fillId="0" borderId="45" xfId="47" applyFont="1" applyFill="1" applyBorder="1" applyAlignment="1">
      <alignment horizontal="center" vertical="center" wrapText="1"/>
    </xf>
    <xf numFmtId="0" fontId="30" fillId="0" borderId="29" xfId="47" applyFont="1" applyFill="1" applyBorder="1" applyAlignment="1">
      <alignment horizontal="center" vertical="center"/>
    </xf>
    <xf numFmtId="0" fontId="30" fillId="0" borderId="13" xfId="47" applyFont="1" applyFill="1" applyBorder="1" applyAlignment="1">
      <alignment horizontal="center" vertical="center"/>
    </xf>
    <xf numFmtId="0" fontId="30" fillId="0" borderId="30" xfId="47" applyFont="1" applyFill="1" applyBorder="1" applyAlignment="1">
      <alignment horizontal="center" vertical="center"/>
    </xf>
    <xf numFmtId="0" fontId="30" fillId="0" borderId="0" xfId="47" applyFont="1" applyFill="1" applyBorder="1" applyAlignment="1">
      <alignment horizontal="center" vertical="center"/>
    </xf>
    <xf numFmtId="0" fontId="30" fillId="0" borderId="61" xfId="47" applyFont="1" applyFill="1" applyBorder="1" applyAlignment="1">
      <alignment horizontal="center" vertical="center"/>
    </xf>
    <xf numFmtId="0" fontId="40" fillId="0" borderId="38" xfId="0" applyFont="1" applyBorder="1" applyAlignment="1">
      <alignment horizontal="center" vertical="center"/>
    </xf>
    <xf numFmtId="0" fontId="40" fillId="0" borderId="45" xfId="0" applyFont="1" applyBorder="1" applyAlignment="1">
      <alignment horizontal="center" vertical="center"/>
    </xf>
    <xf numFmtId="0" fontId="37" fillId="0" borderId="36" xfId="0" applyFont="1" applyBorder="1" applyAlignment="1">
      <alignment vertical="center"/>
    </xf>
    <xf numFmtId="0" fontId="41" fillId="0" borderId="0" xfId="47" applyFont="1" applyFill="1" applyBorder="1" applyAlignment="1">
      <alignment horizontal="center" vertical="center"/>
    </xf>
    <xf numFmtId="0" fontId="39" fillId="0" borderId="0" xfId="47" applyFont="1" applyFill="1" applyBorder="1" applyAlignment="1">
      <alignment horizontal="center" vertical="center"/>
    </xf>
    <xf numFmtId="0" fontId="30" fillId="0" borderId="42" xfId="47" applyFont="1" applyFill="1" applyBorder="1" applyAlignment="1">
      <alignment horizontal="center" vertical="center"/>
    </xf>
    <xf numFmtId="0" fontId="30" fillId="0" borderId="45" xfId="47" applyFont="1" applyFill="1" applyBorder="1" applyAlignment="1">
      <alignment horizontal="center" vertical="center"/>
    </xf>
    <xf numFmtId="0" fontId="27" fillId="0" borderId="17" xfId="47" applyFont="1" applyFill="1" applyBorder="1" applyAlignment="1">
      <alignment horizontal="center" vertical="top"/>
    </xf>
    <xf numFmtId="0" fontId="27" fillId="0" borderId="43" xfId="44" applyFont="1" applyFill="1" applyBorder="1" applyAlignment="1">
      <alignment horizontal="center" vertical="center"/>
    </xf>
    <xf numFmtId="0" fontId="27" fillId="0" borderId="50" xfId="44" applyFont="1" applyFill="1" applyBorder="1" applyAlignment="1">
      <alignment horizontal="center" vertical="center"/>
    </xf>
    <xf numFmtId="0" fontId="32" fillId="0" borderId="46" xfId="0" applyFont="1" applyBorder="1" applyAlignment="1">
      <alignment horizontal="center" vertical="center"/>
    </xf>
    <xf numFmtId="0" fontId="32" fillId="0" borderId="63" xfId="0" applyFont="1" applyBorder="1" applyAlignment="1">
      <alignment horizontal="center" vertical="center"/>
    </xf>
    <xf numFmtId="0" fontId="27" fillId="0" borderId="48" xfId="44" applyFont="1" applyFill="1" applyBorder="1" applyAlignment="1">
      <alignment horizontal="center" vertical="center"/>
    </xf>
    <xf numFmtId="0" fontId="32" fillId="0" borderId="17" xfId="0" applyFont="1" applyBorder="1" applyAlignment="1">
      <alignment horizontal="center" vertical="center"/>
    </xf>
    <xf numFmtId="0" fontId="27" fillId="0" borderId="46" xfId="44" applyFont="1" applyFill="1" applyBorder="1" applyAlignment="1">
      <alignment horizontal="center" vertical="center"/>
    </xf>
    <xf numFmtId="0" fontId="27" fillId="0" borderId="17" xfId="44" applyFont="1" applyFill="1" applyBorder="1" applyAlignment="1">
      <alignment horizontal="center" vertical="center"/>
    </xf>
    <xf numFmtId="0" fontId="27" fillId="0" borderId="38" xfId="44" applyFont="1" applyFill="1" applyBorder="1" applyAlignment="1">
      <alignment horizontal="center" vertical="center"/>
    </xf>
    <xf numFmtId="0" fontId="27" fillId="0" borderId="45" xfId="44" applyFont="1" applyFill="1" applyBorder="1" applyAlignment="1">
      <alignment horizontal="center" vertical="center"/>
    </xf>
    <xf numFmtId="0" fontId="27" fillId="0" borderId="12" xfId="44" applyFont="1" applyFill="1" applyBorder="1" applyAlignment="1">
      <alignment horizontal="center" vertical="center"/>
    </xf>
    <xf numFmtId="0" fontId="27" fillId="0" borderId="13" xfId="44" applyFont="1" applyFill="1" applyBorder="1" applyAlignment="1">
      <alignment horizontal="center" vertical="center"/>
    </xf>
    <xf numFmtId="0" fontId="27" fillId="0" borderId="30" xfId="44" applyFont="1" applyFill="1" applyBorder="1" applyAlignment="1">
      <alignment horizontal="center" vertical="center"/>
    </xf>
    <xf numFmtId="0" fontId="27" fillId="0" borderId="11" xfId="44" applyFont="1" applyFill="1" applyBorder="1" applyAlignment="1">
      <alignment horizontal="center" vertical="center"/>
    </xf>
    <xf numFmtId="0" fontId="41" fillId="0" borderId="0" xfId="0" applyNumberFormat="1" applyFont="1" applyAlignment="1">
      <alignment horizontal="center" vertical="center"/>
    </xf>
    <xf numFmtId="0" fontId="39" fillId="0" borderId="0" xfId="0" applyNumberFormat="1" applyFont="1" applyAlignment="1">
      <alignment horizontal="center" vertical="center"/>
    </xf>
    <xf numFmtId="0" fontId="27" fillId="0" borderId="20" xfId="0" applyNumberFormat="1" applyFont="1" applyBorder="1" applyAlignment="1">
      <alignment horizontal="center" vertical="center" wrapText="1"/>
    </xf>
    <xf numFmtId="0" fontId="27" fillId="0" borderId="46" xfId="0" applyNumberFormat="1" applyFont="1" applyBorder="1" applyAlignment="1">
      <alignment horizontal="center" vertical="center" wrapText="1"/>
    </xf>
    <xf numFmtId="0" fontId="27" fillId="0" borderId="38" xfId="0" applyNumberFormat="1" applyFont="1" applyBorder="1" applyAlignment="1">
      <alignment horizontal="center" vertical="center" wrapText="1"/>
    </xf>
    <xf numFmtId="0" fontId="27" fillId="0" borderId="64" xfId="0" applyNumberFormat="1" applyFont="1" applyBorder="1" applyAlignment="1">
      <alignment horizontal="center" vertical="center" wrapText="1"/>
    </xf>
    <xf numFmtId="0" fontId="27" fillId="0" borderId="62"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17" xfId="0" applyFont="1" applyBorder="1" applyAlignment="1">
      <alignment horizontal="center" vertical="center" wrapText="1"/>
    </xf>
    <xf numFmtId="0" fontId="27" fillId="0" borderId="62" xfId="0" applyNumberFormat="1" applyFont="1" applyBorder="1" applyAlignment="1">
      <alignment horizontal="center" vertical="center" wrapText="1"/>
    </xf>
    <xf numFmtId="0" fontId="27" fillId="0" borderId="66" xfId="0" applyNumberFormat="1" applyFont="1" applyBorder="1" applyAlignment="1">
      <alignment horizontal="center" vertical="center" wrapText="1"/>
    </xf>
    <xf numFmtId="0" fontId="27" fillId="0" borderId="45" xfId="0" applyNumberFormat="1" applyFont="1" applyBorder="1" applyAlignment="1">
      <alignment horizontal="center" vertical="center" wrapText="1"/>
    </xf>
    <xf numFmtId="0" fontId="27" fillId="0" borderId="36" xfId="0" applyNumberFormat="1" applyFont="1" applyBorder="1" applyAlignment="1">
      <alignment horizontal="center" vertical="center" wrapText="1"/>
    </xf>
    <xf numFmtId="0" fontId="27" fillId="0" borderId="67" xfId="0" applyNumberFormat="1" applyFont="1" applyBorder="1" applyAlignment="1">
      <alignment horizontal="center" vertical="center" wrapText="1"/>
    </xf>
    <xf numFmtId="0" fontId="27" fillId="0" borderId="61" xfId="0" applyNumberFormat="1" applyFont="1" applyBorder="1" applyAlignment="1">
      <alignment horizontal="center" vertical="center" wrapText="1"/>
    </xf>
    <xf numFmtId="181" fontId="27" fillId="0" borderId="20" xfId="0" applyNumberFormat="1" applyFont="1" applyBorder="1" applyAlignment="1">
      <alignment horizontal="right" vertical="center"/>
    </xf>
    <xf numFmtId="181" fontId="32" fillId="0" borderId="0" xfId="0" applyNumberFormat="1" applyFont="1" applyBorder="1" applyAlignment="1">
      <alignment horizontal="right" vertical="center"/>
    </xf>
    <xf numFmtId="37" fontId="27" fillId="0" borderId="65" xfId="0" applyNumberFormat="1" applyFont="1" applyBorder="1" applyAlignment="1">
      <alignment horizontal="right" vertical="center"/>
    </xf>
    <xf numFmtId="37" fontId="32" fillId="0" borderId="24" xfId="0" applyNumberFormat="1" applyFont="1" applyBorder="1" applyAlignment="1">
      <alignment horizontal="right" vertical="center"/>
    </xf>
    <xf numFmtId="181" fontId="27" fillId="0" borderId="43" xfId="0" applyNumberFormat="1" applyFont="1" applyBorder="1" applyAlignment="1">
      <alignment horizontal="right" vertical="center"/>
    </xf>
    <xf numFmtId="181" fontId="32" fillId="0" borderId="48" xfId="0" applyNumberFormat="1" applyFont="1" applyBorder="1" applyAlignment="1">
      <alignment horizontal="right" vertical="center"/>
    </xf>
    <xf numFmtId="181" fontId="27" fillId="0" borderId="20" xfId="0" quotePrefix="1" applyNumberFormat="1" applyFont="1" applyBorder="1" applyAlignment="1">
      <alignment horizontal="right" vertical="center"/>
    </xf>
    <xf numFmtId="37" fontId="27" fillId="0" borderId="68" xfId="0" applyNumberFormat="1" applyFont="1" applyBorder="1" applyAlignment="1">
      <alignment horizontal="right" vertical="center"/>
    </xf>
    <xf numFmtId="37" fontId="32" fillId="0" borderId="27" xfId="0" applyNumberFormat="1" applyFont="1" applyBorder="1" applyAlignment="1">
      <alignment horizontal="right" vertical="center"/>
    </xf>
    <xf numFmtId="37" fontId="27" fillId="0" borderId="20" xfId="0" applyNumberFormat="1" applyFont="1" applyBorder="1" applyAlignment="1">
      <alignment horizontal="right" vertical="center"/>
    </xf>
    <xf numFmtId="37" fontId="32" fillId="0" borderId="0" xfId="0" applyNumberFormat="1" applyFont="1" applyBorder="1" applyAlignment="1">
      <alignment horizontal="right" vertical="center"/>
    </xf>
    <xf numFmtId="37" fontId="27" fillId="0" borderId="46" xfId="0" applyNumberFormat="1" applyFont="1" applyBorder="1" applyAlignment="1">
      <alignment horizontal="right" vertical="center"/>
    </xf>
    <xf numFmtId="37" fontId="32" fillId="0" borderId="17" xfId="0" applyNumberFormat="1" applyFont="1" applyBorder="1" applyAlignment="1">
      <alignment horizontal="right" vertical="center"/>
    </xf>
    <xf numFmtId="37" fontId="27" fillId="0" borderId="43" xfId="0" applyNumberFormat="1" applyFont="1" applyBorder="1" applyAlignment="1">
      <alignment horizontal="right" vertical="center"/>
    </xf>
    <xf numFmtId="37" fontId="32" fillId="0" borderId="48" xfId="0" applyNumberFormat="1" applyFont="1" applyBorder="1" applyAlignment="1">
      <alignment horizontal="right" vertical="center"/>
    </xf>
    <xf numFmtId="0" fontId="31" fillId="0" borderId="39" xfId="45" applyNumberFormat="1" applyFont="1" applyBorder="1" applyAlignment="1">
      <alignment horizontal="left" vertical="center"/>
    </xf>
    <xf numFmtId="0" fontId="31" fillId="0" borderId="19" xfId="45" applyNumberFormat="1" applyFont="1" applyBorder="1" applyAlignment="1">
      <alignment horizontal="left" vertical="center"/>
    </xf>
    <xf numFmtId="0" fontId="31" fillId="0" borderId="19" xfId="45" applyFont="1" applyBorder="1" applyAlignment="1">
      <alignment horizontal="left" vertical="center"/>
    </xf>
    <xf numFmtId="0" fontId="31" fillId="0" borderId="50" xfId="45" applyFont="1" applyBorder="1" applyAlignment="1">
      <alignment horizontal="left" vertical="top" wrapText="1"/>
    </xf>
    <xf numFmtId="0" fontId="31" fillId="0" borderId="36" xfId="45" applyFont="1" applyBorder="1" applyAlignment="1">
      <alignment horizontal="left" vertical="top" wrapText="1"/>
    </xf>
    <xf numFmtId="0" fontId="30" fillId="0" borderId="16" xfId="45" applyFont="1" applyBorder="1" applyAlignment="1">
      <alignment horizontal="left" vertical="center" wrapText="1"/>
    </xf>
    <xf numFmtId="0" fontId="30" fillId="0" borderId="0" xfId="45" applyFont="1" applyBorder="1" applyAlignment="1">
      <alignment horizontal="left" vertical="center" wrapText="1"/>
    </xf>
    <xf numFmtId="0" fontId="31" fillId="0" borderId="47" xfId="45" applyNumberFormat="1" applyFont="1" applyBorder="1" applyAlignment="1">
      <alignment horizontal="left" vertical="center"/>
    </xf>
    <xf numFmtId="0" fontId="31" fillId="0" borderId="69" xfId="45" applyNumberFormat="1" applyFont="1" applyBorder="1" applyAlignment="1">
      <alignment horizontal="left" vertical="center"/>
    </xf>
    <xf numFmtId="0" fontId="31" fillId="0" borderId="70" xfId="45" applyNumberFormat="1" applyFont="1" applyBorder="1" applyAlignment="1">
      <alignment horizontal="left" vertical="center"/>
    </xf>
    <xf numFmtId="0" fontId="31" fillId="0" borderId="57" xfId="45" applyNumberFormat="1" applyFont="1" applyBorder="1" applyAlignment="1">
      <alignment horizontal="left" vertical="center"/>
    </xf>
    <xf numFmtId="0" fontId="31" fillId="0" borderId="71" xfId="45" applyNumberFormat="1" applyFont="1" applyBorder="1" applyAlignment="1">
      <alignment horizontal="left" vertical="center"/>
    </xf>
    <xf numFmtId="0" fontId="31" fillId="0" borderId="36" xfId="45" applyNumberFormat="1" applyFont="1" applyBorder="1" applyAlignment="1">
      <alignment vertical="center" wrapText="1" shrinkToFit="1"/>
    </xf>
    <xf numFmtId="0" fontId="38" fillId="0" borderId="36" xfId="45" applyFont="1" applyBorder="1" applyAlignment="1">
      <alignment vertical="center" wrapText="1"/>
    </xf>
    <xf numFmtId="0" fontId="27" fillId="0" borderId="0" xfId="0" applyNumberFormat="1" applyFont="1" applyAlignment="1">
      <alignment horizontal="left" vertical="center"/>
    </xf>
    <xf numFmtId="0" fontId="27" fillId="0" borderId="16" xfId="0" applyNumberFormat="1" applyFont="1" applyBorder="1" applyAlignment="1">
      <alignment horizontal="left" vertical="center"/>
    </xf>
    <xf numFmtId="0" fontId="27" fillId="0" borderId="0" xfId="0" applyNumberFormat="1" applyFont="1" applyBorder="1" applyAlignment="1">
      <alignment horizontal="left" vertical="center"/>
    </xf>
    <xf numFmtId="0" fontId="25" fillId="0" borderId="13" xfId="0" applyNumberFormat="1" applyFont="1" applyBorder="1" applyAlignment="1">
      <alignment horizontal="center" vertical="center" wrapText="1"/>
    </xf>
    <xf numFmtId="0" fontId="25" fillId="0" borderId="11" xfId="0" applyNumberFormat="1" applyFont="1" applyBorder="1" applyAlignment="1">
      <alignment horizontal="center" vertical="center" wrapText="1"/>
    </xf>
    <xf numFmtId="0" fontId="25" fillId="0" borderId="13" xfId="0" applyNumberFormat="1" applyFont="1" applyBorder="1" applyAlignment="1">
      <alignment horizontal="center" vertical="center"/>
    </xf>
    <xf numFmtId="0" fontId="25" fillId="0" borderId="30" xfId="0" applyNumberFormat="1" applyFont="1" applyBorder="1" applyAlignment="1">
      <alignment horizontal="center" vertical="center"/>
    </xf>
    <xf numFmtId="0" fontId="25" fillId="0" borderId="11" xfId="0" applyNumberFormat="1" applyFont="1" applyBorder="1" applyAlignment="1">
      <alignment horizontal="center" vertical="center"/>
    </xf>
    <xf numFmtId="0" fontId="25" fillId="0" borderId="12"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30" xfId="0" applyFont="1" applyBorder="1" applyAlignment="1">
      <alignment horizontal="center" vertical="center" wrapText="1"/>
    </xf>
    <xf numFmtId="0" fontId="51" fillId="0" borderId="0" xfId="45" applyFont="1" applyAlignment="1">
      <alignment vertical="center"/>
    </xf>
    <xf numFmtId="0" fontId="52" fillId="0" borderId="0" xfId="45" applyFont="1" applyAlignment="1">
      <alignment vertical="center"/>
    </xf>
    <xf numFmtId="0" fontId="1" fillId="0" borderId="0" xfId="45"/>
    <xf numFmtId="0" fontId="53" fillId="0" borderId="0" xfId="45" applyFont="1" applyAlignment="1">
      <alignment vertical="center"/>
    </xf>
    <xf numFmtId="0" fontId="54" fillId="0" borderId="0" xfId="45" applyFont="1" applyAlignment="1">
      <alignment vertical="center"/>
    </xf>
    <xf numFmtId="0" fontId="54" fillId="0" borderId="0" xfId="45" applyFont="1" applyAlignment="1">
      <alignment horizontal="right" vertical="center"/>
    </xf>
    <xf numFmtId="49" fontId="54" fillId="0" borderId="0" xfId="45" applyNumberFormat="1" applyFont="1" applyAlignment="1">
      <alignment horizontal="center" vertical="center"/>
    </xf>
    <xf numFmtId="0" fontId="55" fillId="0" borderId="0" xfId="28" applyFont="1" applyAlignment="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_表106～表107" xfId="48"/>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13873"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13874"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9525</xdr:rowOff>
    </xdr:from>
    <xdr:to>
      <xdr:col>2</xdr:col>
      <xdr:colOff>9525</xdr:colOff>
      <xdr:row>5</xdr:row>
      <xdr:rowOff>200025</xdr:rowOff>
    </xdr:to>
    <xdr:sp macro="" textlink="">
      <xdr:nvSpPr>
        <xdr:cNvPr id="13875" name="Line 3"/>
        <xdr:cNvSpPr>
          <a:spLocks noChangeShapeType="1"/>
        </xdr:cNvSpPr>
      </xdr:nvSpPr>
      <xdr:spPr bwMode="auto">
        <a:xfrm>
          <a:off x="1038225" y="1009650"/>
          <a:ext cx="26765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3936"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937"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0</xdr:rowOff>
    </xdr:from>
    <xdr:to>
      <xdr:col>2</xdr:col>
      <xdr:colOff>9525</xdr:colOff>
      <xdr:row>6</xdr:row>
      <xdr:rowOff>0</xdr:rowOff>
    </xdr:to>
    <xdr:sp macro="" textlink="">
      <xdr:nvSpPr>
        <xdr:cNvPr id="3938" name="Line 5"/>
        <xdr:cNvSpPr>
          <a:spLocks noChangeShapeType="1"/>
        </xdr:cNvSpPr>
      </xdr:nvSpPr>
      <xdr:spPr bwMode="auto">
        <a:xfrm>
          <a:off x="1038225" y="1000125"/>
          <a:ext cx="2676525"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3939"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3940"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7673" name="図形 1"/>
        <xdr:cNvSpPr>
          <a:spLocks/>
        </xdr:cNvSpPr>
      </xdr:nvSpPr>
      <xdr:spPr bwMode="auto">
        <a:xfrm>
          <a:off x="58293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7674" name="図形 1"/>
        <xdr:cNvSpPr>
          <a:spLocks/>
        </xdr:cNvSpPr>
      </xdr:nvSpPr>
      <xdr:spPr bwMode="auto">
        <a:xfrm flipH="1">
          <a:off x="603885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513"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19514"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tokushima.jp/_files/00812252/H25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一覧"/>
      <sheetName val="120(1)"/>
      <sheetName val="120(2)"/>
      <sheetName val="121(1)"/>
      <sheetName val="121(2)"/>
      <sheetName val="121(3)"/>
      <sheetName val="121(4)"/>
      <sheetName val="122"/>
      <sheetName val="12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C12" sqref="C12"/>
    </sheetView>
  </sheetViews>
  <sheetFormatPr defaultRowHeight="13.5"/>
  <cols>
    <col min="1" max="1" width="3.75" style="415" customWidth="1"/>
    <col min="2" max="2" width="2.75" style="415" customWidth="1"/>
    <col min="3" max="3" width="38.5" style="415" customWidth="1"/>
    <col min="4" max="256" width="9" style="415"/>
    <col min="257" max="257" width="3.75" style="415" customWidth="1"/>
    <col min="258" max="258" width="2.75" style="415" customWidth="1"/>
    <col min="259" max="259" width="38.5" style="415" customWidth="1"/>
    <col min="260" max="512" width="9" style="415"/>
    <col min="513" max="513" width="3.75" style="415" customWidth="1"/>
    <col min="514" max="514" width="2.75" style="415" customWidth="1"/>
    <col min="515" max="515" width="38.5" style="415" customWidth="1"/>
    <col min="516" max="768" width="9" style="415"/>
    <col min="769" max="769" width="3.75" style="415" customWidth="1"/>
    <col min="770" max="770" width="2.75" style="415" customWidth="1"/>
    <col min="771" max="771" width="38.5" style="415" customWidth="1"/>
    <col min="772" max="1024" width="9" style="415"/>
    <col min="1025" max="1025" width="3.75" style="415" customWidth="1"/>
    <col min="1026" max="1026" width="2.75" style="415" customWidth="1"/>
    <col min="1027" max="1027" width="38.5" style="415" customWidth="1"/>
    <col min="1028" max="1280" width="9" style="415"/>
    <col min="1281" max="1281" width="3.75" style="415" customWidth="1"/>
    <col min="1282" max="1282" width="2.75" style="415" customWidth="1"/>
    <col min="1283" max="1283" width="38.5" style="415" customWidth="1"/>
    <col min="1284" max="1536" width="9" style="415"/>
    <col min="1537" max="1537" width="3.75" style="415" customWidth="1"/>
    <col min="1538" max="1538" width="2.75" style="415" customWidth="1"/>
    <col min="1539" max="1539" width="38.5" style="415" customWidth="1"/>
    <col min="1540" max="1792" width="9" style="415"/>
    <col min="1793" max="1793" width="3.75" style="415" customWidth="1"/>
    <col min="1794" max="1794" width="2.75" style="415" customWidth="1"/>
    <col min="1795" max="1795" width="38.5" style="415" customWidth="1"/>
    <col min="1796" max="2048" width="9" style="415"/>
    <col min="2049" max="2049" width="3.75" style="415" customWidth="1"/>
    <col min="2050" max="2050" width="2.75" style="415" customWidth="1"/>
    <col min="2051" max="2051" width="38.5" style="415" customWidth="1"/>
    <col min="2052" max="2304" width="9" style="415"/>
    <col min="2305" max="2305" width="3.75" style="415" customWidth="1"/>
    <col min="2306" max="2306" width="2.75" style="415" customWidth="1"/>
    <col min="2307" max="2307" width="38.5" style="415" customWidth="1"/>
    <col min="2308" max="2560" width="9" style="415"/>
    <col min="2561" max="2561" width="3.75" style="415" customWidth="1"/>
    <col min="2562" max="2562" width="2.75" style="415" customWidth="1"/>
    <col min="2563" max="2563" width="38.5" style="415" customWidth="1"/>
    <col min="2564" max="2816" width="9" style="415"/>
    <col min="2817" max="2817" width="3.75" style="415" customWidth="1"/>
    <col min="2818" max="2818" width="2.75" style="415" customWidth="1"/>
    <col min="2819" max="2819" width="38.5" style="415" customWidth="1"/>
    <col min="2820" max="3072" width="9" style="415"/>
    <col min="3073" max="3073" width="3.75" style="415" customWidth="1"/>
    <col min="3074" max="3074" width="2.75" style="415" customWidth="1"/>
    <col min="3075" max="3075" width="38.5" style="415" customWidth="1"/>
    <col min="3076" max="3328" width="9" style="415"/>
    <col min="3329" max="3329" width="3.75" style="415" customWidth="1"/>
    <col min="3330" max="3330" width="2.75" style="415" customWidth="1"/>
    <col min="3331" max="3331" width="38.5" style="415" customWidth="1"/>
    <col min="3332" max="3584" width="9" style="415"/>
    <col min="3585" max="3585" width="3.75" style="415" customWidth="1"/>
    <col min="3586" max="3586" width="2.75" style="415" customWidth="1"/>
    <col min="3587" max="3587" width="38.5" style="415" customWidth="1"/>
    <col min="3588" max="3840" width="9" style="415"/>
    <col min="3841" max="3841" width="3.75" style="415" customWidth="1"/>
    <col min="3842" max="3842" width="2.75" style="415" customWidth="1"/>
    <col min="3843" max="3843" width="38.5" style="415" customWidth="1"/>
    <col min="3844" max="4096" width="9" style="415"/>
    <col min="4097" max="4097" width="3.75" style="415" customWidth="1"/>
    <col min="4098" max="4098" width="2.75" style="415" customWidth="1"/>
    <col min="4099" max="4099" width="38.5" style="415" customWidth="1"/>
    <col min="4100" max="4352" width="9" style="415"/>
    <col min="4353" max="4353" width="3.75" style="415" customWidth="1"/>
    <col min="4354" max="4354" width="2.75" style="415" customWidth="1"/>
    <col min="4355" max="4355" width="38.5" style="415" customWidth="1"/>
    <col min="4356" max="4608" width="9" style="415"/>
    <col min="4609" max="4609" width="3.75" style="415" customWidth="1"/>
    <col min="4610" max="4610" width="2.75" style="415" customWidth="1"/>
    <col min="4611" max="4611" width="38.5" style="415" customWidth="1"/>
    <col min="4612" max="4864" width="9" style="415"/>
    <col min="4865" max="4865" width="3.75" style="415" customWidth="1"/>
    <col min="4866" max="4866" width="2.75" style="415" customWidth="1"/>
    <col min="4867" max="4867" width="38.5" style="415" customWidth="1"/>
    <col min="4868" max="5120" width="9" style="415"/>
    <col min="5121" max="5121" width="3.75" style="415" customWidth="1"/>
    <col min="5122" max="5122" width="2.75" style="415" customWidth="1"/>
    <col min="5123" max="5123" width="38.5" style="415" customWidth="1"/>
    <col min="5124" max="5376" width="9" style="415"/>
    <col min="5377" max="5377" width="3.75" style="415" customWidth="1"/>
    <col min="5378" max="5378" width="2.75" style="415" customWidth="1"/>
    <col min="5379" max="5379" width="38.5" style="415" customWidth="1"/>
    <col min="5380" max="5632" width="9" style="415"/>
    <col min="5633" max="5633" width="3.75" style="415" customWidth="1"/>
    <col min="5634" max="5634" width="2.75" style="415" customWidth="1"/>
    <col min="5635" max="5635" width="38.5" style="415" customWidth="1"/>
    <col min="5636" max="5888" width="9" style="415"/>
    <col min="5889" max="5889" width="3.75" style="415" customWidth="1"/>
    <col min="5890" max="5890" width="2.75" style="415" customWidth="1"/>
    <col min="5891" max="5891" width="38.5" style="415" customWidth="1"/>
    <col min="5892" max="6144" width="9" style="415"/>
    <col min="6145" max="6145" width="3.75" style="415" customWidth="1"/>
    <col min="6146" max="6146" width="2.75" style="415" customWidth="1"/>
    <col min="6147" max="6147" width="38.5" style="415" customWidth="1"/>
    <col min="6148" max="6400" width="9" style="415"/>
    <col min="6401" max="6401" width="3.75" style="415" customWidth="1"/>
    <col min="6402" max="6402" width="2.75" style="415" customWidth="1"/>
    <col min="6403" max="6403" width="38.5" style="415" customWidth="1"/>
    <col min="6404" max="6656" width="9" style="415"/>
    <col min="6657" max="6657" width="3.75" style="415" customWidth="1"/>
    <col min="6658" max="6658" width="2.75" style="415" customWidth="1"/>
    <col min="6659" max="6659" width="38.5" style="415" customWidth="1"/>
    <col min="6660" max="6912" width="9" style="415"/>
    <col min="6913" max="6913" width="3.75" style="415" customWidth="1"/>
    <col min="6914" max="6914" width="2.75" style="415" customWidth="1"/>
    <col min="6915" max="6915" width="38.5" style="415" customWidth="1"/>
    <col min="6916" max="7168" width="9" style="415"/>
    <col min="7169" max="7169" width="3.75" style="415" customWidth="1"/>
    <col min="7170" max="7170" width="2.75" style="415" customWidth="1"/>
    <col min="7171" max="7171" width="38.5" style="415" customWidth="1"/>
    <col min="7172" max="7424" width="9" style="415"/>
    <col min="7425" max="7425" width="3.75" style="415" customWidth="1"/>
    <col min="7426" max="7426" width="2.75" style="415" customWidth="1"/>
    <col min="7427" max="7427" width="38.5" style="415" customWidth="1"/>
    <col min="7428" max="7680" width="9" style="415"/>
    <col min="7681" max="7681" width="3.75" style="415" customWidth="1"/>
    <col min="7682" max="7682" width="2.75" style="415" customWidth="1"/>
    <col min="7683" max="7683" width="38.5" style="415" customWidth="1"/>
    <col min="7684" max="7936" width="9" style="415"/>
    <col min="7937" max="7937" width="3.75" style="415" customWidth="1"/>
    <col min="7938" max="7938" width="2.75" style="415" customWidth="1"/>
    <col min="7939" max="7939" width="38.5" style="415" customWidth="1"/>
    <col min="7940" max="8192" width="9" style="415"/>
    <col min="8193" max="8193" width="3.75" style="415" customWidth="1"/>
    <col min="8194" max="8194" width="2.75" style="415" customWidth="1"/>
    <col min="8195" max="8195" width="38.5" style="415" customWidth="1"/>
    <col min="8196" max="8448" width="9" style="415"/>
    <col min="8449" max="8449" width="3.75" style="415" customWidth="1"/>
    <col min="8450" max="8450" width="2.75" style="415" customWidth="1"/>
    <col min="8451" max="8451" width="38.5" style="415" customWidth="1"/>
    <col min="8452" max="8704" width="9" style="415"/>
    <col min="8705" max="8705" width="3.75" style="415" customWidth="1"/>
    <col min="8706" max="8706" width="2.75" style="415" customWidth="1"/>
    <col min="8707" max="8707" width="38.5" style="415" customWidth="1"/>
    <col min="8708" max="8960" width="9" style="415"/>
    <col min="8961" max="8961" width="3.75" style="415" customWidth="1"/>
    <col min="8962" max="8962" width="2.75" style="415" customWidth="1"/>
    <col min="8963" max="8963" width="38.5" style="415" customWidth="1"/>
    <col min="8964" max="9216" width="9" style="415"/>
    <col min="9217" max="9217" width="3.75" style="415" customWidth="1"/>
    <col min="9218" max="9218" width="2.75" style="415" customWidth="1"/>
    <col min="9219" max="9219" width="38.5" style="415" customWidth="1"/>
    <col min="9220" max="9472" width="9" style="415"/>
    <col min="9473" max="9473" width="3.75" style="415" customWidth="1"/>
    <col min="9474" max="9474" width="2.75" style="415" customWidth="1"/>
    <col min="9475" max="9475" width="38.5" style="415" customWidth="1"/>
    <col min="9476" max="9728" width="9" style="415"/>
    <col min="9729" max="9729" width="3.75" style="415" customWidth="1"/>
    <col min="9730" max="9730" width="2.75" style="415" customWidth="1"/>
    <col min="9731" max="9731" width="38.5" style="415" customWidth="1"/>
    <col min="9732" max="9984" width="9" style="415"/>
    <col min="9985" max="9985" width="3.75" style="415" customWidth="1"/>
    <col min="9986" max="9986" width="2.75" style="415" customWidth="1"/>
    <col min="9987" max="9987" width="38.5" style="415" customWidth="1"/>
    <col min="9988" max="10240" width="9" style="415"/>
    <col min="10241" max="10241" width="3.75" style="415" customWidth="1"/>
    <col min="10242" max="10242" width="2.75" style="415" customWidth="1"/>
    <col min="10243" max="10243" width="38.5" style="415" customWidth="1"/>
    <col min="10244" max="10496" width="9" style="415"/>
    <col min="10497" max="10497" width="3.75" style="415" customWidth="1"/>
    <col min="10498" max="10498" width="2.75" style="415" customWidth="1"/>
    <col min="10499" max="10499" width="38.5" style="415" customWidth="1"/>
    <col min="10500" max="10752" width="9" style="415"/>
    <col min="10753" max="10753" width="3.75" style="415" customWidth="1"/>
    <col min="10754" max="10754" width="2.75" style="415" customWidth="1"/>
    <col min="10755" max="10755" width="38.5" style="415" customWidth="1"/>
    <col min="10756" max="11008" width="9" style="415"/>
    <col min="11009" max="11009" width="3.75" style="415" customWidth="1"/>
    <col min="11010" max="11010" width="2.75" style="415" customWidth="1"/>
    <col min="11011" max="11011" width="38.5" style="415" customWidth="1"/>
    <col min="11012" max="11264" width="9" style="415"/>
    <col min="11265" max="11265" width="3.75" style="415" customWidth="1"/>
    <col min="11266" max="11266" width="2.75" style="415" customWidth="1"/>
    <col min="11267" max="11267" width="38.5" style="415" customWidth="1"/>
    <col min="11268" max="11520" width="9" style="415"/>
    <col min="11521" max="11521" width="3.75" style="415" customWidth="1"/>
    <col min="11522" max="11522" width="2.75" style="415" customWidth="1"/>
    <col min="11523" max="11523" width="38.5" style="415" customWidth="1"/>
    <col min="11524" max="11776" width="9" style="415"/>
    <col min="11777" max="11777" width="3.75" style="415" customWidth="1"/>
    <col min="11778" max="11778" width="2.75" style="415" customWidth="1"/>
    <col min="11779" max="11779" width="38.5" style="415" customWidth="1"/>
    <col min="11780" max="12032" width="9" style="415"/>
    <col min="12033" max="12033" width="3.75" style="415" customWidth="1"/>
    <col min="12034" max="12034" width="2.75" style="415" customWidth="1"/>
    <col min="12035" max="12035" width="38.5" style="415" customWidth="1"/>
    <col min="12036" max="12288" width="9" style="415"/>
    <col min="12289" max="12289" width="3.75" style="415" customWidth="1"/>
    <col min="12290" max="12290" width="2.75" style="415" customWidth="1"/>
    <col min="12291" max="12291" width="38.5" style="415" customWidth="1"/>
    <col min="12292" max="12544" width="9" style="415"/>
    <col min="12545" max="12545" width="3.75" style="415" customWidth="1"/>
    <col min="12546" max="12546" width="2.75" style="415" customWidth="1"/>
    <col min="12547" max="12547" width="38.5" style="415" customWidth="1"/>
    <col min="12548" max="12800" width="9" style="415"/>
    <col min="12801" max="12801" width="3.75" style="415" customWidth="1"/>
    <col min="12802" max="12802" width="2.75" style="415" customWidth="1"/>
    <col min="12803" max="12803" width="38.5" style="415" customWidth="1"/>
    <col min="12804" max="13056" width="9" style="415"/>
    <col min="13057" max="13057" width="3.75" style="415" customWidth="1"/>
    <col min="13058" max="13058" width="2.75" style="415" customWidth="1"/>
    <col min="13059" max="13059" width="38.5" style="415" customWidth="1"/>
    <col min="13060" max="13312" width="9" style="415"/>
    <col min="13313" max="13313" width="3.75" style="415" customWidth="1"/>
    <col min="13314" max="13314" width="2.75" style="415" customWidth="1"/>
    <col min="13315" max="13315" width="38.5" style="415" customWidth="1"/>
    <col min="13316" max="13568" width="9" style="415"/>
    <col min="13569" max="13569" width="3.75" style="415" customWidth="1"/>
    <col min="13570" max="13570" width="2.75" style="415" customWidth="1"/>
    <col min="13571" max="13571" width="38.5" style="415" customWidth="1"/>
    <col min="13572" max="13824" width="9" style="415"/>
    <col min="13825" max="13825" width="3.75" style="415" customWidth="1"/>
    <col min="13826" max="13826" width="2.75" style="415" customWidth="1"/>
    <col min="13827" max="13827" width="38.5" style="415" customWidth="1"/>
    <col min="13828" max="14080" width="9" style="415"/>
    <col min="14081" max="14081" width="3.75" style="415" customWidth="1"/>
    <col min="14082" max="14082" width="2.75" style="415" customWidth="1"/>
    <col min="14083" max="14083" width="38.5" style="415" customWidth="1"/>
    <col min="14084" max="14336" width="9" style="415"/>
    <col min="14337" max="14337" width="3.75" style="415" customWidth="1"/>
    <col min="14338" max="14338" width="2.75" style="415" customWidth="1"/>
    <col min="14339" max="14339" width="38.5" style="415" customWidth="1"/>
    <col min="14340" max="14592" width="9" style="415"/>
    <col min="14593" max="14593" width="3.75" style="415" customWidth="1"/>
    <col min="14594" max="14594" width="2.75" style="415" customWidth="1"/>
    <col min="14595" max="14595" width="38.5" style="415" customWidth="1"/>
    <col min="14596" max="14848" width="9" style="415"/>
    <col min="14849" max="14849" width="3.75" style="415" customWidth="1"/>
    <col min="14850" max="14850" width="2.75" style="415" customWidth="1"/>
    <col min="14851" max="14851" width="38.5" style="415" customWidth="1"/>
    <col min="14852" max="15104" width="9" style="415"/>
    <col min="15105" max="15105" width="3.75" style="415" customWidth="1"/>
    <col min="15106" max="15106" width="2.75" style="415" customWidth="1"/>
    <col min="15107" max="15107" width="38.5" style="415" customWidth="1"/>
    <col min="15108" max="15360" width="9" style="415"/>
    <col min="15361" max="15361" width="3.75" style="415" customWidth="1"/>
    <col min="15362" max="15362" width="2.75" style="415" customWidth="1"/>
    <col min="15363" max="15363" width="38.5" style="415" customWidth="1"/>
    <col min="15364" max="15616" width="9" style="415"/>
    <col min="15617" max="15617" width="3.75" style="415" customWidth="1"/>
    <col min="15618" max="15618" width="2.75" style="415" customWidth="1"/>
    <col min="15619" max="15619" width="38.5" style="415" customWidth="1"/>
    <col min="15620" max="15872" width="9" style="415"/>
    <col min="15873" max="15873" width="3.75" style="415" customWidth="1"/>
    <col min="15874" max="15874" width="2.75" style="415" customWidth="1"/>
    <col min="15875" max="15875" width="38.5" style="415" customWidth="1"/>
    <col min="15876" max="16128" width="9" style="415"/>
    <col min="16129" max="16129" width="3.75" style="415" customWidth="1"/>
    <col min="16130" max="16130" width="2.75" style="415" customWidth="1"/>
    <col min="16131" max="16131" width="38.5" style="415" customWidth="1"/>
    <col min="16132" max="16384" width="9" style="415"/>
  </cols>
  <sheetData>
    <row r="1" spans="1:3" ht="19.5" customHeight="1">
      <c r="A1" s="413" t="s">
        <v>313</v>
      </c>
      <c r="B1" s="414"/>
      <c r="C1" s="414"/>
    </row>
    <row r="2" spans="1:3" ht="14.25">
      <c r="A2" s="416"/>
      <c r="B2" s="417"/>
      <c r="C2" s="417"/>
    </row>
    <row r="3" spans="1:3" ht="14.25">
      <c r="A3" s="418">
        <v>120</v>
      </c>
      <c r="B3" s="417"/>
      <c r="C3" s="417" t="s">
        <v>314</v>
      </c>
    </row>
    <row r="4" spans="1:3" ht="14.25">
      <c r="A4" s="418"/>
      <c r="B4" s="419" t="s">
        <v>315</v>
      </c>
      <c r="C4" s="420" t="s">
        <v>316</v>
      </c>
    </row>
    <row r="5" spans="1:3" ht="14.25">
      <c r="A5" s="418"/>
      <c r="B5" s="419" t="s">
        <v>317</v>
      </c>
      <c r="C5" s="420" t="s">
        <v>318</v>
      </c>
    </row>
    <row r="6" spans="1:3" ht="14.25">
      <c r="A6" s="418">
        <v>121</v>
      </c>
      <c r="B6" s="417"/>
      <c r="C6" s="417" t="s">
        <v>319</v>
      </c>
    </row>
    <row r="7" spans="1:3" ht="14.25">
      <c r="A7" s="418"/>
      <c r="B7" s="419" t="s">
        <v>315</v>
      </c>
      <c r="C7" s="420" t="s">
        <v>320</v>
      </c>
    </row>
    <row r="8" spans="1:3" ht="14.25">
      <c r="A8" s="418"/>
      <c r="B8" s="419" t="s">
        <v>317</v>
      </c>
      <c r="C8" s="420" t="s">
        <v>321</v>
      </c>
    </row>
    <row r="9" spans="1:3" ht="14.25">
      <c r="A9" s="418"/>
      <c r="B9" s="419" t="s">
        <v>322</v>
      </c>
      <c r="C9" s="420" t="s">
        <v>323</v>
      </c>
    </row>
    <row r="10" spans="1:3" ht="14.25">
      <c r="A10" s="418"/>
      <c r="B10" s="419" t="s">
        <v>324</v>
      </c>
      <c r="C10" s="420" t="s">
        <v>325</v>
      </c>
    </row>
    <row r="11" spans="1:3" ht="14.25">
      <c r="A11" s="418">
        <v>122</v>
      </c>
      <c r="B11" s="417"/>
      <c r="C11" s="420" t="s">
        <v>326</v>
      </c>
    </row>
    <row r="12" spans="1:3" ht="14.25">
      <c r="A12" s="418">
        <v>123</v>
      </c>
      <c r="B12" s="417"/>
      <c r="C12" s="420" t="s">
        <v>327</v>
      </c>
    </row>
  </sheetData>
  <mergeCells count="1">
    <mergeCell ref="A1:C1"/>
  </mergeCells>
  <phoneticPr fontId="2"/>
  <hyperlinks>
    <hyperlink ref="C4" location="'120(1)'!A1" display="産業分類別事業所数・従業者数及び年間商品販売額"/>
    <hyperlink ref="C5" location="'120(2)'!A1" display="市町村別事業所数・従業者数及び年間商品販売額"/>
    <hyperlink ref="C7" location="'121(1)'!A1" display="商品別・主要地域（国）別の輸出概況"/>
    <hyperlink ref="C8" location="'121(2)'!A1" display="商品別・主要地域（国）別の輸入概況"/>
    <hyperlink ref="C9" location="'121(3)'!A1" display="主要商品別・主要輸出先国・地域別の輸出概況"/>
    <hyperlink ref="C10" location="'121(4)'!A1" display="主要商品別・主要輸入先国・地域別の輸入概況"/>
    <hyperlink ref="C11" location="'122'!A1" display="中小企業等協同組合数"/>
    <hyperlink ref="C12" location="'123'!A1" display="法人数"/>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8"/>
  <sheetViews>
    <sheetView showGridLines="0" zoomScaleNormal="100" zoomScaleSheetLayoutView="70" workbookViewId="0"/>
  </sheetViews>
  <sheetFormatPr defaultRowHeight="13.5"/>
  <cols>
    <col min="1" max="1" width="9" style="73"/>
    <col min="2" max="2" width="2.625" style="35" customWidth="1"/>
    <col min="3" max="3" width="2.625" style="73" customWidth="1"/>
    <col min="4" max="4" width="47.5" style="73" customWidth="1"/>
    <col min="5" max="5" width="15.625" style="73" customWidth="1"/>
    <col min="6" max="8" width="7.625" style="73" customWidth="1"/>
    <col min="9" max="9" width="0.875" style="74" customWidth="1"/>
    <col min="10" max="14" width="7.625" style="73" customWidth="1"/>
    <col min="15" max="17" width="16.125" style="73" customWidth="1"/>
    <col min="18" max="16384" width="9" style="73"/>
  </cols>
  <sheetData>
    <row r="2" spans="2:18" s="35" customFormat="1" ht="27" customHeight="1">
      <c r="B2" s="338" t="s">
        <v>161</v>
      </c>
      <c r="C2" s="339"/>
      <c r="D2" s="339"/>
      <c r="E2" s="339"/>
      <c r="F2" s="339"/>
      <c r="G2" s="339"/>
      <c r="H2" s="339"/>
      <c r="I2" s="32"/>
      <c r="J2" s="33"/>
      <c r="K2" s="34"/>
      <c r="L2" s="34"/>
      <c r="M2" s="34"/>
      <c r="N2" s="34"/>
      <c r="O2" s="34"/>
      <c r="P2" s="34"/>
      <c r="Q2" s="34"/>
      <c r="R2" s="34"/>
    </row>
    <row r="3" spans="2:18" s="36" customFormat="1" ht="12.75" thickBot="1">
      <c r="B3" s="314" t="s">
        <v>296</v>
      </c>
      <c r="D3" s="37"/>
      <c r="E3" s="37"/>
      <c r="F3" s="37"/>
      <c r="G3" s="37"/>
      <c r="H3" s="37"/>
      <c r="I3" s="38"/>
      <c r="J3" s="39"/>
      <c r="K3" s="39"/>
      <c r="L3" s="39"/>
      <c r="M3" s="39"/>
      <c r="N3" s="39"/>
      <c r="O3" s="39"/>
      <c r="P3" s="39"/>
      <c r="Q3" s="40" t="s">
        <v>312</v>
      </c>
      <c r="R3" s="41"/>
    </row>
    <row r="4" spans="2:18" s="36" customFormat="1" ht="12" customHeight="1">
      <c r="B4" s="42"/>
      <c r="C4" s="43"/>
      <c r="D4" s="43"/>
      <c r="E4" s="331" t="s">
        <v>144</v>
      </c>
      <c r="F4" s="332"/>
      <c r="G4" s="332"/>
      <c r="H4" s="332"/>
      <c r="I4" s="44"/>
      <c r="J4" s="322" t="s">
        <v>113</v>
      </c>
      <c r="K4" s="322"/>
      <c r="L4" s="322"/>
      <c r="M4" s="322"/>
      <c r="N4" s="323"/>
      <c r="O4" s="334" t="s">
        <v>146</v>
      </c>
      <c r="P4" s="327" t="s">
        <v>114</v>
      </c>
      <c r="Q4" s="319" t="s">
        <v>115</v>
      </c>
      <c r="R4" s="41"/>
    </row>
    <row r="5" spans="2:18" s="36" customFormat="1" ht="12">
      <c r="B5" s="333" t="s">
        <v>143</v>
      </c>
      <c r="C5" s="333"/>
      <c r="D5" s="333"/>
      <c r="E5" s="340" t="s">
        <v>145</v>
      </c>
      <c r="F5" s="330" t="s">
        <v>116</v>
      </c>
      <c r="G5" s="324"/>
      <c r="H5" s="324"/>
      <c r="I5" s="44"/>
      <c r="J5" s="324" t="s">
        <v>117</v>
      </c>
      <c r="K5" s="324"/>
      <c r="L5" s="324"/>
      <c r="M5" s="324"/>
      <c r="N5" s="325"/>
      <c r="O5" s="335"/>
      <c r="P5" s="328"/>
      <c r="Q5" s="320"/>
      <c r="R5" s="41"/>
    </row>
    <row r="6" spans="2:18" s="36" customFormat="1" ht="12">
      <c r="B6" s="45"/>
      <c r="C6" s="342"/>
      <c r="D6" s="342"/>
      <c r="E6" s="341"/>
      <c r="F6" s="46" t="s">
        <v>118</v>
      </c>
      <c r="G6" s="46" t="s">
        <v>119</v>
      </c>
      <c r="H6" s="202" t="s">
        <v>120</v>
      </c>
      <c r="I6" s="47"/>
      <c r="J6" s="48" t="s">
        <v>121</v>
      </c>
      <c r="K6" s="46" t="s">
        <v>122</v>
      </c>
      <c r="L6" s="48" t="s">
        <v>123</v>
      </c>
      <c r="M6" s="46" t="s">
        <v>124</v>
      </c>
      <c r="N6" s="46" t="s">
        <v>125</v>
      </c>
      <c r="O6" s="336"/>
      <c r="P6" s="329"/>
      <c r="Q6" s="321"/>
      <c r="R6" s="41"/>
    </row>
    <row r="7" spans="2:18" s="36" customFormat="1" ht="12.75" customHeight="1">
      <c r="B7" s="49"/>
      <c r="C7" s="50"/>
      <c r="D7" s="50" t="s">
        <v>176</v>
      </c>
      <c r="E7" s="51">
        <v>7943</v>
      </c>
      <c r="F7" s="52">
        <v>3923</v>
      </c>
      <c r="G7" s="52">
        <v>1760</v>
      </c>
      <c r="H7" s="52">
        <v>1282</v>
      </c>
      <c r="I7" s="52">
        <v>594</v>
      </c>
      <c r="J7" s="53">
        <v>594</v>
      </c>
      <c r="K7" s="53">
        <v>186</v>
      </c>
      <c r="L7" s="53">
        <v>104</v>
      </c>
      <c r="M7" s="53">
        <v>75</v>
      </c>
      <c r="N7" s="53">
        <v>19</v>
      </c>
      <c r="O7" s="52">
        <v>44668</v>
      </c>
      <c r="P7" s="52">
        <v>1274631</v>
      </c>
      <c r="Q7" s="52">
        <v>966087</v>
      </c>
      <c r="R7" s="41"/>
    </row>
    <row r="8" spans="2:18" s="36" customFormat="1" ht="12.75" customHeight="1">
      <c r="B8" s="49"/>
      <c r="C8" s="54"/>
      <c r="D8" s="50" t="s">
        <v>291</v>
      </c>
      <c r="E8" s="51">
        <v>7369</v>
      </c>
      <c r="F8" s="52">
        <v>3349</v>
      </c>
      <c r="G8" s="52">
        <v>1619</v>
      </c>
      <c r="H8" s="52">
        <v>1292</v>
      </c>
      <c r="I8" s="52"/>
      <c r="J8" s="53">
        <v>697</v>
      </c>
      <c r="K8" s="53">
        <v>200</v>
      </c>
      <c r="L8" s="53">
        <v>126</v>
      </c>
      <c r="M8" s="53">
        <v>70</v>
      </c>
      <c r="N8" s="53">
        <v>16</v>
      </c>
      <c r="O8" s="52">
        <v>45128</v>
      </c>
      <c r="P8" s="52">
        <v>1343338</v>
      </c>
      <c r="Q8" s="52">
        <v>942996</v>
      </c>
      <c r="R8" s="41"/>
    </row>
    <row r="9" spans="2:18" s="36" customFormat="1" ht="13.5" customHeight="1">
      <c r="B9" s="326" t="s">
        <v>104</v>
      </c>
      <c r="C9" s="326"/>
      <c r="D9" s="326"/>
      <c r="E9" s="51">
        <v>1516</v>
      </c>
      <c r="F9" s="53">
        <v>462</v>
      </c>
      <c r="G9" s="53">
        <v>359</v>
      </c>
      <c r="H9" s="53">
        <v>377</v>
      </c>
      <c r="I9" s="53"/>
      <c r="J9" s="53">
        <v>201</v>
      </c>
      <c r="K9" s="53">
        <v>59</v>
      </c>
      <c r="L9" s="53">
        <v>36</v>
      </c>
      <c r="M9" s="53">
        <v>20</v>
      </c>
      <c r="N9" s="53">
        <v>2</v>
      </c>
      <c r="O9" s="52">
        <v>11685</v>
      </c>
      <c r="P9" s="52">
        <v>722860</v>
      </c>
      <c r="Q9" s="55" t="s">
        <v>105</v>
      </c>
      <c r="R9" s="41"/>
    </row>
    <row r="10" spans="2:18" s="36" customFormat="1" ht="12" customHeight="1">
      <c r="B10" s="49"/>
      <c r="C10" s="326" t="s">
        <v>106</v>
      </c>
      <c r="D10" s="326"/>
      <c r="E10" s="56">
        <v>9</v>
      </c>
      <c r="F10" s="53" t="s">
        <v>105</v>
      </c>
      <c r="G10" s="57">
        <v>2</v>
      </c>
      <c r="H10" s="53">
        <v>5</v>
      </c>
      <c r="I10" s="53"/>
      <c r="J10" s="53">
        <v>2</v>
      </c>
      <c r="K10" s="57" t="s">
        <v>105</v>
      </c>
      <c r="L10" s="57" t="s">
        <v>105</v>
      </c>
      <c r="M10" s="57" t="s">
        <v>105</v>
      </c>
      <c r="N10" s="57" t="s">
        <v>105</v>
      </c>
      <c r="O10" s="53">
        <v>67</v>
      </c>
      <c r="P10" s="52">
        <v>2893</v>
      </c>
      <c r="Q10" s="55" t="s">
        <v>105</v>
      </c>
      <c r="R10" s="41"/>
    </row>
    <row r="11" spans="2:18" s="36" customFormat="1" ht="12" customHeight="1">
      <c r="B11" s="49"/>
      <c r="C11" s="326" t="s">
        <v>107</v>
      </c>
      <c r="D11" s="326"/>
      <c r="E11" s="56">
        <v>59</v>
      </c>
      <c r="F11" s="53">
        <v>20</v>
      </c>
      <c r="G11" s="53">
        <v>21</v>
      </c>
      <c r="H11" s="53">
        <v>9</v>
      </c>
      <c r="I11" s="53"/>
      <c r="J11" s="53">
        <v>7</v>
      </c>
      <c r="K11" s="57">
        <v>2</v>
      </c>
      <c r="L11" s="53" t="s">
        <v>105</v>
      </c>
      <c r="M11" s="53" t="s">
        <v>105</v>
      </c>
      <c r="N11" s="57" t="s">
        <v>105</v>
      </c>
      <c r="O11" s="53">
        <v>309</v>
      </c>
      <c r="P11" s="52">
        <v>7034</v>
      </c>
      <c r="Q11" s="55" t="s">
        <v>105</v>
      </c>
      <c r="R11" s="41"/>
    </row>
    <row r="12" spans="2:18" s="36" customFormat="1" ht="10.5" customHeight="1">
      <c r="B12" s="49"/>
      <c r="C12" s="58"/>
      <c r="D12" s="59" t="s">
        <v>46</v>
      </c>
      <c r="E12" s="56">
        <v>2</v>
      </c>
      <c r="F12" s="53">
        <v>1</v>
      </c>
      <c r="G12" s="53" t="s">
        <v>105</v>
      </c>
      <c r="H12" s="53" t="s">
        <v>105</v>
      </c>
      <c r="I12" s="53"/>
      <c r="J12" s="57">
        <v>1</v>
      </c>
      <c r="K12" s="57" t="s">
        <v>105</v>
      </c>
      <c r="L12" s="57" t="s">
        <v>105</v>
      </c>
      <c r="M12" s="57" t="s">
        <v>105</v>
      </c>
      <c r="N12" s="57" t="s">
        <v>105</v>
      </c>
      <c r="O12" s="53">
        <v>16</v>
      </c>
      <c r="P12" s="53" t="s">
        <v>76</v>
      </c>
      <c r="Q12" s="55" t="s">
        <v>105</v>
      </c>
      <c r="R12" s="41"/>
    </row>
    <row r="13" spans="2:18" s="36" customFormat="1" ht="10.5" customHeight="1">
      <c r="B13" s="49"/>
      <c r="C13" s="58"/>
      <c r="D13" s="59" t="s">
        <v>292</v>
      </c>
      <c r="E13" s="56">
        <v>31</v>
      </c>
      <c r="F13" s="53">
        <v>10</v>
      </c>
      <c r="G13" s="53">
        <v>10</v>
      </c>
      <c r="H13" s="53">
        <v>5</v>
      </c>
      <c r="I13" s="53"/>
      <c r="J13" s="53">
        <v>4</v>
      </c>
      <c r="K13" s="57">
        <v>2</v>
      </c>
      <c r="L13" s="53" t="s">
        <v>105</v>
      </c>
      <c r="M13" s="53" t="s">
        <v>105</v>
      </c>
      <c r="N13" s="57" t="s">
        <v>105</v>
      </c>
      <c r="O13" s="53">
        <v>185</v>
      </c>
      <c r="P13" s="52">
        <v>4499</v>
      </c>
      <c r="Q13" s="55" t="s">
        <v>105</v>
      </c>
      <c r="R13" s="41"/>
    </row>
    <row r="14" spans="2:18" s="36" customFormat="1" ht="10.5" customHeight="1">
      <c r="B14" s="49"/>
      <c r="C14" s="58"/>
      <c r="D14" s="59" t="s">
        <v>179</v>
      </c>
      <c r="E14" s="56">
        <v>26</v>
      </c>
      <c r="F14" s="53">
        <v>9</v>
      </c>
      <c r="G14" s="53">
        <v>11</v>
      </c>
      <c r="H14" s="53">
        <v>4</v>
      </c>
      <c r="I14" s="53"/>
      <c r="J14" s="53">
        <v>2</v>
      </c>
      <c r="K14" s="57" t="s">
        <v>105</v>
      </c>
      <c r="L14" s="53" t="s">
        <v>105</v>
      </c>
      <c r="M14" s="53" t="s">
        <v>105</v>
      </c>
      <c r="N14" s="57" t="s">
        <v>105</v>
      </c>
      <c r="O14" s="53">
        <v>108</v>
      </c>
      <c r="P14" s="52" t="s">
        <v>76</v>
      </c>
      <c r="Q14" s="55" t="s">
        <v>105</v>
      </c>
      <c r="R14" s="41"/>
    </row>
    <row r="15" spans="2:18" s="36" customFormat="1" ht="12" customHeight="1">
      <c r="B15" s="49"/>
      <c r="C15" s="326" t="s">
        <v>108</v>
      </c>
      <c r="D15" s="326"/>
      <c r="E15" s="56">
        <v>455</v>
      </c>
      <c r="F15" s="53">
        <v>145</v>
      </c>
      <c r="G15" s="53">
        <v>105</v>
      </c>
      <c r="H15" s="53">
        <v>105</v>
      </c>
      <c r="I15" s="53"/>
      <c r="J15" s="53">
        <v>59</v>
      </c>
      <c r="K15" s="53">
        <v>22</v>
      </c>
      <c r="L15" s="53">
        <v>12</v>
      </c>
      <c r="M15" s="53">
        <v>7</v>
      </c>
      <c r="N15" s="53" t="s">
        <v>105</v>
      </c>
      <c r="O15" s="52">
        <v>3514</v>
      </c>
      <c r="P15" s="52">
        <v>267649</v>
      </c>
      <c r="Q15" s="55" t="s">
        <v>105</v>
      </c>
      <c r="R15" s="41"/>
    </row>
    <row r="16" spans="2:18" s="36" customFormat="1" ht="10.5" customHeight="1">
      <c r="B16" s="49"/>
      <c r="C16" s="58"/>
      <c r="D16" s="59" t="s">
        <v>45</v>
      </c>
      <c r="E16" s="56">
        <v>239</v>
      </c>
      <c r="F16" s="53">
        <v>58</v>
      </c>
      <c r="G16" s="53">
        <v>57</v>
      </c>
      <c r="H16" s="53">
        <v>65</v>
      </c>
      <c r="I16" s="53"/>
      <c r="J16" s="53">
        <v>37</v>
      </c>
      <c r="K16" s="53">
        <v>14</v>
      </c>
      <c r="L16" s="53">
        <v>4</v>
      </c>
      <c r="M16" s="53">
        <v>4</v>
      </c>
      <c r="N16" s="53" t="s">
        <v>105</v>
      </c>
      <c r="O16" s="52">
        <v>1977</v>
      </c>
      <c r="P16" s="52">
        <v>171118</v>
      </c>
      <c r="Q16" s="55" t="s">
        <v>105</v>
      </c>
      <c r="R16" s="41"/>
    </row>
    <row r="17" spans="2:18" s="36" customFormat="1" ht="10.5" customHeight="1">
      <c r="B17" s="49"/>
      <c r="C17" s="58"/>
      <c r="D17" s="59" t="s">
        <v>44</v>
      </c>
      <c r="E17" s="56">
        <v>216</v>
      </c>
      <c r="F17" s="53">
        <v>87</v>
      </c>
      <c r="G17" s="53">
        <v>48</v>
      </c>
      <c r="H17" s="53">
        <v>40</v>
      </c>
      <c r="I17" s="53"/>
      <c r="J17" s="53">
        <v>22</v>
      </c>
      <c r="K17" s="53">
        <v>8</v>
      </c>
      <c r="L17" s="53">
        <v>8</v>
      </c>
      <c r="M17" s="53">
        <v>3</v>
      </c>
      <c r="N17" s="53" t="s">
        <v>105</v>
      </c>
      <c r="O17" s="52">
        <v>1537</v>
      </c>
      <c r="P17" s="52">
        <v>96531</v>
      </c>
      <c r="Q17" s="55" t="s">
        <v>105</v>
      </c>
      <c r="R17" s="41"/>
    </row>
    <row r="18" spans="2:18" s="36" customFormat="1" ht="12" customHeight="1">
      <c r="B18" s="49"/>
      <c r="C18" s="326" t="s">
        <v>109</v>
      </c>
      <c r="D18" s="326"/>
      <c r="E18" s="56">
        <v>316</v>
      </c>
      <c r="F18" s="53">
        <v>99</v>
      </c>
      <c r="G18" s="53">
        <v>71</v>
      </c>
      <c r="H18" s="53">
        <v>82</v>
      </c>
      <c r="I18" s="53"/>
      <c r="J18" s="53">
        <v>38</v>
      </c>
      <c r="K18" s="53">
        <v>15</v>
      </c>
      <c r="L18" s="53">
        <v>8</v>
      </c>
      <c r="M18" s="53">
        <v>3</v>
      </c>
      <c r="N18" s="57" t="s">
        <v>105</v>
      </c>
      <c r="O18" s="52">
        <v>2274</v>
      </c>
      <c r="P18" s="52">
        <v>160059</v>
      </c>
      <c r="Q18" s="55" t="s">
        <v>105</v>
      </c>
      <c r="R18" s="41"/>
    </row>
    <row r="19" spans="2:18" s="36" customFormat="1" ht="10.5" customHeight="1">
      <c r="B19" s="49"/>
      <c r="C19" s="58"/>
      <c r="D19" s="59" t="s">
        <v>43</v>
      </c>
      <c r="E19" s="56">
        <v>193</v>
      </c>
      <c r="F19" s="53">
        <v>58</v>
      </c>
      <c r="G19" s="53">
        <v>53</v>
      </c>
      <c r="H19" s="53">
        <v>55</v>
      </c>
      <c r="I19" s="53"/>
      <c r="J19" s="53">
        <v>19</v>
      </c>
      <c r="K19" s="53">
        <v>4</v>
      </c>
      <c r="L19" s="53">
        <v>3</v>
      </c>
      <c r="M19" s="53">
        <v>1</v>
      </c>
      <c r="N19" s="57" t="s">
        <v>105</v>
      </c>
      <c r="O19" s="52">
        <v>1143</v>
      </c>
      <c r="P19" s="52">
        <v>92445</v>
      </c>
      <c r="Q19" s="55" t="s">
        <v>105</v>
      </c>
      <c r="R19" s="41"/>
    </row>
    <row r="20" spans="2:18" s="36" customFormat="1" ht="10.5" customHeight="1">
      <c r="B20" s="49"/>
      <c r="C20" s="58"/>
      <c r="D20" s="59" t="s">
        <v>42</v>
      </c>
      <c r="E20" s="56">
        <v>55</v>
      </c>
      <c r="F20" s="53">
        <v>22</v>
      </c>
      <c r="G20" s="53">
        <v>7</v>
      </c>
      <c r="H20" s="53">
        <v>17</v>
      </c>
      <c r="I20" s="53"/>
      <c r="J20" s="53">
        <v>5</v>
      </c>
      <c r="K20" s="53">
        <v>2</v>
      </c>
      <c r="L20" s="53">
        <v>2</v>
      </c>
      <c r="M20" s="53" t="s">
        <v>105</v>
      </c>
      <c r="N20" s="57" t="s">
        <v>105</v>
      </c>
      <c r="O20" s="53">
        <v>370</v>
      </c>
      <c r="P20" s="52">
        <v>26121</v>
      </c>
      <c r="Q20" s="55" t="s">
        <v>105</v>
      </c>
      <c r="R20" s="41"/>
    </row>
    <row r="21" spans="2:18" s="36" customFormat="1" ht="10.5" customHeight="1">
      <c r="B21" s="49"/>
      <c r="C21" s="58"/>
      <c r="D21" s="59" t="s">
        <v>180</v>
      </c>
      <c r="E21" s="56">
        <v>20</v>
      </c>
      <c r="F21" s="53">
        <v>8</v>
      </c>
      <c r="G21" s="53">
        <v>3</v>
      </c>
      <c r="H21" s="53">
        <v>2</v>
      </c>
      <c r="I21" s="53"/>
      <c r="J21" s="53">
        <v>5</v>
      </c>
      <c r="K21" s="53">
        <v>2</v>
      </c>
      <c r="L21" s="53" t="s">
        <v>105</v>
      </c>
      <c r="M21" s="53" t="s">
        <v>105</v>
      </c>
      <c r="N21" s="57" t="s">
        <v>105</v>
      </c>
      <c r="O21" s="53">
        <v>151</v>
      </c>
      <c r="P21" s="52">
        <v>12721</v>
      </c>
      <c r="Q21" s="55" t="s">
        <v>105</v>
      </c>
      <c r="R21" s="41"/>
    </row>
    <row r="22" spans="2:18" s="36" customFormat="1" ht="10.5" customHeight="1">
      <c r="B22" s="49"/>
      <c r="C22" s="58"/>
      <c r="D22" s="59" t="s">
        <v>181</v>
      </c>
      <c r="E22" s="56">
        <v>28</v>
      </c>
      <c r="F22" s="53">
        <v>6</v>
      </c>
      <c r="G22" s="53">
        <v>6</v>
      </c>
      <c r="H22" s="53">
        <v>7</v>
      </c>
      <c r="I22" s="53"/>
      <c r="J22" s="53">
        <v>3</v>
      </c>
      <c r="K22" s="53">
        <v>3</v>
      </c>
      <c r="L22" s="53">
        <v>2</v>
      </c>
      <c r="M22" s="53">
        <v>1</v>
      </c>
      <c r="N22" s="57" t="s">
        <v>105</v>
      </c>
      <c r="O22" s="53">
        <v>321</v>
      </c>
      <c r="P22" s="52">
        <v>24048</v>
      </c>
      <c r="Q22" s="55" t="s">
        <v>105</v>
      </c>
      <c r="R22" s="41"/>
    </row>
    <row r="23" spans="2:18" s="36" customFormat="1" ht="10.5" customHeight="1">
      <c r="B23" s="49"/>
      <c r="C23" s="58"/>
      <c r="D23" s="59" t="s">
        <v>182</v>
      </c>
      <c r="E23" s="56">
        <v>2</v>
      </c>
      <c r="F23" s="53">
        <v>1</v>
      </c>
      <c r="G23" s="53" t="s">
        <v>105</v>
      </c>
      <c r="H23" s="53" t="s">
        <v>105</v>
      </c>
      <c r="I23" s="53"/>
      <c r="J23" s="53">
        <v>1</v>
      </c>
      <c r="K23" s="53" t="s">
        <v>105</v>
      </c>
      <c r="L23" s="53" t="s">
        <v>105</v>
      </c>
      <c r="M23" s="53" t="s">
        <v>105</v>
      </c>
      <c r="N23" s="57" t="s">
        <v>105</v>
      </c>
      <c r="O23" s="53">
        <v>14</v>
      </c>
      <c r="P23" s="52" t="s">
        <v>76</v>
      </c>
      <c r="Q23" s="55" t="s">
        <v>105</v>
      </c>
      <c r="R23" s="41"/>
    </row>
    <row r="24" spans="2:18" s="36" customFormat="1" ht="10.5" customHeight="1">
      <c r="B24" s="49"/>
      <c r="C24" s="58"/>
      <c r="D24" s="59" t="s">
        <v>41</v>
      </c>
      <c r="E24" s="56">
        <v>18</v>
      </c>
      <c r="F24" s="53">
        <v>4</v>
      </c>
      <c r="G24" s="53">
        <v>2</v>
      </c>
      <c r="H24" s="53">
        <v>1</v>
      </c>
      <c r="I24" s="53"/>
      <c r="J24" s="53">
        <v>5</v>
      </c>
      <c r="K24" s="53">
        <v>4</v>
      </c>
      <c r="L24" s="57">
        <v>1</v>
      </c>
      <c r="M24" s="53">
        <v>1</v>
      </c>
      <c r="N24" s="57" t="s">
        <v>105</v>
      </c>
      <c r="O24" s="53">
        <v>275</v>
      </c>
      <c r="P24" s="52" t="s">
        <v>76</v>
      </c>
      <c r="Q24" s="55" t="s">
        <v>105</v>
      </c>
      <c r="R24" s="41"/>
    </row>
    <row r="25" spans="2:18" s="36" customFormat="1" ht="12" customHeight="1">
      <c r="B25" s="49"/>
      <c r="C25" s="326" t="s">
        <v>110</v>
      </c>
      <c r="D25" s="326"/>
      <c r="E25" s="56">
        <v>344</v>
      </c>
      <c r="F25" s="53">
        <v>79</v>
      </c>
      <c r="G25" s="53">
        <v>86</v>
      </c>
      <c r="H25" s="53">
        <v>99</v>
      </c>
      <c r="I25" s="53"/>
      <c r="J25" s="53">
        <v>54</v>
      </c>
      <c r="K25" s="53">
        <v>10</v>
      </c>
      <c r="L25" s="53">
        <v>11</v>
      </c>
      <c r="M25" s="53">
        <v>5</v>
      </c>
      <c r="N25" s="53" t="s">
        <v>105</v>
      </c>
      <c r="O25" s="52">
        <v>2787</v>
      </c>
      <c r="P25" s="52">
        <v>135984</v>
      </c>
      <c r="Q25" s="55" t="s">
        <v>105</v>
      </c>
      <c r="R25" s="41"/>
    </row>
    <row r="26" spans="2:18" s="36" customFormat="1" ht="10.5" customHeight="1">
      <c r="B26" s="49"/>
      <c r="C26" s="58"/>
      <c r="D26" s="59" t="s">
        <v>183</v>
      </c>
      <c r="E26" s="56">
        <v>122</v>
      </c>
      <c r="F26" s="53">
        <v>27</v>
      </c>
      <c r="G26" s="53">
        <v>35</v>
      </c>
      <c r="H26" s="53">
        <v>35</v>
      </c>
      <c r="I26" s="53"/>
      <c r="J26" s="53">
        <v>20</v>
      </c>
      <c r="K26" s="53">
        <v>3</v>
      </c>
      <c r="L26" s="53">
        <v>2</v>
      </c>
      <c r="M26" s="53" t="s">
        <v>105</v>
      </c>
      <c r="N26" s="53" t="s">
        <v>105</v>
      </c>
      <c r="O26" s="52">
        <v>787</v>
      </c>
      <c r="P26" s="52">
        <v>30173</v>
      </c>
      <c r="Q26" s="55" t="s">
        <v>105</v>
      </c>
      <c r="R26" s="41"/>
    </row>
    <row r="27" spans="2:18" s="36" customFormat="1" ht="10.5" customHeight="1">
      <c r="B27" s="49"/>
      <c r="C27" s="58"/>
      <c r="D27" s="59" t="s">
        <v>40</v>
      </c>
      <c r="E27" s="56">
        <v>84</v>
      </c>
      <c r="F27" s="53">
        <v>19</v>
      </c>
      <c r="G27" s="53">
        <v>22</v>
      </c>
      <c r="H27" s="53">
        <v>25</v>
      </c>
      <c r="I27" s="53"/>
      <c r="J27" s="53">
        <v>12</v>
      </c>
      <c r="K27" s="53">
        <v>2</v>
      </c>
      <c r="L27" s="53">
        <v>3</v>
      </c>
      <c r="M27" s="53">
        <v>1</v>
      </c>
      <c r="N27" s="57" t="s">
        <v>105</v>
      </c>
      <c r="O27" s="53">
        <v>639</v>
      </c>
      <c r="P27" s="52">
        <v>22413</v>
      </c>
      <c r="Q27" s="55" t="s">
        <v>105</v>
      </c>
      <c r="R27" s="41"/>
    </row>
    <row r="28" spans="2:18" s="36" customFormat="1" ht="10.5" customHeight="1">
      <c r="B28" s="49"/>
      <c r="C28" s="58"/>
      <c r="D28" s="59" t="s">
        <v>39</v>
      </c>
      <c r="E28" s="56">
        <v>77</v>
      </c>
      <c r="F28" s="53">
        <v>19</v>
      </c>
      <c r="G28" s="53">
        <v>13</v>
      </c>
      <c r="H28" s="53">
        <v>22</v>
      </c>
      <c r="I28" s="53"/>
      <c r="J28" s="53">
        <v>12</v>
      </c>
      <c r="K28" s="53">
        <v>4</v>
      </c>
      <c r="L28" s="53">
        <v>5</v>
      </c>
      <c r="M28" s="57">
        <v>2</v>
      </c>
      <c r="N28" s="57" t="s">
        <v>105</v>
      </c>
      <c r="O28" s="53">
        <v>809</v>
      </c>
      <c r="P28" s="52">
        <v>53888</v>
      </c>
      <c r="Q28" s="55" t="s">
        <v>105</v>
      </c>
      <c r="R28" s="41"/>
    </row>
    <row r="29" spans="2:18" s="36" customFormat="1" ht="10.5" customHeight="1">
      <c r="B29" s="49"/>
      <c r="C29" s="58"/>
      <c r="D29" s="59" t="s">
        <v>38</v>
      </c>
      <c r="E29" s="56">
        <v>61</v>
      </c>
      <c r="F29" s="53">
        <v>14</v>
      </c>
      <c r="G29" s="53">
        <v>16</v>
      </c>
      <c r="H29" s="53">
        <v>17</v>
      </c>
      <c r="I29" s="53"/>
      <c r="J29" s="53">
        <v>10</v>
      </c>
      <c r="K29" s="57">
        <v>1</v>
      </c>
      <c r="L29" s="53">
        <v>1</v>
      </c>
      <c r="M29" s="53">
        <v>2</v>
      </c>
      <c r="N29" s="57" t="s">
        <v>105</v>
      </c>
      <c r="O29" s="53">
        <v>552</v>
      </c>
      <c r="P29" s="52">
        <v>29510</v>
      </c>
      <c r="Q29" s="55" t="s">
        <v>105</v>
      </c>
      <c r="R29" s="41"/>
    </row>
    <row r="30" spans="2:18" s="36" customFormat="1" ht="12" customHeight="1">
      <c r="B30" s="49"/>
      <c r="C30" s="326" t="s">
        <v>111</v>
      </c>
      <c r="D30" s="326"/>
      <c r="E30" s="56">
        <v>333</v>
      </c>
      <c r="F30" s="53">
        <v>119</v>
      </c>
      <c r="G30" s="53">
        <v>74</v>
      </c>
      <c r="H30" s="53">
        <v>77</v>
      </c>
      <c r="I30" s="53"/>
      <c r="J30" s="60">
        <v>41</v>
      </c>
      <c r="K30" s="60">
        <v>10</v>
      </c>
      <c r="L30" s="60">
        <v>5</v>
      </c>
      <c r="M30" s="60">
        <v>5</v>
      </c>
      <c r="N30" s="60">
        <v>2</v>
      </c>
      <c r="O30" s="52">
        <v>2734</v>
      </c>
      <c r="P30" s="52">
        <v>149242</v>
      </c>
      <c r="Q30" s="55" t="s">
        <v>105</v>
      </c>
      <c r="R30" s="41"/>
    </row>
    <row r="31" spans="2:18" s="36" customFormat="1" ht="10.5" customHeight="1">
      <c r="B31" s="49"/>
      <c r="C31" s="59"/>
      <c r="D31" s="59" t="s">
        <v>184</v>
      </c>
      <c r="E31" s="56">
        <v>56</v>
      </c>
      <c r="F31" s="53">
        <v>20</v>
      </c>
      <c r="G31" s="53">
        <v>15</v>
      </c>
      <c r="H31" s="53">
        <v>14</v>
      </c>
      <c r="I31" s="53"/>
      <c r="J31" s="53">
        <v>4</v>
      </c>
      <c r="K31" s="53">
        <v>1</v>
      </c>
      <c r="L31" s="53">
        <v>2</v>
      </c>
      <c r="M31" s="53" t="s">
        <v>105</v>
      </c>
      <c r="N31" s="53" t="s">
        <v>105</v>
      </c>
      <c r="O31" s="52">
        <v>345</v>
      </c>
      <c r="P31" s="52">
        <v>12151</v>
      </c>
      <c r="Q31" s="55" t="s">
        <v>105</v>
      </c>
      <c r="R31" s="41"/>
    </row>
    <row r="32" spans="2:18" s="36" customFormat="1" ht="10.5" customHeight="1">
      <c r="B32" s="49"/>
      <c r="C32" s="58"/>
      <c r="D32" s="59" t="s">
        <v>37</v>
      </c>
      <c r="E32" s="56">
        <v>103</v>
      </c>
      <c r="F32" s="53">
        <v>41</v>
      </c>
      <c r="G32" s="53">
        <v>17</v>
      </c>
      <c r="H32" s="53">
        <v>23</v>
      </c>
      <c r="I32" s="53"/>
      <c r="J32" s="53">
        <v>13</v>
      </c>
      <c r="K32" s="53">
        <v>3</v>
      </c>
      <c r="L32" s="53">
        <v>1</v>
      </c>
      <c r="M32" s="53">
        <v>3</v>
      </c>
      <c r="N32" s="53">
        <v>2</v>
      </c>
      <c r="O32" s="52">
        <v>1213</v>
      </c>
      <c r="P32" s="52">
        <v>87365</v>
      </c>
      <c r="Q32" s="55" t="s">
        <v>105</v>
      </c>
      <c r="R32" s="41"/>
    </row>
    <row r="33" spans="2:18" s="36" customFormat="1" ht="10.5" customHeight="1">
      <c r="B33" s="49"/>
      <c r="C33" s="58"/>
      <c r="D33" s="59" t="s">
        <v>185</v>
      </c>
      <c r="E33" s="56">
        <v>25</v>
      </c>
      <c r="F33" s="53">
        <v>9</v>
      </c>
      <c r="G33" s="53">
        <v>5</v>
      </c>
      <c r="H33" s="53">
        <v>7</v>
      </c>
      <c r="I33" s="53"/>
      <c r="J33" s="53">
        <v>3</v>
      </c>
      <c r="K33" s="53" t="s">
        <v>105</v>
      </c>
      <c r="L33" s="53">
        <v>1</v>
      </c>
      <c r="M33" s="53" t="s">
        <v>105</v>
      </c>
      <c r="N33" s="53" t="s">
        <v>105</v>
      </c>
      <c r="O33" s="52">
        <v>160</v>
      </c>
      <c r="P33" s="52">
        <v>10268</v>
      </c>
      <c r="Q33" s="55" t="s">
        <v>105</v>
      </c>
      <c r="R33" s="41"/>
    </row>
    <row r="34" spans="2:18" s="36" customFormat="1" ht="10.5" customHeight="1">
      <c r="B34" s="49"/>
      <c r="C34" s="58"/>
      <c r="D34" s="59" t="s">
        <v>36</v>
      </c>
      <c r="E34" s="56">
        <v>149</v>
      </c>
      <c r="F34" s="53">
        <v>49</v>
      </c>
      <c r="G34" s="53">
        <v>37</v>
      </c>
      <c r="H34" s="53">
        <v>33</v>
      </c>
      <c r="I34" s="53"/>
      <c r="J34" s="53">
        <v>21</v>
      </c>
      <c r="K34" s="53">
        <v>6</v>
      </c>
      <c r="L34" s="53">
        <v>1</v>
      </c>
      <c r="M34" s="53">
        <v>2</v>
      </c>
      <c r="N34" s="53" t="s">
        <v>105</v>
      </c>
      <c r="O34" s="52">
        <v>1016</v>
      </c>
      <c r="P34" s="52">
        <v>39458</v>
      </c>
      <c r="Q34" s="55" t="s">
        <v>105</v>
      </c>
      <c r="R34" s="41"/>
    </row>
    <row r="35" spans="2:18" s="36" customFormat="1" ht="13.5" customHeight="1">
      <c r="B35" s="326" t="s">
        <v>112</v>
      </c>
      <c r="C35" s="326"/>
      <c r="D35" s="326"/>
      <c r="E35" s="51">
        <v>5853</v>
      </c>
      <c r="F35" s="52">
        <v>2887</v>
      </c>
      <c r="G35" s="52">
        <v>1260</v>
      </c>
      <c r="H35" s="52">
        <v>915</v>
      </c>
      <c r="I35" s="52"/>
      <c r="J35" s="53">
        <v>496</v>
      </c>
      <c r="K35" s="53">
        <v>141</v>
      </c>
      <c r="L35" s="53">
        <v>90</v>
      </c>
      <c r="M35" s="53">
        <v>50</v>
      </c>
      <c r="N35" s="53">
        <v>14</v>
      </c>
      <c r="O35" s="52">
        <v>33443</v>
      </c>
      <c r="P35" s="52">
        <v>620477</v>
      </c>
      <c r="Q35" s="52">
        <v>942996</v>
      </c>
      <c r="R35" s="41"/>
    </row>
    <row r="36" spans="2:18" s="36" customFormat="1" ht="12" customHeight="1">
      <c r="B36" s="49"/>
      <c r="C36" s="326" t="s">
        <v>50</v>
      </c>
      <c r="D36" s="326"/>
      <c r="E36" s="56">
        <v>8</v>
      </c>
      <c r="F36" s="53">
        <v>2</v>
      </c>
      <c r="G36" s="53">
        <v>1</v>
      </c>
      <c r="H36" s="53" t="s">
        <v>105</v>
      </c>
      <c r="I36" s="53"/>
      <c r="J36" s="57" t="s">
        <v>105</v>
      </c>
      <c r="K36" s="53" t="s">
        <v>105</v>
      </c>
      <c r="L36" s="57" t="s">
        <v>105</v>
      </c>
      <c r="M36" s="53">
        <v>1</v>
      </c>
      <c r="N36" s="53">
        <v>4</v>
      </c>
      <c r="O36" s="52">
        <v>727</v>
      </c>
      <c r="P36" s="52">
        <v>34665</v>
      </c>
      <c r="Q36" s="52">
        <v>65600</v>
      </c>
      <c r="R36" s="41"/>
    </row>
    <row r="37" spans="2:18" s="36" customFormat="1" ht="10.5" customHeight="1">
      <c r="B37" s="49"/>
      <c r="C37" s="58"/>
      <c r="D37" s="59" t="s">
        <v>35</v>
      </c>
      <c r="E37" s="56">
        <v>5</v>
      </c>
      <c r="F37" s="57" t="s">
        <v>105</v>
      </c>
      <c r="G37" s="57" t="s">
        <v>105</v>
      </c>
      <c r="H37" s="57" t="s">
        <v>105</v>
      </c>
      <c r="I37" s="57"/>
      <c r="J37" s="57" t="s">
        <v>105</v>
      </c>
      <c r="K37" s="57" t="s">
        <v>105</v>
      </c>
      <c r="L37" s="57" t="s">
        <v>105</v>
      </c>
      <c r="M37" s="53">
        <v>1</v>
      </c>
      <c r="N37" s="53">
        <v>4</v>
      </c>
      <c r="O37" s="52">
        <v>721</v>
      </c>
      <c r="P37" s="52">
        <v>34572</v>
      </c>
      <c r="Q37" s="52">
        <v>65308</v>
      </c>
      <c r="R37" s="41"/>
    </row>
    <row r="38" spans="2:18" s="36" customFormat="1" ht="10.5" customHeight="1">
      <c r="B38" s="49"/>
      <c r="C38" s="54"/>
      <c r="D38" s="61" t="s">
        <v>34</v>
      </c>
      <c r="E38" s="56">
        <v>3</v>
      </c>
      <c r="F38" s="53">
        <v>2</v>
      </c>
      <c r="G38" s="53">
        <v>1</v>
      </c>
      <c r="H38" s="53" t="s">
        <v>105</v>
      </c>
      <c r="I38" s="53"/>
      <c r="J38" s="57" t="s">
        <v>105</v>
      </c>
      <c r="K38" s="53" t="s">
        <v>105</v>
      </c>
      <c r="L38" s="57" t="s">
        <v>105</v>
      </c>
      <c r="M38" s="57" t="s">
        <v>105</v>
      </c>
      <c r="N38" s="57" t="s">
        <v>105</v>
      </c>
      <c r="O38" s="53">
        <v>6</v>
      </c>
      <c r="P38" s="52">
        <v>94</v>
      </c>
      <c r="Q38" s="52">
        <v>292</v>
      </c>
      <c r="R38" s="41"/>
    </row>
    <row r="39" spans="2:18" s="36" customFormat="1" ht="12" customHeight="1">
      <c r="B39" s="49"/>
      <c r="C39" s="326" t="s">
        <v>49</v>
      </c>
      <c r="D39" s="326"/>
      <c r="E39" s="51">
        <v>739</v>
      </c>
      <c r="F39" s="53">
        <v>406</v>
      </c>
      <c r="G39" s="53">
        <v>156</v>
      </c>
      <c r="H39" s="53">
        <v>126</v>
      </c>
      <c r="I39" s="53"/>
      <c r="J39" s="53">
        <v>40</v>
      </c>
      <c r="K39" s="53">
        <v>7</v>
      </c>
      <c r="L39" s="53">
        <v>2</v>
      </c>
      <c r="M39" s="53">
        <v>2</v>
      </c>
      <c r="N39" s="57" t="s">
        <v>105</v>
      </c>
      <c r="O39" s="52">
        <v>2813</v>
      </c>
      <c r="P39" s="52">
        <v>38527</v>
      </c>
      <c r="Q39" s="52">
        <v>134067</v>
      </c>
      <c r="R39" s="41"/>
    </row>
    <row r="40" spans="2:18" s="36" customFormat="1" ht="10.5" customHeight="1">
      <c r="B40" s="49"/>
      <c r="C40" s="58"/>
      <c r="D40" s="59" t="s">
        <v>33</v>
      </c>
      <c r="E40" s="56">
        <v>94</v>
      </c>
      <c r="F40" s="53">
        <v>55</v>
      </c>
      <c r="G40" s="53">
        <v>22</v>
      </c>
      <c r="H40" s="53">
        <v>11</v>
      </c>
      <c r="I40" s="53"/>
      <c r="J40" s="53">
        <v>5</v>
      </c>
      <c r="K40" s="53">
        <v>1</v>
      </c>
      <c r="L40" s="53" t="s">
        <v>105</v>
      </c>
      <c r="M40" s="57" t="s">
        <v>105</v>
      </c>
      <c r="N40" s="57" t="s">
        <v>105</v>
      </c>
      <c r="O40" s="53">
        <v>325</v>
      </c>
      <c r="P40" s="52">
        <v>4900</v>
      </c>
      <c r="Q40" s="52">
        <v>14617</v>
      </c>
      <c r="R40" s="41"/>
    </row>
    <row r="41" spans="2:18" s="36" customFormat="1" ht="10.5" customHeight="1">
      <c r="B41" s="49"/>
      <c r="C41" s="58"/>
      <c r="D41" s="59" t="s">
        <v>32</v>
      </c>
      <c r="E41" s="56">
        <v>85</v>
      </c>
      <c r="F41" s="53">
        <v>47</v>
      </c>
      <c r="G41" s="53">
        <v>13</v>
      </c>
      <c r="H41" s="53">
        <v>19</v>
      </c>
      <c r="I41" s="53"/>
      <c r="J41" s="53">
        <v>5</v>
      </c>
      <c r="K41" s="53" t="s">
        <v>105</v>
      </c>
      <c r="L41" s="57" t="s">
        <v>105</v>
      </c>
      <c r="M41" s="57">
        <v>1</v>
      </c>
      <c r="N41" s="57" t="s">
        <v>105</v>
      </c>
      <c r="O41" s="53">
        <v>354</v>
      </c>
      <c r="P41" s="52">
        <v>5111</v>
      </c>
      <c r="Q41" s="52">
        <v>19012</v>
      </c>
      <c r="R41" s="41"/>
    </row>
    <row r="42" spans="2:18" s="36" customFormat="1" ht="10.5" customHeight="1">
      <c r="B42" s="49"/>
      <c r="C42" s="58"/>
      <c r="D42" s="59" t="s">
        <v>31</v>
      </c>
      <c r="E42" s="56">
        <v>348</v>
      </c>
      <c r="F42" s="53">
        <v>203</v>
      </c>
      <c r="G42" s="53">
        <v>77</v>
      </c>
      <c r="H42" s="53">
        <v>50</v>
      </c>
      <c r="I42" s="53"/>
      <c r="J42" s="53">
        <v>11</v>
      </c>
      <c r="K42" s="53">
        <v>5</v>
      </c>
      <c r="L42" s="53">
        <v>2</v>
      </c>
      <c r="M42" s="53" t="s">
        <v>105</v>
      </c>
      <c r="N42" s="57" t="s">
        <v>105</v>
      </c>
      <c r="O42" s="52">
        <v>1266</v>
      </c>
      <c r="P42" s="52">
        <v>17980</v>
      </c>
      <c r="Q42" s="52">
        <v>60035</v>
      </c>
      <c r="R42" s="41"/>
    </row>
    <row r="43" spans="2:18" s="36" customFormat="1" ht="10.5" customHeight="1">
      <c r="B43" s="49"/>
      <c r="C43" s="58"/>
      <c r="D43" s="59" t="s">
        <v>30</v>
      </c>
      <c r="E43" s="56">
        <v>60</v>
      </c>
      <c r="F43" s="53">
        <v>37</v>
      </c>
      <c r="G43" s="53">
        <v>12</v>
      </c>
      <c r="H43" s="53">
        <v>10</v>
      </c>
      <c r="I43" s="53"/>
      <c r="J43" s="53">
        <v>1</v>
      </c>
      <c r="K43" s="57" t="s">
        <v>105</v>
      </c>
      <c r="L43" s="57" t="s">
        <v>105</v>
      </c>
      <c r="M43" s="57" t="s">
        <v>105</v>
      </c>
      <c r="N43" s="57" t="s">
        <v>105</v>
      </c>
      <c r="O43" s="53">
        <v>158</v>
      </c>
      <c r="P43" s="52">
        <v>2682</v>
      </c>
      <c r="Q43" s="52">
        <v>7327</v>
      </c>
      <c r="R43" s="41"/>
    </row>
    <row r="44" spans="2:18" s="36" customFormat="1" ht="10.5" customHeight="1">
      <c r="B44" s="49"/>
      <c r="C44" s="58"/>
      <c r="D44" s="59" t="s">
        <v>29</v>
      </c>
      <c r="E44" s="56">
        <v>152</v>
      </c>
      <c r="F44" s="53">
        <v>64</v>
      </c>
      <c r="G44" s="53">
        <v>32</v>
      </c>
      <c r="H44" s="53">
        <v>36</v>
      </c>
      <c r="I44" s="53"/>
      <c r="J44" s="53">
        <v>18</v>
      </c>
      <c r="K44" s="53">
        <v>1</v>
      </c>
      <c r="L44" s="57" t="s">
        <v>105</v>
      </c>
      <c r="M44" s="57">
        <v>1</v>
      </c>
      <c r="N44" s="57" t="s">
        <v>105</v>
      </c>
      <c r="O44" s="53">
        <v>710</v>
      </c>
      <c r="P44" s="52">
        <v>7855</v>
      </c>
      <c r="Q44" s="52">
        <v>33076</v>
      </c>
      <c r="R44" s="41"/>
    </row>
    <row r="45" spans="2:18" s="36" customFormat="1" ht="12" customHeight="1">
      <c r="B45" s="49"/>
      <c r="C45" s="326" t="s">
        <v>48</v>
      </c>
      <c r="D45" s="326"/>
      <c r="E45" s="51">
        <v>1779</v>
      </c>
      <c r="F45" s="52">
        <v>942</v>
      </c>
      <c r="G45" s="53">
        <v>308</v>
      </c>
      <c r="H45" s="53">
        <v>195</v>
      </c>
      <c r="I45" s="53"/>
      <c r="J45" s="53">
        <v>189</v>
      </c>
      <c r="K45" s="53">
        <v>50</v>
      </c>
      <c r="L45" s="53">
        <v>54</v>
      </c>
      <c r="M45" s="53">
        <v>32</v>
      </c>
      <c r="N45" s="53">
        <v>9</v>
      </c>
      <c r="O45" s="52">
        <v>12941</v>
      </c>
      <c r="P45" s="52">
        <v>202576</v>
      </c>
      <c r="Q45" s="52">
        <v>307743</v>
      </c>
      <c r="R45" s="41"/>
    </row>
    <row r="46" spans="2:18" s="36" customFormat="1" ht="10.5" customHeight="1">
      <c r="B46" s="49"/>
      <c r="C46" s="58"/>
      <c r="D46" s="59" t="s">
        <v>28</v>
      </c>
      <c r="E46" s="56">
        <v>207</v>
      </c>
      <c r="F46" s="53">
        <v>75</v>
      </c>
      <c r="G46" s="53">
        <v>21</v>
      </c>
      <c r="H46" s="53">
        <v>14</v>
      </c>
      <c r="I46" s="53"/>
      <c r="J46" s="53">
        <v>15</v>
      </c>
      <c r="K46" s="53">
        <v>19</v>
      </c>
      <c r="L46" s="53">
        <v>32</v>
      </c>
      <c r="M46" s="53">
        <v>22</v>
      </c>
      <c r="N46" s="53">
        <v>9</v>
      </c>
      <c r="O46" s="52">
        <v>4939</v>
      </c>
      <c r="P46" s="52">
        <v>103878</v>
      </c>
      <c r="Q46" s="52">
        <v>151414</v>
      </c>
      <c r="R46" s="41"/>
    </row>
    <row r="47" spans="2:18" s="36" customFormat="1" ht="10.5" customHeight="1">
      <c r="B47" s="49"/>
      <c r="C47" s="58"/>
      <c r="D47" s="59" t="s">
        <v>24</v>
      </c>
      <c r="E47" s="56">
        <v>104</v>
      </c>
      <c r="F47" s="53">
        <v>68</v>
      </c>
      <c r="G47" s="53">
        <v>19</v>
      </c>
      <c r="H47" s="53">
        <v>13</v>
      </c>
      <c r="I47" s="53"/>
      <c r="J47" s="53">
        <v>2</v>
      </c>
      <c r="K47" s="53">
        <v>1</v>
      </c>
      <c r="L47" s="57">
        <v>1</v>
      </c>
      <c r="M47" s="57" t="s">
        <v>105</v>
      </c>
      <c r="N47" s="57" t="s">
        <v>105</v>
      </c>
      <c r="O47" s="52">
        <v>339</v>
      </c>
      <c r="P47" s="52">
        <v>4667</v>
      </c>
      <c r="Q47" s="52">
        <v>10525</v>
      </c>
      <c r="R47" s="41"/>
    </row>
    <row r="48" spans="2:18" s="36" customFormat="1" ht="10.5" customHeight="1">
      <c r="B48" s="49"/>
      <c r="C48" s="58"/>
      <c r="D48" s="59" t="s">
        <v>26</v>
      </c>
      <c r="E48" s="56">
        <v>71</v>
      </c>
      <c r="F48" s="53">
        <v>27</v>
      </c>
      <c r="G48" s="53">
        <v>23</v>
      </c>
      <c r="H48" s="53">
        <v>17</v>
      </c>
      <c r="I48" s="53"/>
      <c r="J48" s="53">
        <v>4</v>
      </c>
      <c r="K48" s="53" t="s">
        <v>105</v>
      </c>
      <c r="L48" s="57" t="s">
        <v>105</v>
      </c>
      <c r="M48" s="57" t="s">
        <v>105</v>
      </c>
      <c r="N48" s="57" t="s">
        <v>105</v>
      </c>
      <c r="O48" s="53">
        <v>286</v>
      </c>
      <c r="P48" s="52">
        <v>3311</v>
      </c>
      <c r="Q48" s="52">
        <v>3787</v>
      </c>
      <c r="R48" s="41"/>
    </row>
    <row r="49" spans="2:18" s="36" customFormat="1" ht="10.5" customHeight="1">
      <c r="B49" s="49"/>
      <c r="C49" s="58"/>
      <c r="D49" s="59" t="s">
        <v>25</v>
      </c>
      <c r="E49" s="56">
        <v>76</v>
      </c>
      <c r="F49" s="53">
        <v>49</v>
      </c>
      <c r="G49" s="53">
        <v>20</v>
      </c>
      <c r="H49" s="53">
        <v>7</v>
      </c>
      <c r="I49" s="53"/>
      <c r="J49" s="57" t="s">
        <v>105</v>
      </c>
      <c r="K49" s="57" t="s">
        <v>105</v>
      </c>
      <c r="L49" s="57" t="s">
        <v>105</v>
      </c>
      <c r="M49" s="57" t="s">
        <v>105</v>
      </c>
      <c r="N49" s="57" t="s">
        <v>105</v>
      </c>
      <c r="O49" s="53">
        <v>196</v>
      </c>
      <c r="P49" s="52">
        <v>1201</v>
      </c>
      <c r="Q49" s="52">
        <v>3631</v>
      </c>
      <c r="R49" s="41"/>
    </row>
    <row r="50" spans="2:18" s="36" customFormat="1" ht="10.5" customHeight="1">
      <c r="B50" s="49"/>
      <c r="C50" s="58"/>
      <c r="D50" s="59" t="s">
        <v>27</v>
      </c>
      <c r="E50" s="56">
        <v>235</v>
      </c>
      <c r="F50" s="53">
        <v>190</v>
      </c>
      <c r="G50" s="53">
        <v>32</v>
      </c>
      <c r="H50" s="53">
        <v>7</v>
      </c>
      <c r="I50" s="53"/>
      <c r="J50" s="53">
        <v>6</v>
      </c>
      <c r="K50" s="53" t="s">
        <v>105</v>
      </c>
      <c r="L50" s="53" t="s">
        <v>105</v>
      </c>
      <c r="M50" s="57" t="s">
        <v>105</v>
      </c>
      <c r="N50" s="57" t="s">
        <v>105</v>
      </c>
      <c r="O50" s="53">
        <v>508</v>
      </c>
      <c r="P50" s="52">
        <v>5300</v>
      </c>
      <c r="Q50" s="52">
        <v>12840</v>
      </c>
      <c r="R50" s="41"/>
    </row>
    <row r="51" spans="2:18" s="36" customFormat="1" ht="10.5" customHeight="1">
      <c r="B51" s="49"/>
      <c r="C51" s="58"/>
      <c r="D51" s="59" t="s">
        <v>23</v>
      </c>
      <c r="E51" s="56">
        <v>313</v>
      </c>
      <c r="F51" s="53">
        <v>149</v>
      </c>
      <c r="G51" s="53">
        <v>75</v>
      </c>
      <c r="H51" s="53">
        <v>56</v>
      </c>
      <c r="I51" s="53"/>
      <c r="J51" s="53">
        <v>25</v>
      </c>
      <c r="K51" s="53">
        <v>6</v>
      </c>
      <c r="L51" s="53">
        <v>2</v>
      </c>
      <c r="M51" s="53" t="s">
        <v>105</v>
      </c>
      <c r="N51" s="57" t="s">
        <v>105</v>
      </c>
      <c r="O51" s="52">
        <v>1408</v>
      </c>
      <c r="P51" s="52">
        <v>7561</v>
      </c>
      <c r="Q51" s="52">
        <v>15011</v>
      </c>
      <c r="R51" s="41"/>
    </row>
    <row r="52" spans="2:18" s="36" customFormat="1" ht="10.5" customHeight="1">
      <c r="B52" s="49"/>
      <c r="C52" s="58"/>
      <c r="D52" s="59" t="s">
        <v>22</v>
      </c>
      <c r="E52" s="51">
        <v>773</v>
      </c>
      <c r="F52" s="53">
        <v>384</v>
      </c>
      <c r="G52" s="53">
        <v>118</v>
      </c>
      <c r="H52" s="53">
        <v>81</v>
      </c>
      <c r="I52" s="53"/>
      <c r="J52" s="53">
        <v>137</v>
      </c>
      <c r="K52" s="53">
        <v>24</v>
      </c>
      <c r="L52" s="53">
        <v>19</v>
      </c>
      <c r="M52" s="53">
        <v>10</v>
      </c>
      <c r="N52" s="53" t="s">
        <v>105</v>
      </c>
      <c r="O52" s="52">
        <v>5265</v>
      </c>
      <c r="P52" s="52">
        <v>76659</v>
      </c>
      <c r="Q52" s="52">
        <v>110535</v>
      </c>
      <c r="R52" s="41"/>
    </row>
    <row r="53" spans="2:18" s="36" customFormat="1" ht="11.25" customHeight="1">
      <c r="B53" s="49"/>
      <c r="C53" s="326" t="s">
        <v>186</v>
      </c>
      <c r="D53" s="337"/>
      <c r="E53" s="56">
        <v>821</v>
      </c>
      <c r="F53" s="53">
        <v>365</v>
      </c>
      <c r="G53" s="53">
        <v>192</v>
      </c>
      <c r="H53" s="53">
        <v>150</v>
      </c>
      <c r="I53" s="53"/>
      <c r="J53" s="53">
        <v>83</v>
      </c>
      <c r="K53" s="53">
        <v>15</v>
      </c>
      <c r="L53" s="53">
        <v>10</v>
      </c>
      <c r="M53" s="53">
        <v>5</v>
      </c>
      <c r="N53" s="57">
        <v>1</v>
      </c>
      <c r="O53" s="52">
        <v>4606</v>
      </c>
      <c r="P53" s="52">
        <v>114664</v>
      </c>
      <c r="Q53" s="52">
        <v>102737</v>
      </c>
      <c r="R53" s="41"/>
    </row>
    <row r="54" spans="2:18" s="36" customFormat="1" ht="10.5" customHeight="1">
      <c r="B54" s="49"/>
      <c r="C54" s="58"/>
      <c r="D54" s="59" t="s">
        <v>21</v>
      </c>
      <c r="E54" s="56">
        <v>433</v>
      </c>
      <c r="F54" s="53">
        <v>155</v>
      </c>
      <c r="G54" s="53">
        <v>103</v>
      </c>
      <c r="H54" s="53">
        <v>91</v>
      </c>
      <c r="I54" s="53"/>
      <c r="J54" s="53">
        <v>67</v>
      </c>
      <c r="K54" s="53">
        <v>8</v>
      </c>
      <c r="L54" s="53">
        <v>5</v>
      </c>
      <c r="M54" s="53">
        <v>3</v>
      </c>
      <c r="N54" s="53">
        <v>1</v>
      </c>
      <c r="O54" s="52">
        <v>2895</v>
      </c>
      <c r="P54" s="52">
        <v>75135</v>
      </c>
      <c r="Q54" s="52">
        <v>20357</v>
      </c>
      <c r="R54" s="41"/>
    </row>
    <row r="55" spans="2:18" s="36" customFormat="1" ht="10.5" customHeight="1">
      <c r="B55" s="49"/>
      <c r="C55" s="54"/>
      <c r="D55" s="59" t="s">
        <v>20</v>
      </c>
      <c r="E55" s="56">
        <v>54</v>
      </c>
      <c r="F55" s="53">
        <v>44</v>
      </c>
      <c r="G55" s="53">
        <v>6</v>
      </c>
      <c r="H55" s="53">
        <v>2</v>
      </c>
      <c r="I55" s="53"/>
      <c r="J55" s="57">
        <v>2</v>
      </c>
      <c r="K55" s="57" t="s">
        <v>105</v>
      </c>
      <c r="L55" s="57" t="s">
        <v>105</v>
      </c>
      <c r="M55" s="57" t="s">
        <v>105</v>
      </c>
      <c r="N55" s="57" t="s">
        <v>105</v>
      </c>
      <c r="O55" s="53">
        <v>122</v>
      </c>
      <c r="P55" s="53">
        <v>898</v>
      </c>
      <c r="Q55" s="52">
        <v>5410</v>
      </c>
      <c r="R55" s="41"/>
    </row>
    <row r="56" spans="2:18" s="36" customFormat="1" ht="10.5" customHeight="1">
      <c r="B56" s="49"/>
      <c r="C56" s="54"/>
      <c r="D56" s="59" t="s">
        <v>187</v>
      </c>
      <c r="E56" s="56">
        <v>334</v>
      </c>
      <c r="F56" s="53">
        <v>166</v>
      </c>
      <c r="G56" s="53">
        <v>83</v>
      </c>
      <c r="H56" s="53">
        <v>57</v>
      </c>
      <c r="I56" s="53"/>
      <c r="J56" s="57">
        <v>14</v>
      </c>
      <c r="K56" s="57">
        <v>7</v>
      </c>
      <c r="L56" s="57">
        <v>5</v>
      </c>
      <c r="M56" s="57">
        <v>2</v>
      </c>
      <c r="N56" s="57" t="s">
        <v>105</v>
      </c>
      <c r="O56" s="62">
        <v>1589</v>
      </c>
      <c r="P56" s="52">
        <v>38630</v>
      </c>
      <c r="Q56" s="52">
        <v>76970</v>
      </c>
      <c r="R56" s="41"/>
    </row>
    <row r="57" spans="2:18" s="36" customFormat="1" ht="11.25" customHeight="1">
      <c r="B57" s="49"/>
      <c r="C57" s="326" t="s">
        <v>47</v>
      </c>
      <c r="D57" s="326"/>
      <c r="E57" s="51">
        <v>2353</v>
      </c>
      <c r="F57" s="52">
        <v>1082</v>
      </c>
      <c r="G57" s="52">
        <v>585</v>
      </c>
      <c r="H57" s="52">
        <v>421</v>
      </c>
      <c r="I57" s="52"/>
      <c r="J57" s="52">
        <v>173</v>
      </c>
      <c r="K57" s="52">
        <v>64</v>
      </c>
      <c r="L57" s="52">
        <v>21</v>
      </c>
      <c r="M57" s="52">
        <v>7</v>
      </c>
      <c r="N57" s="52" t="s">
        <v>105</v>
      </c>
      <c r="O57" s="52">
        <v>11363</v>
      </c>
      <c r="P57" s="52">
        <v>206578</v>
      </c>
      <c r="Q57" s="52">
        <v>332849</v>
      </c>
      <c r="R57" s="41"/>
    </row>
    <row r="58" spans="2:18" s="36" customFormat="1" ht="10.5" customHeight="1">
      <c r="B58" s="49"/>
      <c r="D58" s="59" t="s">
        <v>19</v>
      </c>
      <c r="E58" s="56">
        <v>108</v>
      </c>
      <c r="F58" s="53">
        <v>61</v>
      </c>
      <c r="G58" s="53">
        <v>28</v>
      </c>
      <c r="H58" s="53">
        <v>14</v>
      </c>
      <c r="I58" s="53"/>
      <c r="J58" s="53">
        <v>3</v>
      </c>
      <c r="K58" s="53" t="s">
        <v>105</v>
      </c>
      <c r="L58" s="53">
        <v>2</v>
      </c>
      <c r="M58" s="53" t="s">
        <v>105</v>
      </c>
      <c r="N58" s="57" t="s">
        <v>105</v>
      </c>
      <c r="O58" s="52">
        <v>390</v>
      </c>
      <c r="P58" s="52">
        <v>6077</v>
      </c>
      <c r="Q58" s="52">
        <v>33240</v>
      </c>
      <c r="R58" s="41"/>
    </row>
    <row r="59" spans="2:18" s="36" customFormat="1" ht="10.5" customHeight="1">
      <c r="B59" s="49"/>
      <c r="D59" s="59" t="s">
        <v>188</v>
      </c>
      <c r="E59" s="56">
        <v>73</v>
      </c>
      <c r="F59" s="53">
        <v>56</v>
      </c>
      <c r="G59" s="53">
        <v>8</v>
      </c>
      <c r="H59" s="53">
        <v>9</v>
      </c>
      <c r="I59" s="53"/>
      <c r="J59" s="53" t="s">
        <v>105</v>
      </c>
      <c r="K59" s="53" t="s">
        <v>105</v>
      </c>
      <c r="L59" s="57" t="s">
        <v>105</v>
      </c>
      <c r="M59" s="57" t="s">
        <v>105</v>
      </c>
      <c r="N59" s="57" t="s">
        <v>105</v>
      </c>
      <c r="O59" s="53">
        <v>167</v>
      </c>
      <c r="P59" s="52">
        <v>1255</v>
      </c>
      <c r="Q59" s="52">
        <v>8869</v>
      </c>
      <c r="R59" s="41"/>
    </row>
    <row r="60" spans="2:18" s="36" customFormat="1" ht="10.5" customHeight="1">
      <c r="B60" s="49"/>
      <c r="C60" s="54"/>
      <c r="D60" s="59" t="s">
        <v>18</v>
      </c>
      <c r="E60" s="56">
        <v>536</v>
      </c>
      <c r="F60" s="53">
        <v>218</v>
      </c>
      <c r="G60" s="53">
        <v>134</v>
      </c>
      <c r="H60" s="53">
        <v>123</v>
      </c>
      <c r="I60" s="53"/>
      <c r="J60" s="53">
        <v>43</v>
      </c>
      <c r="K60" s="53">
        <v>13</v>
      </c>
      <c r="L60" s="53">
        <v>3</v>
      </c>
      <c r="M60" s="53">
        <v>2</v>
      </c>
      <c r="N60" s="57" t="s">
        <v>105</v>
      </c>
      <c r="O60" s="52">
        <v>2663</v>
      </c>
      <c r="P60" s="52">
        <v>50275</v>
      </c>
      <c r="Q60" s="52">
        <v>59242</v>
      </c>
      <c r="R60" s="41"/>
    </row>
    <row r="61" spans="2:18" s="36" customFormat="1" ht="10.5" customHeight="1">
      <c r="B61" s="49"/>
      <c r="C61" s="54"/>
      <c r="D61" s="59" t="s">
        <v>17</v>
      </c>
      <c r="E61" s="56">
        <v>159</v>
      </c>
      <c r="F61" s="53">
        <v>67</v>
      </c>
      <c r="G61" s="53">
        <v>37</v>
      </c>
      <c r="H61" s="53">
        <v>41</v>
      </c>
      <c r="I61" s="53"/>
      <c r="J61" s="53">
        <v>13</v>
      </c>
      <c r="K61" s="53">
        <v>1</v>
      </c>
      <c r="L61" s="57" t="s">
        <v>105</v>
      </c>
      <c r="M61" s="57" t="s">
        <v>105</v>
      </c>
      <c r="N61" s="57" t="s">
        <v>105</v>
      </c>
      <c r="O61" s="53">
        <v>668</v>
      </c>
      <c r="P61" s="52">
        <v>14242</v>
      </c>
      <c r="Q61" s="52">
        <v>19689</v>
      </c>
      <c r="R61" s="41"/>
    </row>
    <row r="62" spans="2:18" s="36" customFormat="1" ht="10.5" customHeight="1">
      <c r="B62" s="49"/>
      <c r="C62" s="54"/>
      <c r="D62" s="59" t="s">
        <v>16</v>
      </c>
      <c r="E62" s="56">
        <v>375</v>
      </c>
      <c r="F62" s="53">
        <v>117</v>
      </c>
      <c r="G62" s="53">
        <v>149</v>
      </c>
      <c r="H62" s="53">
        <v>84</v>
      </c>
      <c r="I62" s="53"/>
      <c r="J62" s="53">
        <v>20</v>
      </c>
      <c r="K62" s="53">
        <v>1</v>
      </c>
      <c r="L62" s="53">
        <v>2</v>
      </c>
      <c r="M62" s="53">
        <v>2</v>
      </c>
      <c r="N62" s="57" t="s">
        <v>105</v>
      </c>
      <c r="O62" s="52">
        <v>1681</v>
      </c>
      <c r="P62" s="52">
        <v>61928</v>
      </c>
      <c r="Q62" s="52">
        <v>6193</v>
      </c>
      <c r="R62" s="41"/>
    </row>
    <row r="63" spans="2:18" s="36" customFormat="1" ht="10.5" customHeight="1">
      <c r="B63" s="49"/>
      <c r="C63" s="54"/>
      <c r="D63" s="59" t="s">
        <v>15</v>
      </c>
      <c r="E63" s="56">
        <v>224</v>
      </c>
      <c r="F63" s="53">
        <v>70</v>
      </c>
      <c r="G63" s="53">
        <v>29</v>
      </c>
      <c r="H63" s="53">
        <v>26</v>
      </c>
      <c r="I63" s="53"/>
      <c r="J63" s="53">
        <v>55</v>
      </c>
      <c r="K63" s="53">
        <v>35</v>
      </c>
      <c r="L63" s="53">
        <v>9</v>
      </c>
      <c r="M63" s="53" t="s">
        <v>105</v>
      </c>
      <c r="N63" s="57" t="s">
        <v>105</v>
      </c>
      <c r="O63" s="52">
        <v>2339</v>
      </c>
      <c r="P63" s="52">
        <v>19328</v>
      </c>
      <c r="Q63" s="52">
        <v>26356</v>
      </c>
      <c r="R63" s="41"/>
    </row>
    <row r="64" spans="2:18" s="36" customFormat="1" ht="10.5" customHeight="1">
      <c r="B64" s="49"/>
      <c r="C64" s="58"/>
      <c r="D64" s="59" t="s">
        <v>14</v>
      </c>
      <c r="E64" s="56">
        <v>126</v>
      </c>
      <c r="F64" s="53">
        <v>62</v>
      </c>
      <c r="G64" s="53">
        <v>32</v>
      </c>
      <c r="H64" s="53">
        <v>21</v>
      </c>
      <c r="I64" s="53"/>
      <c r="J64" s="53">
        <v>8</v>
      </c>
      <c r="K64" s="53">
        <v>1</v>
      </c>
      <c r="L64" s="53">
        <v>1</v>
      </c>
      <c r="M64" s="53">
        <v>1</v>
      </c>
      <c r="N64" s="57" t="s">
        <v>105</v>
      </c>
      <c r="O64" s="52">
        <v>557</v>
      </c>
      <c r="P64" s="52">
        <v>10059</v>
      </c>
      <c r="Q64" s="52">
        <v>28879</v>
      </c>
      <c r="R64" s="41"/>
    </row>
    <row r="65" spans="2:18" s="36" customFormat="1" ht="10.5" customHeight="1">
      <c r="B65" s="49"/>
      <c r="C65" s="58"/>
      <c r="D65" s="59" t="s">
        <v>189</v>
      </c>
      <c r="E65" s="56">
        <v>162</v>
      </c>
      <c r="F65" s="53">
        <v>95</v>
      </c>
      <c r="G65" s="53">
        <v>51</v>
      </c>
      <c r="H65" s="53">
        <v>14</v>
      </c>
      <c r="I65" s="53"/>
      <c r="J65" s="53">
        <v>1</v>
      </c>
      <c r="K65" s="53" t="s">
        <v>105</v>
      </c>
      <c r="L65" s="57">
        <v>1</v>
      </c>
      <c r="M65" s="57" t="s">
        <v>105</v>
      </c>
      <c r="N65" s="57" t="s">
        <v>105</v>
      </c>
      <c r="O65" s="53">
        <v>437</v>
      </c>
      <c r="P65" s="52">
        <v>6782</v>
      </c>
      <c r="Q65" s="52">
        <v>14020</v>
      </c>
      <c r="R65" s="41"/>
    </row>
    <row r="66" spans="2:18" s="36" customFormat="1" ht="10.5" customHeight="1">
      <c r="B66" s="49"/>
      <c r="C66" s="58"/>
      <c r="D66" s="59" t="s">
        <v>13</v>
      </c>
      <c r="E66" s="51">
        <v>590</v>
      </c>
      <c r="F66" s="53">
        <v>336</v>
      </c>
      <c r="G66" s="53">
        <v>117</v>
      </c>
      <c r="H66" s="53">
        <v>89</v>
      </c>
      <c r="I66" s="53"/>
      <c r="J66" s="53">
        <v>30</v>
      </c>
      <c r="K66" s="53">
        <v>13</v>
      </c>
      <c r="L66" s="53">
        <v>3</v>
      </c>
      <c r="M66" s="53">
        <v>2</v>
      </c>
      <c r="N66" s="57" t="s">
        <v>105</v>
      </c>
      <c r="O66" s="52">
        <v>2461</v>
      </c>
      <c r="P66" s="52">
        <v>36633</v>
      </c>
      <c r="Q66" s="52">
        <v>136361</v>
      </c>
      <c r="R66" s="41"/>
    </row>
    <row r="67" spans="2:18" s="36" customFormat="1" ht="11.25" customHeight="1">
      <c r="B67" s="49"/>
      <c r="C67" s="326" t="s">
        <v>190</v>
      </c>
      <c r="D67" s="326"/>
      <c r="E67" s="56">
        <v>153</v>
      </c>
      <c r="F67" s="53">
        <v>90</v>
      </c>
      <c r="G67" s="53">
        <v>18</v>
      </c>
      <c r="H67" s="53">
        <v>23</v>
      </c>
      <c r="I67" s="53"/>
      <c r="J67" s="57">
        <v>11</v>
      </c>
      <c r="K67" s="57">
        <v>5</v>
      </c>
      <c r="L67" s="57">
        <v>3</v>
      </c>
      <c r="M67" s="57">
        <v>3</v>
      </c>
      <c r="N67" s="57" t="s">
        <v>105</v>
      </c>
      <c r="O67" s="62">
        <v>993</v>
      </c>
      <c r="P67" s="62">
        <v>23467</v>
      </c>
      <c r="Q67" s="52" t="s">
        <v>105</v>
      </c>
      <c r="R67" s="41"/>
    </row>
    <row r="68" spans="2:18" s="36" customFormat="1" ht="10.5" customHeight="1">
      <c r="B68" s="49"/>
      <c r="C68" s="41"/>
      <c r="D68" s="59" t="s">
        <v>191</v>
      </c>
      <c r="E68" s="56">
        <v>106</v>
      </c>
      <c r="F68" s="53">
        <v>58</v>
      </c>
      <c r="G68" s="53">
        <v>14</v>
      </c>
      <c r="H68" s="53">
        <v>18</v>
      </c>
      <c r="I68" s="53"/>
      <c r="J68" s="53">
        <v>7</v>
      </c>
      <c r="K68" s="53">
        <v>4</v>
      </c>
      <c r="L68" s="53">
        <v>3</v>
      </c>
      <c r="M68" s="53">
        <v>2</v>
      </c>
      <c r="N68" s="57" t="s">
        <v>105</v>
      </c>
      <c r="O68" s="52">
        <v>731</v>
      </c>
      <c r="P68" s="52">
        <v>18983</v>
      </c>
      <c r="Q68" s="52" t="s">
        <v>105</v>
      </c>
      <c r="R68" s="41"/>
    </row>
    <row r="69" spans="2:18" s="36" customFormat="1" ht="10.5" customHeight="1">
      <c r="B69" s="49"/>
      <c r="C69" s="41"/>
      <c r="D69" s="59" t="s">
        <v>192</v>
      </c>
      <c r="E69" s="56">
        <v>27</v>
      </c>
      <c r="F69" s="53">
        <v>22</v>
      </c>
      <c r="G69" s="53">
        <v>1</v>
      </c>
      <c r="H69" s="53">
        <v>3</v>
      </c>
      <c r="I69" s="53"/>
      <c r="J69" s="53" t="s">
        <v>105</v>
      </c>
      <c r="K69" s="53" t="s">
        <v>105</v>
      </c>
      <c r="L69" s="57" t="s">
        <v>105</v>
      </c>
      <c r="M69" s="57">
        <v>1</v>
      </c>
      <c r="N69" s="57" t="s">
        <v>105</v>
      </c>
      <c r="O69" s="53">
        <v>145</v>
      </c>
      <c r="P69" s="52">
        <v>2093</v>
      </c>
      <c r="Q69" s="52" t="s">
        <v>105</v>
      </c>
      <c r="R69" s="41"/>
    </row>
    <row r="70" spans="2:18" s="36" customFormat="1" ht="10.5" customHeight="1" thickBot="1">
      <c r="B70" s="63"/>
      <c r="C70" s="64"/>
      <c r="D70" s="65" t="s">
        <v>193</v>
      </c>
      <c r="E70" s="66">
        <v>20</v>
      </c>
      <c r="F70" s="67">
        <v>10</v>
      </c>
      <c r="G70" s="67">
        <v>3</v>
      </c>
      <c r="H70" s="67">
        <v>2</v>
      </c>
      <c r="I70" s="67"/>
      <c r="J70" s="67">
        <v>4</v>
      </c>
      <c r="K70" s="67">
        <v>1</v>
      </c>
      <c r="L70" s="67" t="s">
        <v>105</v>
      </c>
      <c r="M70" s="67" t="s">
        <v>105</v>
      </c>
      <c r="N70" s="68" t="s">
        <v>105</v>
      </c>
      <c r="O70" s="69">
        <v>117</v>
      </c>
      <c r="P70" s="69">
        <v>2391</v>
      </c>
      <c r="Q70" s="69" t="s">
        <v>105</v>
      </c>
      <c r="R70" s="41"/>
    </row>
    <row r="71" spans="2:18" ht="12" customHeight="1">
      <c r="B71" s="70" t="s">
        <v>310</v>
      </c>
      <c r="C71" s="71"/>
      <c r="D71" s="72"/>
      <c r="J71" s="71" t="s">
        <v>195</v>
      </c>
      <c r="R71" s="74"/>
    </row>
    <row r="72" spans="2:18" ht="12" customHeight="1">
      <c r="B72" s="75" t="s">
        <v>134</v>
      </c>
      <c r="C72" s="71"/>
      <c r="D72" s="72"/>
      <c r="J72" s="71" t="s">
        <v>311</v>
      </c>
      <c r="R72" s="74"/>
    </row>
    <row r="73" spans="2:18" ht="12" customHeight="1">
      <c r="B73" s="70" t="s">
        <v>194</v>
      </c>
      <c r="C73" s="71"/>
      <c r="D73" s="72"/>
      <c r="R73" s="74"/>
    </row>
    <row r="74" spans="2:18" ht="13.5" customHeight="1">
      <c r="B74" s="70" t="s">
        <v>293</v>
      </c>
    </row>
    <row r="75" spans="2:18" ht="20.25" customHeight="1"/>
    <row r="76" spans="2:18" ht="30" customHeight="1"/>
    <row r="77" spans="2:18" ht="20.25" customHeight="1"/>
    <row r="78" spans="2:18" ht="20.25" customHeight="1"/>
    <row r="79" spans="2:18" ht="20.25" customHeight="1"/>
    <row r="80" spans="2:18"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30"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30"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30"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30"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40.5" customHeight="1"/>
    <row r="173" ht="30"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30"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30"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30"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40.5" customHeight="1"/>
    <row r="270" ht="40.5" customHeight="1"/>
    <row r="271" ht="30" customHeight="1"/>
    <row r="272" ht="20.25" customHeight="1"/>
    <row r="273" ht="20.25" customHeight="1"/>
    <row r="274" ht="30"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30"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30"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30"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30"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40.5" customHeight="1"/>
    <row r="371" ht="30"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30"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30"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30"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40.5" customHeight="1"/>
    <row r="468" ht="40.5" customHeight="1"/>
    <row r="469" ht="30" customHeight="1"/>
    <row r="470" ht="20.25" customHeight="1"/>
    <row r="471" ht="20.25" customHeight="1"/>
    <row r="472" ht="30"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30"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30"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30"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30"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40.5" customHeight="1"/>
    <row r="569" ht="30"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30"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30"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30"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40.5" customHeight="1"/>
    <row r="666" ht="40.5" customHeight="1"/>
    <row r="667" ht="30" customHeight="1"/>
    <row r="668" ht="20.25" customHeight="1"/>
    <row r="669" ht="20.25" customHeight="1"/>
    <row r="670" ht="30"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30"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30"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30"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30"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40.5" customHeight="1"/>
    <row r="767" ht="30"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30"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30"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30"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40.5" customHeight="1"/>
    <row r="864" ht="40.5" customHeight="1"/>
    <row r="865" ht="30" customHeight="1"/>
    <row r="866" ht="20.25" customHeight="1"/>
    <row r="867" ht="20.25" customHeight="1"/>
    <row r="868" ht="30"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30"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30"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30"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30"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40.5" customHeight="1"/>
    <row r="965" ht="30"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30"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30"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30" customHeight="1"/>
    <row r="1031" ht="19.5"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40.5" customHeight="1"/>
    <row r="1062" ht="40.5" customHeight="1"/>
    <row r="1063" ht="30" customHeight="1"/>
    <row r="1064" ht="20.25" customHeight="1"/>
    <row r="1065" ht="20.25" customHeight="1"/>
    <row r="1066" ht="30" customHeight="1"/>
    <row r="1067" ht="20.25"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30" customHeight="1"/>
    <row r="1082" ht="20.25"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30" customHeight="1"/>
    <row r="1101" ht="20.25"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19.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30" customHeight="1"/>
    <row r="1123" ht="19.5"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30" customHeight="1"/>
    <row r="1141" ht="19.5"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40.5" customHeight="1"/>
    <row r="1163" ht="30" customHeight="1"/>
    <row r="1164" ht="19.5"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30" customHeight="1"/>
    <row r="1182" ht="19.5"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30" customHeight="1"/>
    <row r="1214" ht="19.5"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30" customHeight="1"/>
    <row r="1229" ht="19.5"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40.5" customHeight="1"/>
    <row r="1260" ht="40.5" customHeight="1"/>
    <row r="1261" ht="30" customHeight="1"/>
    <row r="1262" ht="20.25" customHeight="1"/>
    <row r="1263" ht="20.25" customHeight="1"/>
    <row r="1264" ht="30" customHeight="1"/>
    <row r="1265" ht="20.25"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30" customHeight="1"/>
    <row r="1280" ht="20.25"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30" customHeight="1"/>
    <row r="1299" ht="20.25"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19.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30" customHeight="1"/>
    <row r="1321" ht="19.5"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30" customHeight="1"/>
    <row r="1339" ht="19.5"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40.5" customHeight="1"/>
    <row r="1361" ht="30" customHeight="1"/>
    <row r="1362" ht="19.5"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30" customHeight="1"/>
    <row r="1380" ht="19.5"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30" customHeight="1"/>
    <row r="1412" ht="19.5"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30" customHeight="1"/>
    <row r="1427" ht="19.5"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40.5" customHeight="1"/>
    <row r="1458" ht="40.5" customHeight="1"/>
    <row r="1459" ht="30" customHeight="1"/>
    <row r="1460" ht="20.25" customHeight="1"/>
    <row r="1461" ht="20.25" customHeight="1"/>
    <row r="1462" ht="30" customHeight="1"/>
    <row r="1463" ht="20.25"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30" customHeight="1"/>
    <row r="1478" ht="20.25"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30" customHeight="1"/>
    <row r="1497" ht="20.25"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19.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30" customHeight="1"/>
    <row r="1519" ht="19.5"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30" customHeight="1"/>
    <row r="1537" ht="19.5"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40.5" customHeight="1"/>
    <row r="1559" ht="30" customHeight="1"/>
    <row r="1560" ht="19.5"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30" customHeight="1"/>
    <row r="1578" ht="19.5"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30" customHeight="1"/>
    <row r="1610" ht="19.5"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30" customHeight="1"/>
    <row r="1625" ht="19.5"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40.5" customHeight="1"/>
    <row r="1656" ht="40.5" customHeight="1"/>
    <row r="1657" ht="30" customHeight="1"/>
    <row r="1658" ht="20.25" customHeight="1"/>
    <row r="1659" ht="20.25" customHeight="1"/>
    <row r="1660" ht="30" customHeight="1"/>
    <row r="1661" ht="20.25"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30" customHeight="1"/>
    <row r="1676" ht="20.25"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30" customHeight="1"/>
    <row r="1695" ht="20.25"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19.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30" customHeight="1"/>
    <row r="1717" ht="19.5"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30" customHeight="1"/>
    <row r="1735" ht="19.5"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40.5" customHeight="1"/>
    <row r="1757" ht="30" customHeight="1"/>
    <row r="1758" ht="19.5"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30" customHeight="1"/>
    <row r="1776" ht="19.5"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30" customHeight="1"/>
    <row r="1808" ht="19.5"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30" customHeight="1"/>
    <row r="1823" ht="19.5"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40.5" customHeight="1"/>
    <row r="1854" ht="40.5" customHeight="1"/>
    <row r="1855" ht="30" customHeight="1"/>
    <row r="1856" ht="20.25" customHeight="1"/>
    <row r="1857" ht="20.25" customHeight="1"/>
    <row r="1858" ht="30" customHeight="1"/>
    <row r="1859" ht="20.25"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30" customHeight="1"/>
    <row r="1874" ht="20.25"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30" customHeight="1"/>
    <row r="1893" ht="20.25"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19.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30" customHeight="1"/>
    <row r="1915" ht="19.5"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30" customHeight="1"/>
    <row r="1933" ht="19.5"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40.5" customHeight="1"/>
    <row r="1955" ht="30" customHeight="1"/>
    <row r="1956" ht="19.5"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30" customHeight="1"/>
    <row r="1974" ht="19.5"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30" customHeight="1"/>
    <row r="2006" ht="19.5"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30" customHeight="1"/>
    <row r="2021" ht="19.5"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40.5" customHeight="1"/>
    <row r="2052" ht="40.5" customHeight="1"/>
    <row r="2053" ht="30" customHeight="1"/>
    <row r="2054" ht="20.25" customHeight="1"/>
    <row r="2055" ht="20.25" customHeight="1"/>
    <row r="2056" ht="30" customHeight="1"/>
    <row r="2057" ht="20.25"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30" customHeight="1"/>
    <row r="2072" ht="20.25"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30" customHeight="1"/>
    <row r="2091" ht="20.25"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19.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30" customHeight="1"/>
    <row r="2113" ht="19.5"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30" customHeight="1"/>
    <row r="2131" ht="19.5"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40.5" customHeight="1"/>
    <row r="2153" ht="30" customHeight="1"/>
    <row r="2154" ht="19.5"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30" customHeight="1"/>
    <row r="2172" ht="19.5"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30" customHeight="1"/>
    <row r="2204" ht="19.5"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30" customHeight="1"/>
    <row r="2219" ht="19.5"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40.5" customHeight="1"/>
    <row r="2250" ht="40.5" customHeight="1"/>
    <row r="2251" ht="30" customHeight="1"/>
    <row r="2252" ht="20.25" customHeight="1"/>
    <row r="2253" ht="20.25" customHeight="1"/>
    <row r="2254" ht="30" customHeight="1"/>
    <row r="2255" ht="20.25"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30" customHeight="1"/>
    <row r="2270" ht="20.25"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30" customHeight="1"/>
    <row r="2289" ht="20.25"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19.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30" customHeight="1"/>
    <row r="2311" ht="19.5"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30" customHeight="1"/>
    <row r="2329" ht="19.5"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40.5" customHeight="1"/>
    <row r="2351" ht="30" customHeight="1"/>
    <row r="2352" ht="19.5"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30" customHeight="1"/>
    <row r="2370" ht="19.5"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30" customHeight="1"/>
    <row r="2402" ht="19.5"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30" customHeight="1"/>
    <row r="2417" ht="19.5"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40.5" customHeight="1"/>
    <row r="2448" ht="40.5" customHeight="1"/>
    <row r="2449" ht="30" customHeight="1"/>
    <row r="2450" ht="20.25" customHeight="1"/>
    <row r="2451" ht="20.25" customHeight="1"/>
    <row r="2452" ht="30" customHeight="1"/>
    <row r="2453" ht="20.25"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30" customHeight="1"/>
    <row r="2468" ht="20.25"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30" customHeight="1"/>
    <row r="2487" ht="20.25"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19.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30" customHeight="1"/>
    <row r="2509" ht="19.5"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30" customHeight="1"/>
    <row r="2527" ht="19.5"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40.5" customHeight="1"/>
    <row r="2549" ht="30" customHeight="1"/>
    <row r="2550" ht="19.5"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30" customHeight="1"/>
    <row r="2568" ht="19.5"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30" customHeight="1"/>
    <row r="2600" ht="19.5"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30" customHeight="1"/>
    <row r="2615" ht="19.5"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40.5" customHeight="1"/>
    <row r="2646" ht="40.5" customHeight="1"/>
    <row r="2647" ht="30" customHeight="1"/>
    <row r="2648" ht="20.25" customHeight="1"/>
    <row r="2649" ht="20.25" customHeight="1"/>
    <row r="2650" ht="30" customHeight="1"/>
    <row r="2651" ht="20.25"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30" customHeight="1"/>
    <row r="2666" ht="20.25"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30" customHeight="1"/>
    <row r="2685" ht="20.25"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19.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30" customHeight="1"/>
    <row r="2707" ht="19.5"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30" customHeight="1"/>
    <row r="2725" ht="19.5"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40.5" customHeight="1"/>
    <row r="2747" ht="30" customHeight="1"/>
    <row r="2748" ht="19.5"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30" customHeight="1"/>
    <row r="2766" ht="19.5"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30" customHeight="1"/>
    <row r="2798" ht="19.5"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30" customHeight="1"/>
    <row r="2813" ht="19.5"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40.5" customHeight="1"/>
    <row r="2844" ht="40.5" customHeight="1"/>
    <row r="2845" ht="30" customHeight="1"/>
    <row r="2846" ht="20.25" customHeight="1"/>
    <row r="2847" ht="20.25" customHeight="1"/>
    <row r="2848" ht="30" customHeight="1"/>
    <row r="2849" ht="20.25"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30" customHeight="1"/>
    <row r="2864" ht="20.25"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30" customHeight="1"/>
    <row r="2883" ht="20.25"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19.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30" customHeight="1"/>
    <row r="2905" ht="19.5"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30" customHeight="1"/>
    <row r="2923" ht="19.5"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40.5" customHeight="1"/>
    <row r="2945" ht="30" customHeight="1"/>
    <row r="2946" ht="19.5"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30" customHeight="1"/>
    <row r="2964" ht="19.5"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30" customHeight="1"/>
    <row r="2996" ht="19.5"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30" customHeight="1"/>
    <row r="3011" ht="19.5"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40.5" customHeight="1"/>
    <row r="3042" ht="40.5" customHeight="1"/>
    <row r="3043" ht="30" customHeight="1"/>
    <row r="3044" ht="20.25" customHeight="1"/>
    <row r="3045" ht="20.25" customHeight="1"/>
    <row r="3046" ht="30" customHeight="1"/>
    <row r="3047" ht="20.25"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30" customHeight="1"/>
    <row r="3062" ht="20.25"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30" customHeight="1"/>
    <row r="3081" ht="20.25"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19.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30" customHeight="1"/>
    <row r="3103" ht="19.5"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30" customHeight="1"/>
    <row r="3121" ht="19.5"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40.5" customHeight="1"/>
    <row r="3143" ht="30" customHeight="1"/>
    <row r="3144" ht="19.5"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30" customHeight="1"/>
    <row r="3162" ht="19.5"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30" customHeight="1"/>
    <row r="3194" ht="19.5"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30" customHeight="1"/>
    <row r="3209" ht="19.5"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40.5" customHeight="1"/>
    <row r="3240" ht="40.5" customHeight="1"/>
    <row r="3241" ht="30" customHeight="1"/>
    <row r="3242" ht="20.25" customHeight="1"/>
    <row r="3243" ht="20.25" customHeight="1"/>
    <row r="3244" ht="30" customHeight="1"/>
    <row r="3245" ht="20.25"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30" customHeight="1"/>
    <row r="3260" ht="20.25"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30" customHeight="1"/>
    <row r="3279" ht="20.25"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19.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30" customHeight="1"/>
    <row r="3301" ht="19.5"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30" customHeight="1"/>
    <row r="3319" ht="19.5"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40.5" customHeight="1"/>
    <row r="3341" ht="30" customHeight="1"/>
    <row r="3342" ht="19.5"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30" customHeight="1"/>
    <row r="3360" ht="19.5"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30" customHeight="1"/>
    <row r="3392" ht="19.5"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30" customHeight="1"/>
    <row r="3407" ht="19.5"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40.5" customHeight="1"/>
    <row r="3438" ht="40.5" customHeight="1"/>
    <row r="3439" ht="30" customHeight="1"/>
    <row r="3440" ht="20.25" customHeight="1"/>
    <row r="3441" ht="20.25" customHeight="1"/>
    <row r="3442" ht="30" customHeight="1"/>
    <row r="3443" ht="20.25"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30" customHeight="1"/>
    <row r="3458" ht="20.25"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30" customHeight="1"/>
    <row r="3477" ht="20.25"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19.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30" customHeight="1"/>
    <row r="3499" ht="19.5"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30" customHeight="1"/>
    <row r="3517" ht="19.5"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40.5" customHeight="1"/>
    <row r="3539" ht="30" customHeight="1"/>
    <row r="3540" ht="19.5"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30" customHeight="1"/>
    <row r="3558" ht="19.5"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30" customHeight="1"/>
    <row r="3590" ht="19.5"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30" customHeight="1"/>
    <row r="3605" ht="19.5"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40.5" customHeight="1"/>
    <row r="3636" ht="40.5" customHeight="1"/>
    <row r="3637" ht="30" customHeight="1"/>
    <row r="3638" ht="20.25" customHeight="1"/>
    <row r="3639" ht="20.25" customHeight="1"/>
    <row r="3640" ht="30" customHeight="1"/>
    <row r="3641" ht="20.25"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30" customHeight="1"/>
    <row r="3656" ht="20.25"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30" customHeight="1"/>
    <row r="3675" ht="20.25"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19.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30" customHeight="1"/>
    <row r="3697" ht="19.5"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30" customHeight="1"/>
    <row r="3715" ht="19.5"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40.5" customHeight="1"/>
    <row r="3737" ht="30" customHeight="1"/>
    <row r="3738" ht="19.5"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30" customHeight="1"/>
    <row r="3756" ht="19.5"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30" customHeight="1"/>
    <row r="3788" ht="19.5"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30" customHeight="1"/>
    <row r="3803" ht="19.5"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40.5" customHeight="1"/>
    <row r="3834" ht="40.5" customHeight="1"/>
    <row r="3835" ht="30" customHeight="1"/>
    <row r="3836" ht="20.25" customHeight="1"/>
    <row r="3837" ht="20.25" customHeight="1"/>
    <row r="3838" ht="30" customHeight="1"/>
    <row r="3839" ht="20.25"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30" customHeight="1"/>
    <row r="3854" ht="20.25"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30" customHeight="1"/>
    <row r="3873" ht="20.25"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19.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30" customHeight="1"/>
    <row r="3895" ht="19.5"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30" customHeight="1"/>
    <row r="3913" ht="19.5"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40.5" customHeight="1"/>
    <row r="3935" ht="30" customHeight="1"/>
    <row r="3936" ht="19.5"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30" customHeight="1"/>
    <row r="3954" ht="19.5"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30" customHeight="1"/>
    <row r="3986" ht="19.5"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30" customHeight="1"/>
    <row r="4001" ht="19.5"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40.5" customHeight="1"/>
    <row r="4032" ht="40.5" customHeight="1"/>
    <row r="4033" ht="30" customHeight="1"/>
    <row r="4034" ht="20.25" customHeight="1"/>
    <row r="4035" ht="20.25" customHeight="1"/>
    <row r="4036" ht="30" customHeight="1"/>
    <row r="4037" ht="20.25"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30" customHeight="1"/>
    <row r="4052" ht="20.25"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30" customHeight="1"/>
    <row r="4071" ht="20.25"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19.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30" customHeight="1"/>
    <row r="4093" ht="19.5"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30" customHeight="1"/>
    <row r="4111" ht="19.5"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40.5" customHeight="1"/>
    <row r="4133" ht="30" customHeight="1"/>
    <row r="4134" ht="19.5"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30" customHeight="1"/>
    <row r="4152" ht="19.5"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30" customHeight="1"/>
    <row r="4184" ht="19.5"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30" customHeight="1"/>
    <row r="4199" ht="19.5"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40.5" customHeight="1"/>
    <row r="4230" ht="40.5" customHeight="1"/>
    <row r="4231" ht="30" customHeight="1"/>
    <row r="4232" ht="20.25" customHeight="1"/>
    <row r="4233" ht="20.25" customHeight="1"/>
    <row r="4234" ht="30" customHeight="1"/>
    <row r="4235" ht="20.25"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30" customHeight="1"/>
    <row r="4250" ht="20.25"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30" customHeight="1"/>
    <row r="4269" ht="20.25"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19.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30" customHeight="1"/>
    <row r="4291" ht="19.5"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30" customHeight="1"/>
    <row r="4309" ht="19.5"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40.5" customHeight="1"/>
    <row r="4331" ht="30" customHeight="1"/>
    <row r="4332" ht="19.5"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30" customHeight="1"/>
    <row r="4350" ht="19.5"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30" customHeight="1"/>
    <row r="4382" ht="19.5"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30" customHeight="1"/>
    <row r="4397" ht="19.5"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40.5" customHeight="1"/>
    <row r="4428" ht="40.5" customHeight="1"/>
    <row r="4429" ht="30" customHeight="1"/>
    <row r="4430" ht="20.25" customHeight="1"/>
    <row r="4431" ht="20.25" customHeight="1"/>
    <row r="4432" ht="30" customHeight="1"/>
    <row r="4433" ht="20.25"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30" customHeight="1"/>
    <row r="4448" ht="20.25"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30" customHeight="1"/>
    <row r="4467" ht="20.25"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19.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30" customHeight="1"/>
    <row r="4489" ht="19.5"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30" customHeight="1"/>
    <row r="4507" ht="19.5"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40.5" customHeight="1"/>
    <row r="4529" ht="30" customHeight="1"/>
    <row r="4530" ht="19.5"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30" customHeight="1"/>
    <row r="4548" ht="19.5"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30" customHeight="1"/>
    <row r="4580" ht="19.5"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30" customHeight="1"/>
    <row r="4595" ht="19.5"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40.5" customHeight="1"/>
    <row r="4626" ht="40.5" customHeight="1"/>
    <row r="4627" ht="30" customHeight="1"/>
    <row r="4628" ht="20.25" customHeight="1"/>
    <row r="4629" ht="20.25" customHeight="1"/>
    <row r="4630" ht="30" customHeight="1"/>
    <row r="4631" ht="20.25"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30" customHeight="1"/>
    <row r="4646" ht="20.25"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30" customHeight="1"/>
    <row r="4665" ht="20.25"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19.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30" customHeight="1"/>
    <row r="4687" ht="19.5"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30" customHeight="1"/>
    <row r="4705" ht="19.5"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40.5" customHeight="1"/>
    <row r="4727" ht="30" customHeight="1"/>
    <row r="4728" ht="19.5"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30" customHeight="1"/>
    <row r="4746" ht="19.5"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30" customHeight="1"/>
    <row r="4778" ht="19.5"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30" customHeight="1"/>
    <row r="4793" ht="19.5"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40.5" customHeight="1"/>
    <row r="4824" ht="40.5" customHeight="1"/>
    <row r="4825" ht="30" customHeight="1"/>
    <row r="4826" ht="20.25" customHeight="1"/>
    <row r="4827" ht="20.25" customHeight="1"/>
    <row r="4828" ht="30" customHeight="1"/>
    <row r="4829" ht="20.25"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30" customHeight="1"/>
    <row r="4844" ht="20.25"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30" customHeight="1"/>
    <row r="4863" ht="20.25"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19.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30" customHeight="1"/>
    <row r="4885" ht="19.5"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30" customHeight="1"/>
    <row r="4903" ht="19.5"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40.5" customHeight="1"/>
    <row r="4925" ht="30" customHeight="1"/>
    <row r="4926" ht="19.5"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30" customHeight="1"/>
    <row r="4944" ht="19.5"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30" customHeight="1"/>
    <row r="4976" ht="19.5"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30" customHeight="1"/>
    <row r="4991" ht="19.5"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40.5" customHeight="1"/>
    <row r="5022" ht="40.5" customHeight="1"/>
    <row r="5023" ht="30" customHeight="1"/>
    <row r="5024" ht="20.25" customHeight="1"/>
    <row r="5025" ht="20.25" customHeight="1"/>
    <row r="5026" ht="30" customHeight="1"/>
    <row r="5027" ht="20.25"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30" customHeight="1"/>
    <row r="5042" ht="20.25"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30" customHeight="1"/>
    <row r="5061" ht="20.25"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19.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30" customHeight="1"/>
    <row r="5083" ht="19.5"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30" customHeight="1"/>
    <row r="5101" ht="19.5"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40.5" customHeight="1"/>
    <row r="5123" ht="30" customHeight="1"/>
    <row r="5124" ht="19.5"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30" customHeight="1"/>
    <row r="5142" ht="19.5"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30" customHeight="1"/>
    <row r="5174" ht="19.5"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30" customHeight="1"/>
    <row r="5189" ht="19.5"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40.5" customHeight="1"/>
    <row r="5220" ht="40.5" customHeight="1"/>
    <row r="5221" ht="30" customHeight="1"/>
    <row r="5222" ht="20.25" customHeight="1"/>
    <row r="5223" ht="20.25" customHeight="1"/>
    <row r="5224" ht="30" customHeight="1"/>
    <row r="5225" ht="20.25"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30" customHeight="1"/>
    <row r="5240" ht="20.25"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30" customHeight="1"/>
    <row r="5259" ht="20.25"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19.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30" customHeight="1"/>
    <row r="5281" ht="19.5"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30" customHeight="1"/>
    <row r="5299" ht="19.5"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40.5" customHeight="1"/>
    <row r="5321" ht="30" customHeight="1"/>
    <row r="5322" ht="19.5"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30" customHeight="1"/>
    <row r="5340" ht="19.5"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30" customHeight="1"/>
    <row r="5372" ht="19.5"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30" customHeight="1"/>
    <row r="5387" ht="19.5"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40.5" customHeight="1"/>
    <row r="5418" ht="40.5" customHeight="1"/>
    <row r="5419" ht="30" customHeight="1"/>
    <row r="5420" ht="20.25" customHeight="1"/>
    <row r="5421" ht="20.25" customHeight="1"/>
    <row r="5422" ht="30" customHeight="1"/>
    <row r="5423" ht="20.25"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30" customHeight="1"/>
    <row r="5438" ht="20.25"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30" customHeight="1"/>
    <row r="5457" ht="20.25"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19.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30" customHeight="1"/>
    <row r="5479" ht="19.5"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30" customHeight="1"/>
    <row r="5497" ht="19.5"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40.5" customHeight="1"/>
    <row r="5519" ht="30" customHeight="1"/>
    <row r="5520" ht="19.5"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30" customHeight="1"/>
    <row r="5538" ht="19.5"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30" customHeight="1"/>
    <row r="5570" ht="19.5"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30" customHeight="1"/>
    <row r="5585" ht="19.5"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40.5" customHeight="1"/>
    <row r="5616" ht="40.5" customHeight="1"/>
    <row r="5617" ht="30" customHeight="1"/>
    <row r="5618" ht="20.25" customHeight="1"/>
    <row r="5619" ht="20.25" customHeight="1"/>
    <row r="5620" ht="30" customHeight="1"/>
    <row r="5621" ht="20.25"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30" customHeight="1"/>
    <row r="5636" ht="20.25"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30" customHeight="1"/>
    <row r="5655" ht="20.25"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19.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30" customHeight="1"/>
    <row r="5677" ht="19.5"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30" customHeight="1"/>
    <row r="5695" ht="19.5"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40.5" customHeight="1"/>
    <row r="5717" ht="30" customHeight="1"/>
    <row r="5718" ht="19.5"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30" customHeight="1"/>
    <row r="5736" ht="19.5"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30" customHeight="1"/>
    <row r="5768" ht="19.5"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30" customHeight="1"/>
    <row r="5783" ht="19.5"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40.5" customHeight="1"/>
    <row r="5814" ht="40.5" customHeight="1"/>
    <row r="5815" ht="30" customHeight="1"/>
    <row r="5816" ht="20.25" customHeight="1"/>
    <row r="5817" ht="20.25" customHeight="1"/>
    <row r="5818" ht="30" customHeight="1"/>
    <row r="5819" ht="20.25"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30" customHeight="1"/>
    <row r="5834" ht="20.25"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30" customHeight="1"/>
    <row r="5853" ht="20.25"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19.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30" customHeight="1"/>
    <row r="5875" ht="19.5"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30" customHeight="1"/>
    <row r="5893" ht="19.5"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40.5" customHeight="1"/>
    <row r="5915" ht="30" customHeight="1"/>
    <row r="5916" ht="19.5"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30" customHeight="1"/>
    <row r="5934" ht="19.5"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30" customHeight="1"/>
    <row r="5966" ht="19.5"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30" customHeight="1"/>
    <row r="5981" ht="19.5"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40.5" customHeight="1"/>
    <row r="6012" ht="40.5" customHeight="1"/>
    <row r="6013" ht="30" customHeight="1"/>
    <row r="6014" ht="20.25" customHeight="1"/>
    <row r="6015" ht="20.25" customHeight="1"/>
    <row r="6016" ht="30" customHeight="1"/>
    <row r="6017" ht="20.25"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30" customHeight="1"/>
    <row r="6032" ht="20.25"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30" customHeight="1"/>
    <row r="6051" ht="20.25"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19.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30" customHeight="1"/>
    <row r="6073" ht="19.5"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30" customHeight="1"/>
    <row r="6091" ht="19.5"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40.5" customHeight="1"/>
    <row r="6113" ht="30" customHeight="1"/>
    <row r="6114" ht="19.5"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30" customHeight="1"/>
    <row r="6132" ht="19.5"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30" customHeight="1"/>
    <row r="6164" ht="19.5"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30" customHeight="1"/>
    <row r="6179" ht="19.5"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40.5" customHeight="1"/>
    <row r="6210" ht="40.5" customHeight="1"/>
    <row r="6211" ht="30" customHeight="1"/>
    <row r="6212" ht="20.25" customHeight="1"/>
    <row r="6213" ht="20.25" customHeight="1"/>
    <row r="6214" ht="30" customHeight="1"/>
    <row r="6215" ht="20.25"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30" customHeight="1"/>
    <row r="6230" ht="20.25"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30" customHeight="1"/>
    <row r="6249" ht="20.25"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19.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30" customHeight="1"/>
    <row r="6271" ht="19.5"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30" customHeight="1"/>
    <row r="6289" ht="19.5"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40.5" customHeight="1"/>
    <row r="6311" ht="30" customHeight="1"/>
    <row r="6312" ht="19.5"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30" customHeight="1"/>
    <row r="6330" ht="19.5"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30" customHeight="1"/>
    <row r="6362" ht="19.5"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30" customHeight="1"/>
    <row r="6377" ht="19.5"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40.5" customHeight="1"/>
    <row r="6408" ht="40.5" customHeight="1"/>
    <row r="6409" ht="30" customHeight="1"/>
    <row r="6410" ht="20.25" customHeight="1"/>
    <row r="6411" ht="20.25" customHeight="1"/>
    <row r="6412" ht="30" customHeight="1"/>
    <row r="6413" ht="20.25"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30" customHeight="1"/>
    <row r="6428" ht="20.25"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30" customHeight="1"/>
    <row r="6447" ht="20.25"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19.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30" customHeight="1"/>
    <row r="6469" ht="19.5"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30" customHeight="1"/>
    <row r="6487" ht="19.5"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40.5" customHeight="1"/>
    <row r="6509" ht="30" customHeight="1"/>
    <row r="6510" ht="19.5"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30" customHeight="1"/>
    <row r="6528" ht="19.5"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30" customHeight="1"/>
    <row r="6560" ht="19.5"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30" customHeight="1"/>
    <row r="6575" ht="19.5"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40.5" customHeight="1"/>
    <row r="6606" ht="40.5" customHeight="1"/>
    <row r="6607" ht="30" customHeight="1"/>
    <row r="6608" ht="20.25" customHeight="1"/>
    <row r="6609" ht="20.25" customHeight="1"/>
    <row r="6610" ht="30" customHeight="1"/>
    <row r="6611" ht="20.25"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30" customHeight="1"/>
    <row r="6626" ht="20.25"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30" customHeight="1"/>
    <row r="6645" ht="20.25"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19.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30" customHeight="1"/>
    <row r="6667" ht="19.5"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30" customHeight="1"/>
    <row r="6685" ht="19.5"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40.5" customHeight="1"/>
    <row r="6707" ht="30" customHeight="1"/>
    <row r="6708" ht="19.5"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30" customHeight="1"/>
    <row r="6726" ht="19.5"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30" customHeight="1"/>
    <row r="6758" ht="19.5"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30" customHeight="1"/>
    <row r="6773" ht="19.5"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40.5" customHeight="1"/>
    <row r="6804" ht="40.5" customHeight="1"/>
    <row r="6805" ht="30" customHeight="1"/>
    <row r="6806" ht="20.25" customHeight="1"/>
    <row r="6807" ht="20.25" customHeight="1"/>
    <row r="6808" ht="30" customHeight="1"/>
    <row r="6809" ht="20.25"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30" customHeight="1"/>
    <row r="6824" ht="20.25"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30" customHeight="1"/>
    <row r="6843" ht="20.25"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19.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30" customHeight="1"/>
    <row r="6865" ht="19.5"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30" customHeight="1"/>
    <row r="6883" ht="19.5"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40.5" customHeight="1"/>
    <row r="6905" ht="30" customHeight="1"/>
    <row r="6906" ht="19.5"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30" customHeight="1"/>
    <row r="6924" ht="19.5"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30" customHeight="1"/>
    <row r="6956" ht="19.5"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30" customHeight="1"/>
    <row r="6971" ht="19.5"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40.5" customHeight="1"/>
    <row r="7002" ht="40.5" customHeight="1"/>
    <row r="7003" ht="30" customHeight="1"/>
    <row r="7004" ht="20.25" customHeight="1"/>
    <row r="7005" ht="20.25" customHeight="1"/>
    <row r="7006" ht="30" customHeight="1"/>
    <row r="7007" ht="20.25"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30" customHeight="1"/>
    <row r="7022" ht="20.25"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30" customHeight="1"/>
    <row r="7041" ht="20.25"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19.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30" customHeight="1"/>
    <row r="7063" ht="19.5"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30" customHeight="1"/>
    <row r="7081" ht="19.5"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40.5" customHeight="1"/>
    <row r="7103" ht="30" customHeight="1"/>
    <row r="7104" ht="19.5"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30" customHeight="1"/>
    <row r="7122" ht="19.5"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30" customHeight="1"/>
    <row r="7154" ht="19.5"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30" customHeight="1"/>
    <row r="7169" ht="19.5"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40.5" customHeight="1"/>
    <row r="7200" ht="40.5" customHeight="1"/>
    <row r="7201" ht="30" customHeight="1"/>
    <row r="7202" ht="20.25" customHeight="1"/>
    <row r="7203" ht="20.25" customHeight="1"/>
    <row r="7204" ht="30" customHeight="1"/>
    <row r="7205" ht="20.25"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30" customHeight="1"/>
    <row r="7220" ht="20.25"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30" customHeight="1"/>
    <row r="7239" ht="20.25"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19.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30" customHeight="1"/>
    <row r="7261" ht="19.5"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30" customHeight="1"/>
    <row r="7279" ht="19.5"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40.5" customHeight="1"/>
    <row r="7301" ht="30" customHeight="1"/>
    <row r="7302" ht="19.5"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30" customHeight="1"/>
    <row r="7320" ht="19.5"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30" customHeight="1"/>
    <row r="7352" ht="19.5"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30" customHeight="1"/>
    <row r="7367" ht="19.5"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40.5" customHeight="1"/>
    <row r="7398" ht="40.5" customHeight="1"/>
    <row r="7399" ht="30" customHeight="1"/>
    <row r="7400" ht="20.25" customHeight="1"/>
    <row r="7401" ht="20.25" customHeight="1"/>
    <row r="7402" ht="30" customHeight="1"/>
    <row r="7403" ht="20.25"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30" customHeight="1"/>
    <row r="7418" ht="20.25"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30" customHeight="1"/>
    <row r="7437" ht="20.25"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19.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30" customHeight="1"/>
    <row r="7459" ht="19.5"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30" customHeight="1"/>
    <row r="7477" ht="19.5"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40.5" customHeight="1"/>
    <row r="7499" ht="30" customHeight="1"/>
    <row r="7500" ht="19.5"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30" customHeight="1"/>
    <row r="7518" ht="19.5"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30" customHeight="1"/>
    <row r="7550" ht="19.5"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30" customHeight="1"/>
    <row r="7565" ht="19.5"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40.5" customHeight="1"/>
    <row r="7596" ht="40.5" customHeight="1"/>
    <row r="7597" ht="30" customHeight="1"/>
    <row r="7598" ht="20.25" customHeight="1"/>
    <row r="7599" ht="20.25" customHeight="1"/>
    <row r="7600" ht="30" customHeight="1"/>
    <row r="7601" ht="20.25"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30" customHeight="1"/>
    <row r="7616" ht="20.25"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30" customHeight="1"/>
    <row r="7635" ht="20.25"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19.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30" customHeight="1"/>
    <row r="7657" ht="19.5"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30" customHeight="1"/>
    <row r="7675" ht="19.5"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40.5" customHeight="1"/>
    <row r="7697" ht="30" customHeight="1"/>
    <row r="7698" ht="19.5"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30" customHeight="1"/>
    <row r="7716" ht="19.5"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30" customHeight="1"/>
    <row r="7748" ht="19.5"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30" customHeight="1"/>
    <row r="7763" ht="19.5"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40.5" customHeight="1"/>
    <row r="7794" ht="40.5" customHeight="1"/>
    <row r="7795" ht="30" customHeight="1"/>
    <row r="7796" ht="20.25" customHeight="1"/>
    <row r="7797" ht="20.25" customHeight="1"/>
    <row r="7798" ht="30" customHeight="1"/>
    <row r="7799" ht="20.25"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30" customHeight="1"/>
    <row r="7814" ht="20.25"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30" customHeight="1"/>
    <row r="7833" ht="20.25"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19.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30" customHeight="1"/>
    <row r="7855" ht="19.5"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30" customHeight="1"/>
    <row r="7873" ht="19.5"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40.5" customHeight="1"/>
    <row r="7895" ht="30" customHeight="1"/>
    <row r="7896" ht="19.5"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30" customHeight="1"/>
    <row r="7914" ht="19.5"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30" customHeight="1"/>
    <row r="7946" ht="19.5"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30" customHeight="1"/>
    <row r="7961" ht="19.5"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40.5" customHeight="1"/>
    <row r="7992" ht="40.5" customHeight="1"/>
    <row r="7993" ht="30" customHeight="1"/>
    <row r="7994" ht="20.25" customHeight="1"/>
    <row r="7995" ht="20.25" customHeight="1"/>
    <row r="7996" ht="30" customHeight="1"/>
    <row r="7997" ht="20.25"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30" customHeight="1"/>
    <row r="8012" ht="20.25"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30" customHeight="1"/>
    <row r="8031" ht="20.25"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19.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30" customHeight="1"/>
    <row r="8053" ht="19.5"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30" customHeight="1"/>
    <row r="8071" ht="19.5"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40.5" customHeight="1"/>
    <row r="8093" ht="30" customHeight="1"/>
    <row r="8094" ht="19.5"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30" customHeight="1"/>
    <row r="8112" ht="19.5"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30" customHeight="1"/>
    <row r="8144" ht="19.5"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30" customHeight="1"/>
    <row r="8159" ht="19.5"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40.5" customHeight="1"/>
    <row r="8190" ht="40.5" customHeight="1"/>
    <row r="8191" ht="30" customHeight="1"/>
    <row r="8192" ht="20.25" customHeight="1"/>
    <row r="8193" ht="20.25" customHeight="1"/>
    <row r="8194" ht="30" customHeight="1"/>
    <row r="8195" ht="20.25"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30" customHeight="1"/>
    <row r="8210" ht="20.25"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30" customHeight="1"/>
    <row r="8229" ht="20.25"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19.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30" customHeight="1"/>
    <row r="8251" ht="19.5"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30" customHeight="1"/>
    <row r="8269" ht="19.5"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40.5" customHeight="1"/>
    <row r="8291" ht="30" customHeight="1"/>
    <row r="8292" ht="19.5"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30" customHeight="1"/>
    <row r="8310" ht="19.5"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30" customHeight="1"/>
    <row r="8342" ht="19.5"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30" customHeight="1"/>
    <row r="8357" ht="19.5"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40.5" customHeight="1"/>
    <row r="8388" ht="40.5" customHeight="1"/>
    <row r="8389" ht="30" customHeight="1"/>
    <row r="8390" ht="20.25" customHeight="1"/>
    <row r="8391" ht="20.25" customHeight="1"/>
    <row r="8392" ht="30" customHeight="1"/>
    <row r="8393" ht="20.25"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30" customHeight="1"/>
    <row r="8408" ht="20.25"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30" customHeight="1"/>
    <row r="8427" ht="20.25"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19.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30" customHeight="1"/>
    <row r="8449" ht="19.5"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30" customHeight="1"/>
    <row r="8467" ht="19.5"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40.5" customHeight="1"/>
    <row r="8489" ht="30" customHeight="1"/>
    <row r="8490" ht="19.5"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30" customHeight="1"/>
    <row r="8508" ht="19.5"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30" customHeight="1"/>
    <row r="8540" ht="19.5"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30" customHeight="1"/>
    <row r="8555" ht="19.5"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40.5" customHeight="1"/>
    <row r="8586" ht="40.5" customHeight="1"/>
    <row r="8587" ht="30" customHeight="1"/>
    <row r="8588" ht="20.25" customHeight="1"/>
    <row r="8589" ht="20.25" customHeight="1"/>
    <row r="8590" ht="30" customHeight="1"/>
    <row r="8591" ht="20.25"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30" customHeight="1"/>
    <row r="8606" ht="20.25"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30" customHeight="1"/>
    <row r="8625" ht="20.25"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19.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30" customHeight="1"/>
    <row r="8647" ht="19.5"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30" customHeight="1"/>
    <row r="8665" ht="19.5"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40.5" customHeight="1"/>
    <row r="8687" ht="30" customHeight="1"/>
    <row r="8688" ht="19.5"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30" customHeight="1"/>
    <row r="8706" ht="19.5"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30" customHeight="1"/>
    <row r="8738" ht="19.5"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30" customHeight="1"/>
    <row r="8753" ht="19.5"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40.5" customHeight="1"/>
    <row r="8784" ht="40.5" customHeight="1"/>
    <row r="8785" ht="30" customHeight="1"/>
    <row r="8786" ht="20.25" customHeight="1"/>
    <row r="8787" ht="20.25" customHeight="1"/>
    <row r="8788" ht="30" customHeight="1"/>
    <row r="8789" ht="20.25"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30" customHeight="1"/>
    <row r="8804" ht="20.25"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30" customHeight="1"/>
    <row r="8823" ht="20.25"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19.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30" customHeight="1"/>
    <row r="8845" ht="19.5"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30" customHeight="1"/>
    <row r="8863" ht="19.5"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40.5" customHeight="1"/>
    <row r="8885" ht="30" customHeight="1"/>
    <row r="8886" ht="19.5"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30" customHeight="1"/>
    <row r="8904" ht="19.5"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30" customHeight="1"/>
    <row r="8936" ht="19.5"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30" customHeight="1"/>
    <row r="8951" ht="19.5"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40.5" customHeight="1"/>
    <row r="8982" ht="40.5" customHeight="1"/>
    <row r="8983" ht="30" customHeight="1"/>
    <row r="8984" ht="20.25" customHeight="1"/>
    <row r="8985" ht="20.25" customHeight="1"/>
    <row r="8986" ht="30" customHeight="1"/>
    <row r="8987" ht="20.25"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30" customHeight="1"/>
    <row r="9002" ht="20.25"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30" customHeight="1"/>
    <row r="9021" ht="20.25"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19.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30" customHeight="1"/>
    <row r="9043" ht="19.5"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30" customHeight="1"/>
    <row r="9061" ht="19.5"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40.5" customHeight="1"/>
    <row r="9083" ht="30" customHeight="1"/>
    <row r="9084" ht="19.5"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30" customHeight="1"/>
    <row r="9102" ht="19.5"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30" customHeight="1"/>
    <row r="9134" ht="19.5"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30" customHeight="1"/>
    <row r="9149" ht="19.5"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40.5" customHeight="1"/>
    <row r="9180" ht="40.5" customHeight="1"/>
    <row r="9181" ht="30" customHeight="1"/>
    <row r="9182" ht="20.25" customHeight="1"/>
    <row r="9183" ht="20.25" customHeight="1"/>
    <row r="9184" ht="30" customHeight="1"/>
    <row r="9185" ht="20.25"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30" customHeight="1"/>
    <row r="9200" ht="20.25"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30" customHeight="1"/>
    <row r="9219" ht="20.25"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19.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30" customHeight="1"/>
    <row r="9241" ht="19.5"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30" customHeight="1"/>
    <row r="9259" ht="19.5"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40.5" customHeight="1"/>
    <row r="9281" ht="30" customHeight="1"/>
    <row r="9282" ht="19.5"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30" customHeight="1"/>
    <row r="9300" ht="19.5"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30" customHeight="1"/>
    <row r="9332" ht="19.5"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30" customHeight="1"/>
    <row r="9347" ht="19.5"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40.5" customHeight="1"/>
    <row r="9378" ht="40.5" customHeight="1"/>
    <row r="9379" ht="30" customHeight="1"/>
    <row r="9380" ht="20.25" customHeight="1"/>
    <row r="9381" ht="20.25" customHeight="1"/>
    <row r="9382" ht="30" customHeight="1"/>
    <row r="9383" ht="20.25"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30" customHeight="1"/>
    <row r="9398" ht="20.25"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30" customHeight="1"/>
    <row r="9417" ht="20.25"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19.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30" customHeight="1"/>
    <row r="9439" ht="19.5"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30" customHeight="1"/>
    <row r="9457" ht="19.5"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40.5" customHeight="1"/>
    <row r="9479" ht="30" customHeight="1"/>
    <row r="9480" ht="19.5"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30" customHeight="1"/>
    <row r="9498" ht="19.5"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30" customHeight="1"/>
    <row r="9530" ht="19.5"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30" customHeight="1"/>
    <row r="9545" ht="19.5"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40.5" customHeight="1"/>
    <row r="9576" ht="40.5" customHeight="1"/>
    <row r="9577" ht="30" customHeight="1"/>
    <row r="9578" ht="20.25" customHeight="1"/>
    <row r="9579" ht="20.25" customHeight="1"/>
    <row r="9580" ht="30" customHeight="1"/>
    <row r="9581" ht="20.25"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30" customHeight="1"/>
    <row r="9596" ht="20.25"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30" customHeight="1"/>
    <row r="9615" ht="20.25"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19.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30" customHeight="1"/>
    <row r="9637" ht="19.5"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30" customHeight="1"/>
    <row r="9655" ht="19.5"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40.5" customHeight="1"/>
    <row r="9677" ht="30" customHeight="1"/>
    <row r="9678" ht="19.5"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30" customHeight="1"/>
    <row r="9696" ht="19.5"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30" customHeight="1"/>
    <row r="9728" ht="19.5"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30" customHeight="1"/>
    <row r="9743" ht="19.5"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40.5" customHeight="1"/>
    <row r="9774" ht="40.5" customHeight="1"/>
    <row r="9775" ht="30" customHeight="1"/>
    <row r="9776" ht="20.25" customHeight="1"/>
    <row r="9777" ht="20.25" customHeight="1"/>
    <row r="9778" ht="30" customHeight="1"/>
    <row r="9779" ht="20.25"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30" customHeight="1"/>
    <row r="9794" ht="20.25"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30" customHeight="1"/>
    <row r="9813" ht="20.25"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19.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30" customHeight="1"/>
    <row r="9835" ht="19.5"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30" customHeight="1"/>
    <row r="9853" ht="19.5"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40.5" customHeight="1"/>
    <row r="9875" ht="30" customHeight="1"/>
    <row r="9876" ht="19.5"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30" customHeight="1"/>
    <row r="9894" ht="19.5"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30" customHeight="1"/>
    <row r="9926" ht="19.5"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30" customHeight="1"/>
    <row r="9941" ht="19.5"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40.5" customHeight="1"/>
    <row r="9972" ht="40.5" customHeight="1"/>
    <row r="9973" ht="30" customHeight="1"/>
    <row r="9974" ht="20.25" customHeight="1"/>
    <row r="9975" ht="20.25" customHeight="1"/>
    <row r="9976" ht="30" customHeight="1"/>
    <row r="9977" ht="20.25"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30" customHeight="1"/>
    <row r="9992" ht="20.25"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30" customHeight="1"/>
    <row r="10011" ht="20.25"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19.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30" customHeight="1"/>
    <row r="10033" ht="19.5"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30" customHeight="1"/>
    <row r="10051" ht="19.5"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40.5" customHeight="1"/>
    <row r="10073" ht="30" customHeight="1"/>
    <row r="10074" ht="19.5"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30" customHeight="1"/>
    <row r="10092" ht="19.5"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30" customHeight="1"/>
    <row r="10124" ht="19.5"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30" customHeight="1"/>
    <row r="10139" ht="19.5"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40.5" customHeight="1"/>
    <row r="10170" ht="40.5" customHeight="1"/>
    <row r="10171" ht="30" customHeight="1"/>
    <row r="10172" ht="20.25" customHeight="1"/>
    <row r="10173" ht="20.25" customHeight="1"/>
    <row r="10174" ht="30" customHeight="1"/>
    <row r="10175" ht="20.25"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30" customHeight="1"/>
    <row r="10190" ht="20.25"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30" customHeight="1"/>
    <row r="10209" ht="20.25"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19.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30" customHeight="1"/>
    <row r="10231" ht="19.5"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30" customHeight="1"/>
    <row r="10249" ht="19.5"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40.5" customHeight="1"/>
    <row r="10271" ht="30" customHeight="1"/>
    <row r="10272" ht="19.5"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30" customHeight="1"/>
    <row r="10290" ht="19.5"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30" customHeight="1"/>
    <row r="10322" ht="19.5"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30" customHeight="1"/>
    <row r="10337" ht="19.5"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40.5" customHeight="1"/>
    <row r="10368" ht="40.5" customHeight="1"/>
    <row r="10369" ht="30" customHeight="1"/>
    <row r="10370" ht="20.25" customHeight="1"/>
    <row r="10371" ht="20.25" customHeight="1"/>
    <row r="10372" ht="30" customHeight="1"/>
    <row r="10373" ht="20.25"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30" customHeight="1"/>
    <row r="10388" ht="20.25"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30" customHeight="1"/>
    <row r="10407" ht="20.25"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19.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30" customHeight="1"/>
    <row r="10429" ht="19.5"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30" customHeight="1"/>
    <row r="10447" ht="19.5"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40.5" customHeight="1"/>
    <row r="10469" ht="30" customHeight="1"/>
    <row r="10470" ht="19.5"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30" customHeight="1"/>
    <row r="10488" ht="19.5"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30" customHeight="1"/>
    <row r="10520" ht="19.5"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30" customHeight="1"/>
    <row r="10535" ht="19.5"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40.5" customHeight="1"/>
    <row r="10566" ht="40.5" customHeight="1"/>
    <row r="10567" ht="30" customHeight="1"/>
    <row r="10568" ht="20.25" customHeight="1"/>
    <row r="10569" ht="20.25" customHeight="1"/>
    <row r="10570" ht="30" customHeight="1"/>
    <row r="10571" ht="20.25"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30" customHeight="1"/>
    <row r="10586" ht="20.25"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30" customHeight="1"/>
    <row r="10605" ht="20.25"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19.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30" customHeight="1"/>
    <row r="10627" ht="19.5"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30" customHeight="1"/>
    <row r="10645" ht="19.5"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40.5" customHeight="1"/>
    <row r="10667" ht="30" customHeight="1"/>
    <row r="10668" ht="19.5"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30" customHeight="1"/>
    <row r="10686" ht="19.5"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30" customHeight="1"/>
    <row r="10718" ht="19.5"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30" customHeight="1"/>
    <row r="10733" ht="19.5"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40.5" customHeight="1"/>
    <row r="10764" ht="40.5" customHeight="1"/>
    <row r="10765" ht="30" customHeight="1"/>
    <row r="10766" ht="20.25" customHeight="1"/>
    <row r="10767" ht="20.25" customHeight="1"/>
    <row r="10768" ht="30" customHeight="1"/>
    <row r="10769" ht="20.25"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30" customHeight="1"/>
    <row r="10784" ht="20.25"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30" customHeight="1"/>
    <row r="10803" ht="20.25"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19.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30" customHeight="1"/>
    <row r="10825" ht="19.5"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30" customHeight="1"/>
    <row r="10843" ht="19.5"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40.5" customHeight="1"/>
    <row r="10865" ht="30" customHeight="1"/>
    <row r="10866" ht="19.5"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30" customHeight="1"/>
    <row r="10884" ht="19.5"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30" customHeight="1"/>
    <row r="10916" ht="19.5"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30" customHeight="1"/>
    <row r="10931" ht="19.5"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40.5" customHeight="1"/>
    <row r="10962" ht="40.5" customHeight="1"/>
    <row r="10963" ht="30" customHeight="1"/>
    <row r="10964" ht="20.25" customHeight="1"/>
    <row r="10965" ht="20.25" customHeight="1"/>
    <row r="10966" ht="30" customHeight="1"/>
    <row r="10967" ht="20.25"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30" customHeight="1"/>
    <row r="10982" ht="20.25"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30" customHeight="1"/>
    <row r="11001" ht="20.25"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19.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30" customHeight="1"/>
    <row r="11023" ht="19.5"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30" customHeight="1"/>
    <row r="11041" ht="19.5"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40.5" customHeight="1"/>
    <row r="11063" ht="30" customHeight="1"/>
    <row r="11064" ht="19.5"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30" customHeight="1"/>
    <row r="11082" ht="19.5"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30" customHeight="1"/>
    <row r="11114" ht="19.5"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30" customHeight="1"/>
    <row r="11129" ht="19.5"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40.5" customHeight="1"/>
    <row r="11160" ht="40.5" customHeight="1"/>
    <row r="11161" ht="30" customHeight="1"/>
    <row r="11162" ht="20.25" customHeight="1"/>
    <row r="11163" ht="20.25" customHeight="1"/>
    <row r="11164" ht="30" customHeight="1"/>
    <row r="11165" ht="20.25"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30" customHeight="1"/>
    <row r="11180" ht="20.25"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30" customHeight="1"/>
    <row r="11199" ht="20.25"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19.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30" customHeight="1"/>
    <row r="11221" ht="19.5"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30" customHeight="1"/>
    <row r="11239" ht="19.5"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40.5" customHeight="1"/>
    <row r="11261" ht="30" customHeight="1"/>
    <row r="11262" ht="19.5"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30" customHeight="1"/>
    <row r="11280" ht="19.5"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30" customHeight="1"/>
    <row r="11312" ht="19.5"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30" customHeight="1"/>
    <row r="11327" ht="19.5"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40.5" customHeight="1"/>
    <row r="11358" ht="40.5" customHeight="1"/>
    <row r="11359" ht="30" customHeight="1"/>
    <row r="11360" ht="20.25" customHeight="1"/>
    <row r="11361" ht="20.25" customHeight="1"/>
    <row r="11362" ht="30" customHeight="1"/>
    <row r="11363" ht="20.25"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30" customHeight="1"/>
    <row r="11378" ht="20.25"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30" customHeight="1"/>
    <row r="11397" ht="20.25"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19.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30" customHeight="1"/>
    <row r="11419" ht="19.5"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30" customHeight="1"/>
    <row r="11437" ht="19.5"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40.5" customHeight="1"/>
    <row r="11459" ht="30" customHeight="1"/>
    <row r="11460" ht="19.5"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30" customHeight="1"/>
    <row r="11478" ht="19.5"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30" customHeight="1"/>
    <row r="11510" ht="19.5"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30" customHeight="1"/>
    <row r="11525" ht="19.5"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40.5" customHeight="1"/>
    <row r="11556" ht="40.5" customHeight="1"/>
    <row r="11557" ht="30" customHeight="1"/>
    <row r="11558" ht="20.25" customHeight="1"/>
    <row r="11559" ht="20.25" customHeight="1"/>
    <row r="11560" ht="30" customHeight="1"/>
    <row r="11561" ht="20.25"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30" customHeight="1"/>
    <row r="11576" ht="20.25"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30" customHeight="1"/>
    <row r="11595" ht="20.25"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19.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30" customHeight="1"/>
    <row r="11617" ht="19.5"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30" customHeight="1"/>
    <row r="11635" ht="19.5"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40.5" customHeight="1"/>
    <row r="11657" ht="30" customHeight="1"/>
    <row r="11658" ht="19.5"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30" customHeight="1"/>
    <row r="11676" ht="19.5"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30" customHeight="1"/>
    <row r="11708" ht="19.5"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30" customHeight="1"/>
    <row r="11723" ht="19.5"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40.5" customHeight="1"/>
    <row r="11754" ht="40.5" customHeight="1"/>
    <row r="11755" ht="30" customHeight="1"/>
    <row r="11756" ht="20.25" customHeight="1"/>
    <row r="11757" ht="20.25" customHeight="1"/>
    <row r="11758" ht="30" customHeight="1"/>
    <row r="11759" ht="20.25"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30" customHeight="1"/>
    <row r="11774" ht="20.25"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30" customHeight="1"/>
    <row r="11793" ht="20.25"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19.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30" customHeight="1"/>
    <row r="11815" ht="19.5"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30" customHeight="1"/>
    <row r="11833" ht="19.5"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40.5" customHeight="1"/>
    <row r="11855" ht="30" customHeight="1"/>
    <row r="11856" ht="19.5"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30" customHeight="1"/>
    <row r="11874" ht="19.5"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30" customHeight="1"/>
    <row r="11906" ht="19.5"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30" customHeight="1"/>
    <row r="11921" ht="19.5"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40.5" customHeight="1"/>
    <row r="11952" ht="40.5" customHeight="1"/>
    <row r="11953" ht="30" customHeight="1"/>
    <row r="11954" ht="20.25" customHeight="1"/>
    <row r="11955" ht="20.25" customHeight="1"/>
    <row r="11956" ht="30" customHeight="1"/>
    <row r="11957" ht="20.25"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30" customHeight="1"/>
    <row r="11972" ht="20.25"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30" customHeight="1"/>
    <row r="11991" ht="20.25"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19.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30" customHeight="1"/>
    <row r="12013" ht="19.5"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30" customHeight="1"/>
    <row r="12031" ht="19.5"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40.5" customHeight="1"/>
    <row r="12053" ht="30" customHeight="1"/>
    <row r="12054" ht="19.5"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30" customHeight="1"/>
    <row r="12072" ht="19.5"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30" customHeight="1"/>
    <row r="12104" ht="19.5"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30" customHeight="1"/>
    <row r="12119" ht="19.5"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40.5" customHeight="1"/>
    <row r="12150" ht="40.5" customHeight="1"/>
    <row r="12151" ht="30" customHeight="1"/>
    <row r="12152" ht="20.25" customHeight="1"/>
    <row r="12153" ht="20.25" customHeight="1"/>
    <row r="12154" ht="30" customHeight="1"/>
    <row r="12155" ht="20.25"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30" customHeight="1"/>
    <row r="12170" ht="20.25"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30" customHeight="1"/>
    <row r="12189" ht="20.25"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19.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30" customHeight="1"/>
    <row r="12211" ht="19.5"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30" customHeight="1"/>
    <row r="12229" ht="19.5"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40.5" customHeight="1"/>
    <row r="12251" ht="30" customHeight="1"/>
    <row r="12252" ht="19.5"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30" customHeight="1"/>
    <row r="12270" ht="19.5"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30" customHeight="1"/>
    <row r="12302" ht="19.5"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30" customHeight="1"/>
    <row r="12317" ht="19.5"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40.5" customHeight="1"/>
    <row r="12348" ht="40.5" customHeight="1"/>
    <row r="12349" ht="30" customHeight="1"/>
    <row r="12350" ht="20.25" customHeight="1"/>
    <row r="12351" ht="20.25" customHeight="1"/>
    <row r="12352" ht="30" customHeight="1"/>
    <row r="12353" ht="20.25"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30" customHeight="1"/>
    <row r="12368" ht="20.25"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30" customHeight="1"/>
    <row r="12387" ht="20.25"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19.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30" customHeight="1"/>
    <row r="12409" ht="19.5"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30" customHeight="1"/>
    <row r="12427" ht="19.5"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40.5" customHeight="1"/>
    <row r="12449" ht="30" customHeight="1"/>
    <row r="12450" ht="19.5"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30" customHeight="1"/>
    <row r="12468" ht="19.5"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30" customHeight="1"/>
    <row r="12500" ht="19.5"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30" customHeight="1"/>
    <row r="12515" ht="19.5"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40.5" customHeight="1"/>
    <row r="12546" ht="40.5" customHeight="1"/>
    <row r="12547" ht="30" customHeight="1"/>
    <row r="12548" ht="20.25" customHeight="1"/>
    <row r="12549" ht="20.25" customHeight="1"/>
    <row r="12550" ht="30" customHeight="1"/>
    <row r="12551" ht="20.25"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30" customHeight="1"/>
    <row r="12566" ht="20.25"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30" customHeight="1"/>
    <row r="12585" ht="20.25"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19.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30" customHeight="1"/>
    <row r="12607" ht="19.5"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30" customHeight="1"/>
    <row r="12625" ht="19.5"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40.5" customHeight="1"/>
    <row r="12647" ht="30" customHeight="1"/>
    <row r="12648" ht="19.5"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30" customHeight="1"/>
    <row r="12666" ht="19.5"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30" customHeight="1"/>
    <row r="12698" ht="19.5"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30" customHeight="1"/>
    <row r="12713" ht="19.5"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40.5" customHeight="1"/>
    <row r="12744" ht="40.5" customHeight="1"/>
    <row r="12745" ht="30" customHeight="1"/>
    <row r="12746" ht="20.25" customHeight="1"/>
    <row r="12747" ht="20.25" customHeight="1"/>
    <row r="12748" ht="30" customHeight="1"/>
    <row r="12749" ht="20.25"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30" customHeight="1"/>
    <row r="12764" ht="20.25"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30" customHeight="1"/>
    <row r="12783" ht="20.25"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19.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30" customHeight="1"/>
    <row r="12805" ht="19.5"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30" customHeight="1"/>
    <row r="12823" ht="19.5"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40.5" customHeight="1"/>
    <row r="12845" ht="30" customHeight="1"/>
    <row r="12846" ht="19.5"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30" customHeight="1"/>
    <row r="12864" ht="19.5"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30" customHeight="1"/>
    <row r="12896" ht="19.5"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30" customHeight="1"/>
    <row r="12911" ht="19.5"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40.5" customHeight="1"/>
    <row r="12942" ht="40.5" customHeight="1"/>
    <row r="12943" ht="30" customHeight="1"/>
    <row r="12944" ht="20.25" customHeight="1"/>
    <row r="12945" ht="20.25" customHeight="1"/>
    <row r="12946" ht="30" customHeight="1"/>
    <row r="12947" ht="20.25"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30" customHeight="1"/>
    <row r="12962" ht="20.25"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30" customHeight="1"/>
    <row r="12981" ht="20.25"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19.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30" customHeight="1"/>
    <row r="13003" ht="19.5"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30" customHeight="1"/>
    <row r="13021" ht="19.5"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40.5" customHeight="1"/>
    <row r="13043" ht="30" customHeight="1"/>
    <row r="13044" ht="19.5"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30" customHeight="1"/>
    <row r="13062" ht="19.5"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30" customHeight="1"/>
    <row r="13094" ht="19.5"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30" customHeight="1"/>
    <row r="13109" ht="19.5"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sheetData>
  <mergeCells count="25">
    <mergeCell ref="B5:D5"/>
    <mergeCell ref="O4:O6"/>
    <mergeCell ref="C53:D53"/>
    <mergeCell ref="C67:D67"/>
    <mergeCell ref="B2:H2"/>
    <mergeCell ref="E5:E6"/>
    <mergeCell ref="C6:D6"/>
    <mergeCell ref="C57:D57"/>
    <mergeCell ref="C45:D45"/>
    <mergeCell ref="Q4:Q6"/>
    <mergeCell ref="J4:N4"/>
    <mergeCell ref="J5:N5"/>
    <mergeCell ref="C39:D39"/>
    <mergeCell ref="C36:D36"/>
    <mergeCell ref="B35:D35"/>
    <mergeCell ref="C30:D30"/>
    <mergeCell ref="C25:D25"/>
    <mergeCell ref="B9:D9"/>
    <mergeCell ref="C18:D18"/>
    <mergeCell ref="C15:D15"/>
    <mergeCell ref="C11:D11"/>
    <mergeCell ref="C10:D10"/>
    <mergeCell ref="P4:P6"/>
    <mergeCell ref="F5:H5"/>
    <mergeCell ref="E4:H4"/>
  </mergeCells>
  <phoneticPr fontId="2"/>
  <pageMargins left="0.51181102362204722" right="0.51181102362204722" top="0.74803149606299213" bottom="0.74803149606299213" header="0.39370078740157483" footer="0.39370078740157483"/>
  <pageSetup paperSize="9" scale="98" firstPageNumber="178" fitToWidth="0" pageOrder="overThenDown" orientation="portrait" useFirstPageNumber="1" r:id="rId1"/>
  <headerFooter alignWithMargins="0"/>
  <colBreaks count="1" manualBreakCount="1">
    <brk id="9" min="1"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showGridLines="0" zoomScaleNormal="100" zoomScaleSheetLayoutView="70" workbookViewId="0"/>
  </sheetViews>
  <sheetFormatPr defaultColWidth="15.625" defaultRowHeight="13.5"/>
  <cols>
    <col min="1" max="1" width="7.5" style="85" customWidth="1"/>
    <col min="2" max="2" width="15.625" style="85" customWidth="1"/>
    <col min="3" max="8" width="12.625" style="85" customWidth="1"/>
    <col min="9" max="9" width="0.875" style="110" customWidth="1"/>
    <col min="10" max="16384" width="15.625" style="85"/>
  </cols>
  <sheetData>
    <row r="2" spans="2:15" s="80" customFormat="1" ht="27" customHeight="1">
      <c r="B2" s="338" t="s">
        <v>297</v>
      </c>
      <c r="C2" s="339"/>
      <c r="D2" s="339"/>
      <c r="E2" s="339"/>
      <c r="F2" s="339"/>
      <c r="G2" s="339"/>
      <c r="H2" s="339"/>
      <c r="I2" s="32"/>
      <c r="J2" s="76"/>
      <c r="K2" s="77"/>
      <c r="L2" s="78"/>
      <c r="M2" s="77"/>
      <c r="N2" s="79"/>
      <c r="O2" s="32"/>
    </row>
    <row r="3" spans="2:15" s="80" customFormat="1" ht="19.5" customHeight="1" thickBot="1">
      <c r="B3" s="315" t="s">
        <v>298</v>
      </c>
      <c r="C3" s="81"/>
      <c r="D3" s="81"/>
      <c r="E3" s="81"/>
      <c r="F3" s="81"/>
      <c r="G3" s="81"/>
      <c r="H3" s="81"/>
      <c r="I3" s="82"/>
      <c r="J3" s="81"/>
      <c r="K3" s="81"/>
      <c r="L3" s="81"/>
      <c r="M3" s="81"/>
      <c r="N3" s="81"/>
      <c r="O3" s="83" t="s">
        <v>178</v>
      </c>
    </row>
    <row r="4" spans="2:15" ht="24.95" customHeight="1">
      <c r="B4" s="84"/>
      <c r="C4" s="351" t="s">
        <v>77</v>
      </c>
      <c r="D4" s="351"/>
      <c r="E4" s="352"/>
      <c r="F4" s="352"/>
      <c r="G4" s="349" t="s">
        <v>78</v>
      </c>
      <c r="H4" s="350"/>
      <c r="I4" s="84"/>
      <c r="J4" s="355" t="s">
        <v>79</v>
      </c>
      <c r="K4" s="356"/>
      <c r="L4" s="353" t="s">
        <v>80</v>
      </c>
      <c r="M4" s="353"/>
      <c r="N4" s="353"/>
      <c r="O4" s="354"/>
    </row>
    <row r="5" spans="2:15" ht="24.95" customHeight="1">
      <c r="B5" s="86" t="s">
        <v>149</v>
      </c>
      <c r="C5" s="343" t="s">
        <v>150</v>
      </c>
      <c r="D5" s="344"/>
      <c r="E5" s="343" t="s">
        <v>151</v>
      </c>
      <c r="F5" s="344"/>
      <c r="G5" s="343" t="s">
        <v>150</v>
      </c>
      <c r="H5" s="347"/>
      <c r="I5" s="86"/>
      <c r="J5" s="347" t="s">
        <v>151</v>
      </c>
      <c r="K5" s="344"/>
      <c r="L5" s="343" t="s">
        <v>150</v>
      </c>
      <c r="M5" s="344"/>
      <c r="N5" s="343" t="s">
        <v>151</v>
      </c>
      <c r="O5" s="347"/>
    </row>
    <row r="6" spans="2:15" ht="24.95" customHeight="1">
      <c r="B6" s="88"/>
      <c r="C6" s="345"/>
      <c r="D6" s="346"/>
      <c r="E6" s="345"/>
      <c r="F6" s="346"/>
      <c r="G6" s="345"/>
      <c r="H6" s="348"/>
      <c r="I6" s="86"/>
      <c r="J6" s="348"/>
      <c r="K6" s="346"/>
      <c r="L6" s="345"/>
      <c r="M6" s="346"/>
      <c r="N6" s="345"/>
      <c r="O6" s="348"/>
    </row>
    <row r="7" spans="2:15" ht="24.95" customHeight="1">
      <c r="B7" s="89" t="s">
        <v>177</v>
      </c>
      <c r="C7" s="87"/>
      <c r="D7" s="90">
        <v>1543</v>
      </c>
      <c r="E7" s="86"/>
      <c r="F7" s="90">
        <v>6400</v>
      </c>
      <c r="G7" s="86"/>
      <c r="H7" s="91">
        <v>11540</v>
      </c>
      <c r="I7" s="90"/>
      <c r="J7" s="92"/>
      <c r="K7" s="91">
        <v>33128</v>
      </c>
      <c r="L7" s="86"/>
      <c r="M7" s="93">
        <v>715716</v>
      </c>
      <c r="N7" s="92"/>
      <c r="O7" s="93">
        <v>558915</v>
      </c>
    </row>
    <row r="8" spans="2:15" s="94" customFormat="1" ht="24.95" customHeight="1">
      <c r="B8" s="89" t="s">
        <v>294</v>
      </c>
      <c r="C8" s="87"/>
      <c r="D8" s="90">
        <v>1516</v>
      </c>
      <c r="E8" s="86"/>
      <c r="F8" s="90">
        <v>5853</v>
      </c>
      <c r="G8" s="86"/>
      <c r="H8" s="91">
        <v>11685</v>
      </c>
      <c r="I8" s="91"/>
      <c r="J8" s="92"/>
      <c r="K8" s="91">
        <v>33443</v>
      </c>
      <c r="L8" s="86"/>
      <c r="M8" s="93">
        <v>722860</v>
      </c>
      <c r="N8" s="92"/>
      <c r="O8" s="93">
        <v>620477</v>
      </c>
    </row>
    <row r="9" spans="2:15" ht="24.95" customHeight="1">
      <c r="B9" s="95" t="s">
        <v>81</v>
      </c>
      <c r="C9" s="96"/>
      <c r="D9" s="90">
        <v>828</v>
      </c>
      <c r="E9" s="84"/>
      <c r="F9" s="90">
        <v>1773</v>
      </c>
      <c r="G9" s="84"/>
      <c r="H9" s="91">
        <v>7694</v>
      </c>
      <c r="I9" s="91"/>
      <c r="J9" s="92"/>
      <c r="K9" s="91">
        <v>11579</v>
      </c>
      <c r="L9" s="84"/>
      <c r="M9" s="93">
        <v>547742</v>
      </c>
      <c r="N9" s="92"/>
      <c r="O9" s="93">
        <v>232268</v>
      </c>
    </row>
    <row r="10" spans="2:15" ht="24.95" customHeight="1">
      <c r="B10" s="95" t="s">
        <v>82</v>
      </c>
      <c r="C10" s="96"/>
      <c r="D10" s="90">
        <v>97</v>
      </c>
      <c r="E10" s="84"/>
      <c r="F10" s="90">
        <v>465</v>
      </c>
      <c r="G10" s="84"/>
      <c r="H10" s="91">
        <v>512</v>
      </c>
      <c r="I10" s="91"/>
      <c r="J10" s="92"/>
      <c r="K10" s="91">
        <v>2616</v>
      </c>
      <c r="L10" s="84"/>
      <c r="M10" s="93">
        <v>18756</v>
      </c>
      <c r="N10" s="92"/>
      <c r="O10" s="93">
        <v>41248</v>
      </c>
    </row>
    <row r="11" spans="2:15" ht="24.95" customHeight="1">
      <c r="B11" s="95" t="s">
        <v>83</v>
      </c>
      <c r="C11" s="96"/>
      <c r="D11" s="90">
        <v>68</v>
      </c>
      <c r="E11" s="84"/>
      <c r="F11" s="90">
        <v>293</v>
      </c>
      <c r="G11" s="84"/>
      <c r="H11" s="91">
        <v>381</v>
      </c>
      <c r="I11" s="91"/>
      <c r="J11" s="92"/>
      <c r="K11" s="91">
        <v>1631</v>
      </c>
      <c r="L11" s="84"/>
      <c r="M11" s="93">
        <v>14091</v>
      </c>
      <c r="N11" s="92"/>
      <c r="O11" s="93">
        <v>28943</v>
      </c>
    </row>
    <row r="12" spans="2:15" ht="24.95" customHeight="1">
      <c r="B12" s="95" t="s">
        <v>84</v>
      </c>
      <c r="C12" s="97"/>
      <c r="D12" s="90">
        <v>93</v>
      </c>
      <c r="E12" s="84"/>
      <c r="F12" s="90">
        <v>564</v>
      </c>
      <c r="G12" s="84"/>
      <c r="H12" s="91">
        <v>509</v>
      </c>
      <c r="I12" s="91"/>
      <c r="J12" s="92"/>
      <c r="K12" s="91">
        <v>2810</v>
      </c>
      <c r="L12" s="84"/>
      <c r="M12" s="93">
        <v>23901</v>
      </c>
      <c r="N12" s="92"/>
      <c r="O12" s="93">
        <v>49137</v>
      </c>
    </row>
    <row r="13" spans="2:15" ht="24.95" customHeight="1">
      <c r="B13" s="95" t="s">
        <v>85</v>
      </c>
      <c r="C13" s="96"/>
      <c r="D13" s="90">
        <v>66</v>
      </c>
      <c r="E13" s="84"/>
      <c r="F13" s="90">
        <v>309</v>
      </c>
      <c r="G13" s="84"/>
      <c r="H13" s="91">
        <v>281</v>
      </c>
      <c r="I13" s="91"/>
      <c r="J13" s="92"/>
      <c r="K13" s="91">
        <v>1553</v>
      </c>
      <c r="L13" s="84"/>
      <c r="M13" s="93">
        <v>7932</v>
      </c>
      <c r="N13" s="92"/>
      <c r="O13" s="93">
        <v>32884</v>
      </c>
    </row>
    <row r="14" spans="2:15" ht="24.95" customHeight="1">
      <c r="B14" s="95" t="s">
        <v>86</v>
      </c>
      <c r="C14" s="97"/>
      <c r="D14" s="90">
        <v>37</v>
      </c>
      <c r="E14" s="84"/>
      <c r="F14" s="90">
        <v>213</v>
      </c>
      <c r="G14" s="84"/>
      <c r="H14" s="91">
        <v>201</v>
      </c>
      <c r="I14" s="91"/>
      <c r="J14" s="92"/>
      <c r="K14" s="91">
        <v>1128</v>
      </c>
      <c r="L14" s="84"/>
      <c r="M14" s="93">
        <v>5993</v>
      </c>
      <c r="N14" s="92"/>
      <c r="O14" s="93">
        <v>18088</v>
      </c>
    </row>
    <row r="15" spans="2:15" ht="24.95" customHeight="1">
      <c r="B15" s="95" t="s">
        <v>87</v>
      </c>
      <c r="C15" s="97"/>
      <c r="D15" s="90">
        <v>35</v>
      </c>
      <c r="E15" s="84"/>
      <c r="F15" s="90">
        <v>315</v>
      </c>
      <c r="G15" s="84"/>
      <c r="H15" s="91">
        <v>323</v>
      </c>
      <c r="I15" s="91"/>
      <c r="J15" s="92"/>
      <c r="K15" s="91">
        <v>1597</v>
      </c>
      <c r="L15" s="84"/>
      <c r="M15" s="93">
        <v>13234</v>
      </c>
      <c r="N15" s="92"/>
      <c r="O15" s="93">
        <v>32442</v>
      </c>
    </row>
    <row r="16" spans="2:15" ht="24.95" customHeight="1">
      <c r="B16" s="95" t="s">
        <v>88</v>
      </c>
      <c r="C16" s="97"/>
      <c r="D16" s="90">
        <v>45</v>
      </c>
      <c r="E16" s="84"/>
      <c r="F16" s="90">
        <v>333</v>
      </c>
      <c r="G16" s="84"/>
      <c r="H16" s="91">
        <v>189</v>
      </c>
      <c r="I16" s="91"/>
      <c r="J16" s="92"/>
      <c r="K16" s="91">
        <v>1244</v>
      </c>
      <c r="L16" s="84"/>
      <c r="M16" s="93">
        <v>7378</v>
      </c>
      <c r="N16" s="92"/>
      <c r="O16" s="93">
        <v>19310</v>
      </c>
    </row>
    <row r="17" spans="2:15" ht="24.95" customHeight="1">
      <c r="B17" s="98" t="s">
        <v>89</v>
      </c>
      <c r="C17" s="96"/>
      <c r="D17" s="99">
        <v>6</v>
      </c>
      <c r="E17" s="100"/>
      <c r="F17" s="99">
        <v>46</v>
      </c>
      <c r="G17" s="100"/>
      <c r="H17" s="99">
        <v>19</v>
      </c>
      <c r="I17" s="99"/>
      <c r="J17" s="92"/>
      <c r="K17" s="99">
        <v>167</v>
      </c>
      <c r="L17" s="100"/>
      <c r="M17" s="99">
        <v>650</v>
      </c>
      <c r="N17" s="92"/>
      <c r="O17" s="101">
        <v>1529</v>
      </c>
    </row>
    <row r="18" spans="2:15" ht="24.95" customHeight="1">
      <c r="B18" s="98" t="s">
        <v>90</v>
      </c>
      <c r="C18" s="96"/>
      <c r="D18" s="99" t="s">
        <v>105</v>
      </c>
      <c r="E18" s="100"/>
      <c r="F18" s="99">
        <v>19</v>
      </c>
      <c r="G18" s="100"/>
      <c r="H18" s="99" t="s">
        <v>105</v>
      </c>
      <c r="I18" s="99"/>
      <c r="J18" s="92"/>
      <c r="K18" s="99">
        <v>39</v>
      </c>
      <c r="L18" s="100"/>
      <c r="M18" s="91" t="s">
        <v>105</v>
      </c>
      <c r="N18" s="92"/>
      <c r="O18" s="91">
        <v>197</v>
      </c>
    </row>
    <row r="19" spans="2:15" ht="24.95" customHeight="1">
      <c r="B19" s="98" t="s">
        <v>91</v>
      </c>
      <c r="C19" s="96"/>
      <c r="D19" s="99">
        <v>2</v>
      </c>
      <c r="E19" s="100"/>
      <c r="F19" s="99">
        <v>17</v>
      </c>
      <c r="G19" s="100"/>
      <c r="H19" s="99">
        <v>3</v>
      </c>
      <c r="I19" s="99"/>
      <c r="J19" s="92"/>
      <c r="K19" s="99">
        <v>43</v>
      </c>
      <c r="L19" s="100"/>
      <c r="M19" s="91" t="s">
        <v>76</v>
      </c>
      <c r="N19" s="92"/>
      <c r="O19" s="91" t="s">
        <v>76</v>
      </c>
    </row>
    <row r="20" spans="2:15" ht="24.95" customHeight="1">
      <c r="B20" s="98" t="s">
        <v>92</v>
      </c>
      <c r="C20" s="96"/>
      <c r="D20" s="99">
        <v>27</v>
      </c>
      <c r="E20" s="100"/>
      <c r="F20" s="99">
        <v>173</v>
      </c>
      <c r="G20" s="100"/>
      <c r="H20" s="99">
        <v>162</v>
      </c>
      <c r="I20" s="99"/>
      <c r="J20" s="92"/>
      <c r="K20" s="101">
        <v>1175</v>
      </c>
      <c r="L20" s="100"/>
      <c r="M20" s="101">
        <v>11993</v>
      </c>
      <c r="N20" s="92"/>
      <c r="O20" s="101">
        <v>22201</v>
      </c>
    </row>
    <row r="21" spans="2:15" ht="24.95" customHeight="1">
      <c r="B21" s="98" t="s">
        <v>93</v>
      </c>
      <c r="C21" s="96"/>
      <c r="D21" s="99">
        <v>3</v>
      </c>
      <c r="E21" s="100"/>
      <c r="F21" s="99">
        <v>66</v>
      </c>
      <c r="G21" s="100"/>
      <c r="H21" s="99">
        <v>4</v>
      </c>
      <c r="I21" s="99"/>
      <c r="J21" s="92"/>
      <c r="K21" s="99">
        <v>158</v>
      </c>
      <c r="L21" s="100"/>
      <c r="M21" s="91" t="s">
        <v>76</v>
      </c>
      <c r="N21" s="92"/>
      <c r="O21" s="91" t="s">
        <v>76</v>
      </c>
    </row>
    <row r="22" spans="2:15" ht="24.95" customHeight="1">
      <c r="B22" s="98" t="s">
        <v>94</v>
      </c>
      <c r="C22" s="97"/>
      <c r="D22" s="99">
        <v>9</v>
      </c>
      <c r="E22" s="100"/>
      <c r="F22" s="99">
        <v>115</v>
      </c>
      <c r="G22" s="100"/>
      <c r="H22" s="99">
        <v>38</v>
      </c>
      <c r="I22" s="99"/>
      <c r="J22" s="92"/>
      <c r="K22" s="99">
        <v>289</v>
      </c>
      <c r="L22" s="100"/>
      <c r="M22" s="99">
        <v>577</v>
      </c>
      <c r="N22" s="92"/>
      <c r="O22" s="101">
        <v>3383</v>
      </c>
    </row>
    <row r="23" spans="2:15" ht="24.95" customHeight="1">
      <c r="B23" s="98" t="s">
        <v>95</v>
      </c>
      <c r="C23" s="96"/>
      <c r="D23" s="99">
        <v>8</v>
      </c>
      <c r="E23" s="100"/>
      <c r="F23" s="99">
        <v>70</v>
      </c>
      <c r="G23" s="100"/>
      <c r="H23" s="99">
        <v>81</v>
      </c>
      <c r="I23" s="99"/>
      <c r="J23" s="92"/>
      <c r="K23" s="99">
        <v>230</v>
      </c>
      <c r="L23" s="100"/>
      <c r="M23" s="101">
        <v>3806</v>
      </c>
      <c r="N23" s="92"/>
      <c r="O23" s="101">
        <v>1973</v>
      </c>
    </row>
    <row r="24" spans="2:15" ht="24.95" customHeight="1">
      <c r="B24" s="98" t="s">
        <v>96</v>
      </c>
      <c r="C24" s="97"/>
      <c r="D24" s="99">
        <v>5</v>
      </c>
      <c r="E24" s="100"/>
      <c r="F24" s="99">
        <v>85</v>
      </c>
      <c r="G24" s="100"/>
      <c r="H24" s="99">
        <v>20</v>
      </c>
      <c r="I24" s="99"/>
      <c r="J24" s="92"/>
      <c r="K24" s="99">
        <v>266</v>
      </c>
      <c r="L24" s="100"/>
      <c r="M24" s="101">
        <v>890</v>
      </c>
      <c r="N24" s="92"/>
      <c r="O24" s="101">
        <v>3129</v>
      </c>
    </row>
    <row r="25" spans="2:15" ht="24.95" customHeight="1">
      <c r="B25" s="98" t="s">
        <v>97</v>
      </c>
      <c r="C25" s="97"/>
      <c r="D25" s="99">
        <v>17</v>
      </c>
      <c r="E25" s="100"/>
      <c r="F25" s="99">
        <v>120</v>
      </c>
      <c r="G25" s="100"/>
      <c r="H25" s="99">
        <v>73</v>
      </c>
      <c r="I25" s="99"/>
      <c r="J25" s="92"/>
      <c r="K25" s="99">
        <v>492</v>
      </c>
      <c r="L25" s="100"/>
      <c r="M25" s="101">
        <v>1014</v>
      </c>
      <c r="N25" s="92"/>
      <c r="O25" s="101">
        <v>7237</v>
      </c>
    </row>
    <row r="26" spans="2:15" ht="24.95" customHeight="1">
      <c r="B26" s="98" t="s">
        <v>308</v>
      </c>
      <c r="C26" s="96"/>
      <c r="D26" s="99">
        <v>24</v>
      </c>
      <c r="E26" s="100"/>
      <c r="F26" s="99">
        <v>85</v>
      </c>
      <c r="G26" s="100"/>
      <c r="H26" s="99">
        <v>203</v>
      </c>
      <c r="I26" s="99"/>
      <c r="J26" s="92"/>
      <c r="K26" s="99">
        <v>694</v>
      </c>
      <c r="L26" s="100"/>
      <c r="M26" s="101">
        <v>11267</v>
      </c>
      <c r="N26" s="92"/>
      <c r="O26" s="101">
        <v>14398</v>
      </c>
    </row>
    <row r="27" spans="2:15" ht="24.95" customHeight="1">
      <c r="B27" s="98" t="s">
        <v>98</v>
      </c>
      <c r="C27" s="96"/>
      <c r="D27" s="99">
        <v>36</v>
      </c>
      <c r="E27" s="100"/>
      <c r="F27" s="99">
        <v>143</v>
      </c>
      <c r="G27" s="100"/>
      <c r="H27" s="99">
        <v>368</v>
      </c>
      <c r="I27" s="99"/>
      <c r="J27" s="92"/>
      <c r="K27" s="101">
        <v>1186</v>
      </c>
      <c r="L27" s="100"/>
      <c r="M27" s="101">
        <v>16881</v>
      </c>
      <c r="N27" s="92"/>
      <c r="O27" s="101">
        <v>23183</v>
      </c>
    </row>
    <row r="28" spans="2:15" ht="24.95" customHeight="1">
      <c r="B28" s="98" t="s">
        <v>99</v>
      </c>
      <c r="C28" s="96"/>
      <c r="D28" s="99">
        <v>53</v>
      </c>
      <c r="E28" s="100"/>
      <c r="F28" s="99">
        <v>259</v>
      </c>
      <c r="G28" s="100"/>
      <c r="H28" s="99">
        <v>320</v>
      </c>
      <c r="I28" s="99"/>
      <c r="J28" s="92"/>
      <c r="K28" s="101">
        <v>2361</v>
      </c>
      <c r="L28" s="100"/>
      <c r="M28" s="101">
        <v>19591</v>
      </c>
      <c r="N28" s="92"/>
      <c r="O28" s="101">
        <v>49440</v>
      </c>
    </row>
    <row r="29" spans="2:15" ht="24.95" customHeight="1">
      <c r="B29" s="98" t="s">
        <v>100</v>
      </c>
      <c r="C29" s="96"/>
      <c r="D29" s="99">
        <v>14</v>
      </c>
      <c r="E29" s="100"/>
      <c r="F29" s="99">
        <v>73</v>
      </c>
      <c r="G29" s="100"/>
      <c r="H29" s="99">
        <v>110</v>
      </c>
      <c r="I29" s="99"/>
      <c r="J29" s="92"/>
      <c r="K29" s="99">
        <v>490</v>
      </c>
      <c r="L29" s="100"/>
      <c r="M29" s="101">
        <v>10194</v>
      </c>
      <c r="N29" s="92"/>
      <c r="O29" s="101">
        <v>10392</v>
      </c>
    </row>
    <row r="30" spans="2:15" ht="24.95" customHeight="1">
      <c r="B30" s="98" t="s">
        <v>101</v>
      </c>
      <c r="C30" s="96"/>
      <c r="D30" s="99">
        <v>19</v>
      </c>
      <c r="E30" s="100"/>
      <c r="F30" s="99">
        <v>74</v>
      </c>
      <c r="G30" s="100"/>
      <c r="H30" s="99">
        <v>82</v>
      </c>
      <c r="I30" s="99"/>
      <c r="J30" s="92"/>
      <c r="K30" s="99">
        <v>507</v>
      </c>
      <c r="L30" s="100"/>
      <c r="M30" s="101">
        <v>2253</v>
      </c>
      <c r="N30" s="92"/>
      <c r="O30" s="101">
        <v>10709</v>
      </c>
    </row>
    <row r="31" spans="2:15" ht="24.95" customHeight="1">
      <c r="B31" s="98" t="s">
        <v>102</v>
      </c>
      <c r="C31" s="97"/>
      <c r="D31" s="99">
        <v>8</v>
      </c>
      <c r="E31" s="100"/>
      <c r="F31" s="99">
        <v>120</v>
      </c>
      <c r="G31" s="100"/>
      <c r="H31" s="99">
        <v>37</v>
      </c>
      <c r="I31" s="99"/>
      <c r="J31" s="92"/>
      <c r="K31" s="99">
        <v>464</v>
      </c>
      <c r="L31" s="100"/>
      <c r="M31" s="101">
        <v>2461</v>
      </c>
      <c r="N31" s="92"/>
      <c r="O31" s="101">
        <v>5067</v>
      </c>
    </row>
    <row r="32" spans="2:15" s="108" customFormat="1" ht="24.95" customHeight="1" thickBot="1">
      <c r="B32" s="102" t="s">
        <v>103</v>
      </c>
      <c r="C32" s="103"/>
      <c r="D32" s="104">
        <v>16</v>
      </c>
      <c r="E32" s="105"/>
      <c r="F32" s="104">
        <v>123</v>
      </c>
      <c r="G32" s="105"/>
      <c r="H32" s="104">
        <v>75</v>
      </c>
      <c r="I32" s="99"/>
      <c r="J32" s="106"/>
      <c r="K32" s="104">
        <v>724</v>
      </c>
      <c r="L32" s="105"/>
      <c r="M32" s="107">
        <v>2221</v>
      </c>
      <c r="N32" s="106"/>
      <c r="O32" s="107">
        <v>11420</v>
      </c>
    </row>
    <row r="33" spans="2:15">
      <c r="B33" s="37" t="s">
        <v>194</v>
      </c>
      <c r="C33" s="92"/>
      <c r="D33" s="109"/>
      <c r="E33" s="109"/>
      <c r="F33" s="109"/>
      <c r="G33" s="109"/>
      <c r="H33" s="109"/>
      <c r="I33" s="92"/>
      <c r="J33" s="109"/>
      <c r="K33" s="109"/>
      <c r="L33" s="109"/>
      <c r="M33" s="109"/>
      <c r="N33" s="109"/>
      <c r="O33" s="109"/>
    </row>
    <row r="34" spans="2:15">
      <c r="B34" s="37" t="s">
        <v>293</v>
      </c>
      <c r="C34" s="110"/>
    </row>
    <row r="35" spans="2:15">
      <c r="C35" s="110"/>
    </row>
    <row r="36" spans="2:15">
      <c r="C36" s="110"/>
    </row>
    <row r="37" spans="2:15">
      <c r="C37" s="110"/>
    </row>
    <row r="38" spans="2:15">
      <c r="C38" s="110"/>
    </row>
    <row r="39" spans="2:15">
      <c r="C39" s="110"/>
    </row>
    <row r="40" spans="2:15">
      <c r="C40" s="110"/>
    </row>
    <row r="41" spans="2:15">
      <c r="C41" s="110"/>
    </row>
    <row r="42" spans="2:15">
      <c r="C42" s="110"/>
    </row>
    <row r="43" spans="2:15">
      <c r="C43" s="110"/>
    </row>
  </sheetData>
  <mergeCells count="11">
    <mergeCell ref="B2:H2"/>
    <mergeCell ref="L5:M6"/>
    <mergeCell ref="N5:O6"/>
    <mergeCell ref="G4:H4"/>
    <mergeCell ref="C4:F4"/>
    <mergeCell ref="L4:O4"/>
    <mergeCell ref="J4:K4"/>
    <mergeCell ref="C5:D6"/>
    <mergeCell ref="E5:F6"/>
    <mergeCell ref="G5:H6"/>
    <mergeCell ref="J5:K6"/>
  </mergeCells>
  <phoneticPr fontId="2"/>
  <pageMargins left="0.51181102362204722" right="0.51181102362204722" top="0.74803149606299213" bottom="0.74803149606299213" header="0.39370078740157483" footer="0.39370078740157483"/>
  <pageSetup paperSize="9"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showGridLines="0" zoomScaleNormal="100" zoomScaleSheetLayoutView="70" workbookViewId="0"/>
  </sheetViews>
  <sheetFormatPr defaultColWidth="13.375" defaultRowHeight="13.5"/>
  <cols>
    <col min="1" max="1" width="13.375" style="113"/>
    <col min="2" max="2" width="35.25" style="113" customWidth="1"/>
    <col min="3" max="7" width="11.625" style="113" customWidth="1"/>
    <col min="8" max="8" width="0.875" style="138" customWidth="1"/>
    <col min="9" max="15" width="11.625" style="113" customWidth="1"/>
    <col min="16" max="16" width="12.625" style="113" customWidth="1"/>
    <col min="17" max="16384" width="13.375" style="113"/>
  </cols>
  <sheetData>
    <row r="2" spans="1:18" ht="27" customHeight="1">
      <c r="A2" s="111"/>
      <c r="B2" s="357" t="s">
        <v>299</v>
      </c>
      <c r="C2" s="358"/>
      <c r="D2" s="358"/>
      <c r="E2" s="358"/>
      <c r="F2" s="358"/>
      <c r="G2" s="358"/>
      <c r="H2" s="112"/>
      <c r="I2" s="112"/>
      <c r="J2" s="29"/>
      <c r="K2" s="29"/>
      <c r="L2" s="29"/>
      <c r="M2" s="29"/>
      <c r="N2" s="112"/>
      <c r="O2" s="29"/>
      <c r="P2" s="29"/>
      <c r="Q2" s="111"/>
    </row>
    <row r="3" spans="1:18" ht="18.75" customHeight="1">
      <c r="A3" s="111"/>
      <c r="B3" s="114"/>
      <c r="C3" s="114"/>
      <c r="D3" s="114"/>
      <c r="E3" s="114"/>
      <c r="F3" s="114"/>
      <c r="G3" s="114"/>
      <c r="H3" s="112"/>
      <c r="I3" s="112"/>
      <c r="J3" s="29"/>
      <c r="K3" s="29"/>
      <c r="L3" s="29"/>
      <c r="M3" s="29"/>
      <c r="N3" s="112"/>
      <c r="O3" s="29"/>
      <c r="P3" s="29"/>
      <c r="Q3" s="111"/>
    </row>
    <row r="4" spans="1:18" s="31" customFormat="1" ht="19.5" customHeight="1" thickBot="1">
      <c r="B4" s="316" t="s">
        <v>300</v>
      </c>
      <c r="C4" s="4"/>
      <c r="D4" s="4"/>
      <c r="E4" s="4"/>
      <c r="F4" s="4"/>
      <c r="G4" s="4"/>
      <c r="H4" s="29"/>
      <c r="I4" s="4"/>
      <c r="J4" s="4"/>
      <c r="K4" s="4"/>
      <c r="L4" s="4"/>
      <c r="M4" s="4"/>
      <c r="N4" s="4"/>
      <c r="O4" s="4"/>
      <c r="P4" s="115" t="s">
        <v>54</v>
      </c>
    </row>
    <row r="5" spans="1:18" ht="16.5" customHeight="1">
      <c r="B5" s="116" t="s">
        <v>69</v>
      </c>
      <c r="C5" s="361" t="s">
        <v>139</v>
      </c>
      <c r="D5" s="372" t="s">
        <v>165</v>
      </c>
      <c r="E5" s="372" t="s">
        <v>66</v>
      </c>
      <c r="F5" s="372" t="s">
        <v>65</v>
      </c>
      <c r="G5" s="367" t="s">
        <v>51</v>
      </c>
      <c r="H5" s="137"/>
      <c r="I5" s="370" t="s">
        <v>159</v>
      </c>
      <c r="J5" s="361" t="s">
        <v>52</v>
      </c>
      <c r="K5" s="361" t="s">
        <v>53</v>
      </c>
      <c r="L5" s="361" t="s">
        <v>169</v>
      </c>
      <c r="M5" s="361" t="s">
        <v>67</v>
      </c>
      <c r="N5" s="359" t="s">
        <v>68</v>
      </c>
      <c r="O5" s="363" t="s">
        <v>140</v>
      </c>
      <c r="P5" s="364"/>
    </row>
    <row r="6" spans="1:18" s="117" customFormat="1" ht="16.5" customHeight="1">
      <c r="B6" s="118" t="s">
        <v>70</v>
      </c>
      <c r="C6" s="362"/>
      <c r="D6" s="362"/>
      <c r="E6" s="369"/>
      <c r="F6" s="369"/>
      <c r="G6" s="368"/>
      <c r="H6" s="203"/>
      <c r="I6" s="371"/>
      <c r="J6" s="369"/>
      <c r="K6" s="369"/>
      <c r="L6" s="362"/>
      <c r="M6" s="362"/>
      <c r="N6" s="360"/>
      <c r="O6" s="365"/>
      <c r="P6" s="366"/>
    </row>
    <row r="7" spans="1:18" ht="21.95" customHeight="1">
      <c r="B7" s="119" t="s">
        <v>55</v>
      </c>
      <c r="C7" s="120">
        <v>178825</v>
      </c>
      <c r="D7" s="121">
        <v>12500</v>
      </c>
      <c r="E7" s="121" t="s">
        <v>105</v>
      </c>
      <c r="F7" s="121">
        <v>191325</v>
      </c>
      <c r="G7" s="121" t="s">
        <v>105</v>
      </c>
      <c r="H7" s="122"/>
      <c r="I7" s="121" t="s">
        <v>105</v>
      </c>
      <c r="J7" s="121" t="s">
        <v>105</v>
      </c>
      <c r="K7" s="121" t="s">
        <v>105</v>
      </c>
      <c r="L7" s="121" t="s">
        <v>105</v>
      </c>
      <c r="M7" s="121" t="s">
        <v>105</v>
      </c>
      <c r="N7" s="121" t="s">
        <v>105</v>
      </c>
      <c r="O7" s="377">
        <f>SUM(F7:N7)</f>
        <v>191325</v>
      </c>
      <c r="P7" s="378"/>
      <c r="Q7" s="123"/>
      <c r="R7" s="124"/>
    </row>
    <row r="8" spans="1:18" ht="21.95" customHeight="1">
      <c r="B8" s="119" t="s">
        <v>56</v>
      </c>
      <c r="C8" s="125">
        <v>2941</v>
      </c>
      <c r="D8" s="121">
        <v>105</v>
      </c>
      <c r="E8" s="121" t="s">
        <v>105</v>
      </c>
      <c r="F8" s="121">
        <v>3046</v>
      </c>
      <c r="G8" s="121">
        <v>1058</v>
      </c>
      <c r="H8" s="122"/>
      <c r="I8" s="121" t="s">
        <v>105</v>
      </c>
      <c r="J8" s="121">
        <v>1365</v>
      </c>
      <c r="K8" s="121" t="s">
        <v>105</v>
      </c>
      <c r="L8" s="121">
        <v>300</v>
      </c>
      <c r="M8" s="121" t="s">
        <v>105</v>
      </c>
      <c r="N8" s="121" t="s">
        <v>105</v>
      </c>
      <c r="O8" s="373">
        <f>SUM(F8:N8)</f>
        <v>5769</v>
      </c>
      <c r="P8" s="374"/>
      <c r="R8" s="124"/>
    </row>
    <row r="9" spans="1:18" ht="44.1" customHeight="1">
      <c r="B9" s="126" t="s">
        <v>142</v>
      </c>
      <c r="C9" s="127">
        <v>1342</v>
      </c>
      <c r="D9" s="121" t="s">
        <v>105</v>
      </c>
      <c r="E9" s="121">
        <v>267</v>
      </c>
      <c r="F9" s="121">
        <v>1609</v>
      </c>
      <c r="G9" s="121">
        <v>525</v>
      </c>
      <c r="H9" s="122"/>
      <c r="I9" s="121" t="s">
        <v>105</v>
      </c>
      <c r="J9" s="121">
        <v>2552</v>
      </c>
      <c r="K9" s="121" t="s">
        <v>105</v>
      </c>
      <c r="L9" s="121">
        <v>95</v>
      </c>
      <c r="M9" s="121">
        <v>220000</v>
      </c>
      <c r="N9" s="121" t="s">
        <v>105</v>
      </c>
      <c r="O9" s="373">
        <f t="shared" ref="O9:O27" si="0">SUM(F9:N9)</f>
        <v>224781</v>
      </c>
      <c r="P9" s="374"/>
      <c r="R9" s="124"/>
    </row>
    <row r="10" spans="1:18" ht="21.95" customHeight="1">
      <c r="B10" s="119" t="s">
        <v>8</v>
      </c>
      <c r="C10" s="125">
        <v>14239</v>
      </c>
      <c r="D10" s="121" t="s">
        <v>105</v>
      </c>
      <c r="E10" s="121" t="s">
        <v>105</v>
      </c>
      <c r="F10" s="121">
        <v>14239</v>
      </c>
      <c r="G10" s="121" t="s">
        <v>105</v>
      </c>
      <c r="H10" s="122"/>
      <c r="I10" s="121" t="s">
        <v>105</v>
      </c>
      <c r="J10" s="121" t="s">
        <v>105</v>
      </c>
      <c r="K10" s="121" t="s">
        <v>105</v>
      </c>
      <c r="L10" s="121" t="s">
        <v>105</v>
      </c>
      <c r="M10" s="121" t="s">
        <v>105</v>
      </c>
      <c r="N10" s="121" t="s">
        <v>105</v>
      </c>
      <c r="O10" s="373">
        <f t="shared" si="0"/>
        <v>14239</v>
      </c>
      <c r="P10" s="374"/>
      <c r="R10" s="124"/>
    </row>
    <row r="11" spans="1:18" ht="21.95" customHeight="1">
      <c r="B11" s="119" t="s">
        <v>64</v>
      </c>
      <c r="C11" s="125" t="s">
        <v>105</v>
      </c>
      <c r="D11" s="121" t="s">
        <v>105</v>
      </c>
      <c r="E11" s="121" t="s">
        <v>105</v>
      </c>
      <c r="F11" s="121" t="s">
        <v>105</v>
      </c>
      <c r="G11" s="121" t="s">
        <v>105</v>
      </c>
      <c r="H11" s="122"/>
      <c r="I11" s="121" t="s">
        <v>105</v>
      </c>
      <c r="J11" s="121" t="s">
        <v>105</v>
      </c>
      <c r="K11" s="121" t="s">
        <v>105</v>
      </c>
      <c r="L11" s="121" t="s">
        <v>105</v>
      </c>
      <c r="M11" s="121" t="s">
        <v>105</v>
      </c>
      <c r="N11" s="121" t="s">
        <v>105</v>
      </c>
      <c r="O11" s="379" t="s">
        <v>164</v>
      </c>
      <c r="P11" s="374"/>
      <c r="R11" s="124"/>
    </row>
    <row r="12" spans="1:18" ht="21.75" customHeight="1">
      <c r="B12" s="119" t="s">
        <v>57</v>
      </c>
      <c r="C12" s="125">
        <v>84339</v>
      </c>
      <c r="D12" s="121">
        <v>23803</v>
      </c>
      <c r="E12" s="121">
        <v>64616</v>
      </c>
      <c r="F12" s="121">
        <v>172758</v>
      </c>
      <c r="G12" s="121">
        <v>2150435</v>
      </c>
      <c r="H12" s="122"/>
      <c r="I12" s="121" t="s">
        <v>105</v>
      </c>
      <c r="J12" s="121">
        <v>13175839</v>
      </c>
      <c r="K12" s="121">
        <v>28000</v>
      </c>
      <c r="L12" s="121" t="s">
        <v>105</v>
      </c>
      <c r="M12" s="121">
        <v>3986</v>
      </c>
      <c r="N12" s="121">
        <v>34225</v>
      </c>
      <c r="O12" s="373">
        <f t="shared" si="0"/>
        <v>15565243</v>
      </c>
      <c r="P12" s="374"/>
      <c r="R12" s="124"/>
    </row>
    <row r="13" spans="1:18" ht="21.95" customHeight="1">
      <c r="B13" s="119" t="s">
        <v>58</v>
      </c>
      <c r="C13" s="125">
        <v>49</v>
      </c>
      <c r="D13" s="121">
        <v>7000</v>
      </c>
      <c r="E13" s="121" t="s">
        <v>105</v>
      </c>
      <c r="F13" s="121">
        <v>7049</v>
      </c>
      <c r="G13" s="121" t="s">
        <v>105</v>
      </c>
      <c r="H13" s="122"/>
      <c r="I13" s="121" t="s">
        <v>105</v>
      </c>
      <c r="J13" s="121" t="s">
        <v>105</v>
      </c>
      <c r="K13" s="121" t="s">
        <v>105</v>
      </c>
      <c r="L13" s="121" t="s">
        <v>105</v>
      </c>
      <c r="M13" s="121" t="s">
        <v>105</v>
      </c>
      <c r="N13" s="121" t="s">
        <v>105</v>
      </c>
      <c r="O13" s="373">
        <f t="shared" si="0"/>
        <v>7049</v>
      </c>
      <c r="P13" s="374"/>
      <c r="R13" s="124"/>
    </row>
    <row r="14" spans="1:18" ht="21.95" customHeight="1">
      <c r="B14" s="119" t="s">
        <v>160</v>
      </c>
      <c r="C14" s="125">
        <v>68127</v>
      </c>
      <c r="D14" s="121">
        <v>3894</v>
      </c>
      <c r="E14" s="121" t="s">
        <v>105</v>
      </c>
      <c r="F14" s="121">
        <v>72021</v>
      </c>
      <c r="G14" s="121" t="s">
        <v>105</v>
      </c>
      <c r="H14" s="128"/>
      <c r="I14" s="121" t="s">
        <v>105</v>
      </c>
      <c r="J14" s="121">
        <v>1200</v>
      </c>
      <c r="K14" s="121" t="s">
        <v>105</v>
      </c>
      <c r="L14" s="121" t="s">
        <v>105</v>
      </c>
      <c r="M14" s="121" t="s">
        <v>105</v>
      </c>
      <c r="N14" s="121" t="s">
        <v>105</v>
      </c>
      <c r="O14" s="373">
        <f t="shared" si="0"/>
        <v>73221</v>
      </c>
      <c r="P14" s="374"/>
      <c r="R14" s="124"/>
    </row>
    <row r="15" spans="1:18" ht="21.95" customHeight="1">
      <c r="B15" s="119" t="s">
        <v>157</v>
      </c>
      <c r="C15" s="125">
        <v>760</v>
      </c>
      <c r="D15" s="121">
        <v>180</v>
      </c>
      <c r="E15" s="121" t="s">
        <v>105</v>
      </c>
      <c r="F15" s="121">
        <v>940</v>
      </c>
      <c r="G15" s="121" t="s">
        <v>105</v>
      </c>
      <c r="H15" s="128"/>
      <c r="I15" s="121" t="s">
        <v>105</v>
      </c>
      <c r="J15" s="121" t="s">
        <v>105</v>
      </c>
      <c r="K15" s="121" t="s">
        <v>105</v>
      </c>
      <c r="L15" s="121" t="s">
        <v>105</v>
      </c>
      <c r="M15" s="121" t="s">
        <v>105</v>
      </c>
      <c r="N15" s="121" t="s">
        <v>105</v>
      </c>
      <c r="O15" s="373">
        <f t="shared" si="0"/>
        <v>940</v>
      </c>
      <c r="P15" s="374"/>
      <c r="R15" s="124"/>
    </row>
    <row r="16" spans="1:18" ht="21.95" customHeight="1">
      <c r="B16" s="119" t="s">
        <v>166</v>
      </c>
      <c r="C16" s="125">
        <v>83567</v>
      </c>
      <c r="D16" s="121">
        <v>98697</v>
      </c>
      <c r="E16" s="121">
        <v>159758</v>
      </c>
      <c r="F16" s="121">
        <v>342022</v>
      </c>
      <c r="G16" s="121">
        <v>1751</v>
      </c>
      <c r="H16" s="128"/>
      <c r="I16" s="121" t="s">
        <v>105</v>
      </c>
      <c r="J16" s="121">
        <v>247117</v>
      </c>
      <c r="K16" s="121" t="s">
        <v>105</v>
      </c>
      <c r="L16" s="121">
        <v>20260</v>
      </c>
      <c r="M16" s="121" t="s">
        <v>105</v>
      </c>
      <c r="N16" s="121">
        <v>2536</v>
      </c>
      <c r="O16" s="373">
        <f t="shared" si="0"/>
        <v>613686</v>
      </c>
      <c r="P16" s="374"/>
      <c r="R16" s="124"/>
    </row>
    <row r="17" spans="2:18" ht="21.95" customHeight="1">
      <c r="B17" s="119" t="s">
        <v>59</v>
      </c>
      <c r="C17" s="125">
        <v>29635</v>
      </c>
      <c r="D17" s="121">
        <v>7213</v>
      </c>
      <c r="E17" s="121">
        <v>12475</v>
      </c>
      <c r="F17" s="121">
        <v>49323</v>
      </c>
      <c r="G17" s="121" t="s">
        <v>105</v>
      </c>
      <c r="H17" s="122"/>
      <c r="I17" s="121" t="s">
        <v>105</v>
      </c>
      <c r="J17" s="121">
        <v>200</v>
      </c>
      <c r="K17" s="121" t="s">
        <v>105</v>
      </c>
      <c r="L17" s="121" t="s">
        <v>105</v>
      </c>
      <c r="M17" s="121" t="s">
        <v>105</v>
      </c>
      <c r="N17" s="121" t="s">
        <v>105</v>
      </c>
      <c r="O17" s="373">
        <f t="shared" si="0"/>
        <v>49523</v>
      </c>
      <c r="P17" s="374"/>
      <c r="R17" s="124"/>
    </row>
    <row r="18" spans="2:18" ht="21.95" customHeight="1">
      <c r="B18" s="119" t="s">
        <v>138</v>
      </c>
      <c r="C18" s="125">
        <v>3000</v>
      </c>
      <c r="D18" s="121">
        <v>15000</v>
      </c>
      <c r="E18" s="121" t="s">
        <v>105</v>
      </c>
      <c r="F18" s="121">
        <v>18000</v>
      </c>
      <c r="G18" s="121">
        <v>3000</v>
      </c>
      <c r="H18" s="122"/>
      <c r="I18" s="121" t="s">
        <v>105</v>
      </c>
      <c r="J18" s="121">
        <v>200</v>
      </c>
      <c r="K18" s="121">
        <v>500</v>
      </c>
      <c r="L18" s="121" t="s">
        <v>105</v>
      </c>
      <c r="M18" s="121" t="s">
        <v>105</v>
      </c>
      <c r="N18" s="121" t="s">
        <v>105</v>
      </c>
      <c r="O18" s="373">
        <f t="shared" si="0"/>
        <v>21700</v>
      </c>
      <c r="P18" s="374"/>
      <c r="R18" s="124"/>
    </row>
    <row r="19" spans="2:18" ht="21.95" customHeight="1">
      <c r="B19" s="119" t="s">
        <v>60</v>
      </c>
      <c r="C19" s="125" t="s">
        <v>105</v>
      </c>
      <c r="D19" s="121" t="s">
        <v>105</v>
      </c>
      <c r="E19" s="121" t="s">
        <v>105</v>
      </c>
      <c r="F19" s="121" t="s">
        <v>105</v>
      </c>
      <c r="G19" s="121" t="s">
        <v>105</v>
      </c>
      <c r="H19" s="128"/>
      <c r="I19" s="121" t="s">
        <v>105</v>
      </c>
      <c r="J19" s="121" t="s">
        <v>105</v>
      </c>
      <c r="K19" s="121" t="s">
        <v>105</v>
      </c>
      <c r="L19" s="121" t="s">
        <v>105</v>
      </c>
      <c r="M19" s="121" t="s">
        <v>105</v>
      </c>
      <c r="N19" s="121">
        <v>400</v>
      </c>
      <c r="O19" s="373">
        <f>SUM(F19:N19)</f>
        <v>400</v>
      </c>
      <c r="P19" s="374"/>
      <c r="R19" s="124"/>
    </row>
    <row r="20" spans="2:18" ht="21.95" customHeight="1">
      <c r="B20" s="119" t="s">
        <v>61</v>
      </c>
      <c r="C20" s="125">
        <v>17736</v>
      </c>
      <c r="D20" s="121">
        <v>27612</v>
      </c>
      <c r="E20" s="121" t="s">
        <v>105</v>
      </c>
      <c r="F20" s="121">
        <v>45348</v>
      </c>
      <c r="G20" s="121">
        <v>10521</v>
      </c>
      <c r="H20" s="128"/>
      <c r="I20" s="121" t="s">
        <v>105</v>
      </c>
      <c r="J20" s="121">
        <v>53377</v>
      </c>
      <c r="K20" s="121" t="s">
        <v>105</v>
      </c>
      <c r="L20" s="121" t="s">
        <v>105</v>
      </c>
      <c r="M20" s="121" t="s">
        <v>105</v>
      </c>
      <c r="N20" s="121" t="s">
        <v>105</v>
      </c>
      <c r="O20" s="373">
        <f t="shared" si="0"/>
        <v>109246</v>
      </c>
      <c r="P20" s="374"/>
      <c r="R20" s="124"/>
    </row>
    <row r="21" spans="2:18" ht="21.95" customHeight="1">
      <c r="B21" s="119" t="s">
        <v>62</v>
      </c>
      <c r="C21" s="125">
        <v>31154</v>
      </c>
      <c r="D21" s="121">
        <v>143565</v>
      </c>
      <c r="E21" s="121">
        <v>61385</v>
      </c>
      <c r="F21" s="121">
        <v>236104</v>
      </c>
      <c r="G21" s="121">
        <v>214000</v>
      </c>
      <c r="H21" s="122"/>
      <c r="I21" s="121">
        <v>8000</v>
      </c>
      <c r="J21" s="121">
        <v>8918</v>
      </c>
      <c r="K21" s="121">
        <v>11529</v>
      </c>
      <c r="L21" s="121" t="s">
        <v>105</v>
      </c>
      <c r="M21" s="121">
        <v>5430</v>
      </c>
      <c r="N21" s="121">
        <v>119</v>
      </c>
      <c r="O21" s="373">
        <f t="shared" si="0"/>
        <v>484100</v>
      </c>
      <c r="P21" s="374"/>
      <c r="R21" s="124"/>
    </row>
    <row r="22" spans="2:18" ht="21.95" customHeight="1">
      <c r="B22" s="119" t="s">
        <v>63</v>
      </c>
      <c r="C22" s="125">
        <v>16822</v>
      </c>
      <c r="D22" s="121">
        <v>441</v>
      </c>
      <c r="E22" s="121">
        <v>10011</v>
      </c>
      <c r="F22" s="121">
        <v>27274</v>
      </c>
      <c r="G22" s="121">
        <v>43801</v>
      </c>
      <c r="H22" s="122"/>
      <c r="I22" s="121" t="s">
        <v>105</v>
      </c>
      <c r="J22" s="121">
        <v>11593</v>
      </c>
      <c r="K22" s="121" t="s">
        <v>105</v>
      </c>
      <c r="L22" s="121" t="s">
        <v>105</v>
      </c>
      <c r="M22" s="121" t="s">
        <v>105</v>
      </c>
      <c r="N22" s="121">
        <v>19364100</v>
      </c>
      <c r="O22" s="373">
        <f t="shared" si="0"/>
        <v>19446768</v>
      </c>
      <c r="P22" s="374"/>
      <c r="R22" s="124"/>
    </row>
    <row r="23" spans="2:18" ht="21.95" customHeight="1">
      <c r="B23" s="129" t="s">
        <v>237</v>
      </c>
      <c r="C23" s="125">
        <v>14340</v>
      </c>
      <c r="D23" s="121">
        <v>106554</v>
      </c>
      <c r="E23" s="121">
        <v>12000</v>
      </c>
      <c r="F23" s="121">
        <v>132894</v>
      </c>
      <c r="G23" s="121">
        <v>170</v>
      </c>
      <c r="H23" s="122"/>
      <c r="I23" s="121" t="s">
        <v>105</v>
      </c>
      <c r="J23" s="121">
        <v>550</v>
      </c>
      <c r="K23" s="121">
        <v>450</v>
      </c>
      <c r="L23" s="121" t="s">
        <v>105</v>
      </c>
      <c r="M23" s="121" t="s">
        <v>105</v>
      </c>
      <c r="N23" s="121" t="s">
        <v>105</v>
      </c>
      <c r="O23" s="373">
        <f t="shared" si="0"/>
        <v>134064</v>
      </c>
      <c r="P23" s="374"/>
      <c r="R23" s="124"/>
    </row>
    <row r="24" spans="2:18" ht="44.1" customHeight="1">
      <c r="B24" s="130" t="s">
        <v>238</v>
      </c>
      <c r="C24" s="125">
        <v>5127</v>
      </c>
      <c r="D24" s="121">
        <v>18000</v>
      </c>
      <c r="E24" s="121" t="s">
        <v>105</v>
      </c>
      <c r="F24" s="121">
        <v>23127</v>
      </c>
      <c r="G24" s="121">
        <v>300</v>
      </c>
      <c r="H24" s="122"/>
      <c r="I24" s="121" t="s">
        <v>105</v>
      </c>
      <c r="J24" s="121">
        <v>8000</v>
      </c>
      <c r="K24" s="121" t="s">
        <v>105</v>
      </c>
      <c r="L24" s="121" t="s">
        <v>105</v>
      </c>
      <c r="M24" s="121" t="s">
        <v>105</v>
      </c>
      <c r="N24" s="121" t="s">
        <v>105</v>
      </c>
      <c r="O24" s="373">
        <f t="shared" si="0"/>
        <v>31427</v>
      </c>
      <c r="P24" s="374"/>
      <c r="R24" s="124"/>
    </row>
    <row r="25" spans="2:18" ht="21.95" customHeight="1">
      <c r="B25" s="119" t="s">
        <v>158</v>
      </c>
      <c r="C25" s="125">
        <v>1075</v>
      </c>
      <c r="D25" s="121" t="s">
        <v>105</v>
      </c>
      <c r="E25" s="121" t="s">
        <v>105</v>
      </c>
      <c r="F25" s="121">
        <v>1075</v>
      </c>
      <c r="G25" s="121">
        <v>673</v>
      </c>
      <c r="H25" s="122"/>
      <c r="I25" s="121" t="s">
        <v>105</v>
      </c>
      <c r="J25" s="121">
        <v>110</v>
      </c>
      <c r="K25" s="121" t="s">
        <v>105</v>
      </c>
      <c r="L25" s="121">
        <v>445</v>
      </c>
      <c r="M25" s="121" t="s">
        <v>105</v>
      </c>
      <c r="N25" s="121" t="s">
        <v>105</v>
      </c>
      <c r="O25" s="373">
        <f t="shared" si="0"/>
        <v>2303</v>
      </c>
      <c r="P25" s="374"/>
      <c r="R25" s="124"/>
    </row>
    <row r="26" spans="2:18" ht="44.1" customHeight="1">
      <c r="B26" s="130" t="s">
        <v>309</v>
      </c>
      <c r="C26" s="125" t="s">
        <v>105</v>
      </c>
      <c r="D26" s="121" t="s">
        <v>105</v>
      </c>
      <c r="E26" s="121" t="s">
        <v>105</v>
      </c>
      <c r="F26" s="121" t="s">
        <v>105</v>
      </c>
      <c r="G26" s="121" t="s">
        <v>105</v>
      </c>
      <c r="H26" s="122"/>
      <c r="I26" s="121" t="s">
        <v>105</v>
      </c>
      <c r="J26" s="121" t="s">
        <v>105</v>
      </c>
      <c r="K26" s="121" t="s">
        <v>105</v>
      </c>
      <c r="L26" s="121" t="s">
        <v>105</v>
      </c>
      <c r="M26" s="121" t="s">
        <v>105</v>
      </c>
      <c r="N26" s="121" t="s">
        <v>105</v>
      </c>
      <c r="O26" s="379" t="s">
        <v>164</v>
      </c>
      <c r="P26" s="374"/>
      <c r="R26" s="124"/>
    </row>
    <row r="27" spans="2:18" ht="21.95" customHeight="1">
      <c r="B27" s="129" t="s">
        <v>9</v>
      </c>
      <c r="C27" s="125">
        <v>31185</v>
      </c>
      <c r="D27" s="131">
        <v>543</v>
      </c>
      <c r="E27" s="131" t="s">
        <v>105</v>
      </c>
      <c r="F27" s="131">
        <v>31728</v>
      </c>
      <c r="G27" s="131">
        <v>234</v>
      </c>
      <c r="H27" s="128"/>
      <c r="I27" s="131" t="s">
        <v>105</v>
      </c>
      <c r="J27" s="131">
        <v>4247</v>
      </c>
      <c r="K27" s="131" t="s">
        <v>105</v>
      </c>
      <c r="L27" s="131">
        <v>29</v>
      </c>
      <c r="M27" s="121" t="s">
        <v>105</v>
      </c>
      <c r="N27" s="131" t="s">
        <v>105</v>
      </c>
      <c r="O27" s="373">
        <f t="shared" si="0"/>
        <v>36238</v>
      </c>
      <c r="P27" s="374"/>
      <c r="R27" s="124"/>
    </row>
    <row r="28" spans="2:18" ht="21.95" customHeight="1" thickBot="1">
      <c r="B28" s="132" t="s">
        <v>71</v>
      </c>
      <c r="C28" s="133">
        <f>SUM(C7:C27)</f>
        <v>584263</v>
      </c>
      <c r="D28" s="134">
        <f>SUM(D7:D27)</f>
        <v>465107</v>
      </c>
      <c r="E28" s="134">
        <f>SUM(E7:E27)</f>
        <v>320512</v>
      </c>
      <c r="F28" s="134">
        <f>SUM(F7:F27)</f>
        <v>1369882</v>
      </c>
      <c r="G28" s="134">
        <f>SUM(G7:G27)</f>
        <v>2426468</v>
      </c>
      <c r="H28" s="128"/>
      <c r="I28" s="134">
        <f t="shared" ref="I28:N28" si="1">SUM(I7:I27)</f>
        <v>8000</v>
      </c>
      <c r="J28" s="134">
        <f t="shared" si="1"/>
        <v>13515268</v>
      </c>
      <c r="K28" s="134">
        <f t="shared" si="1"/>
        <v>40479</v>
      </c>
      <c r="L28" s="134">
        <f t="shared" si="1"/>
        <v>21129</v>
      </c>
      <c r="M28" s="134">
        <f t="shared" si="1"/>
        <v>229416</v>
      </c>
      <c r="N28" s="134">
        <f t="shared" si="1"/>
        <v>19401380</v>
      </c>
      <c r="O28" s="375">
        <f>SUM(O7:P27)</f>
        <v>37012022</v>
      </c>
      <c r="P28" s="376">
        <v>0</v>
      </c>
      <c r="R28" s="124"/>
    </row>
    <row r="29" spans="2:18" s="138" customFormat="1" ht="17.25" customHeight="1">
      <c r="B29" s="135" t="s">
        <v>154</v>
      </c>
      <c r="C29" s="136"/>
      <c r="D29" s="137"/>
      <c r="E29" s="137"/>
      <c r="F29" s="137"/>
      <c r="G29" s="137"/>
      <c r="H29" s="137"/>
      <c r="I29" s="137"/>
      <c r="J29" s="137"/>
      <c r="K29" s="137"/>
      <c r="L29" s="137"/>
      <c r="M29" s="137"/>
      <c r="N29" s="137"/>
      <c r="O29" s="137"/>
      <c r="P29" s="137"/>
    </row>
    <row r="30" spans="2:18" s="138" customFormat="1" ht="17.25" customHeight="1">
      <c r="B30" s="139" t="s">
        <v>167</v>
      </c>
      <c r="C30" s="29"/>
      <c r="D30" s="29"/>
      <c r="E30" s="29"/>
      <c r="F30" s="29"/>
      <c r="G30" s="29"/>
      <c r="H30" s="29"/>
      <c r="I30" s="29"/>
      <c r="J30" s="29"/>
      <c r="K30" s="29"/>
      <c r="L30" s="29"/>
      <c r="M30" s="29"/>
      <c r="N30" s="29"/>
      <c r="O30" s="29"/>
      <c r="P30" s="29"/>
    </row>
    <row r="31" spans="2:18" ht="17.25" customHeight="1">
      <c r="B31" s="28" t="s">
        <v>168</v>
      </c>
      <c r="C31" s="31"/>
      <c r="D31" s="31"/>
      <c r="E31" s="31"/>
      <c r="F31" s="31"/>
      <c r="G31" s="31"/>
      <c r="H31" s="29"/>
      <c r="I31" s="31"/>
      <c r="J31" s="31"/>
      <c r="K31" s="31"/>
      <c r="L31" s="31"/>
      <c r="M31" s="31"/>
      <c r="N31" s="31"/>
      <c r="O31" s="31"/>
      <c r="P31" s="31"/>
    </row>
    <row r="32" spans="2:18" ht="17.25" customHeight="1">
      <c r="B32" s="140" t="s">
        <v>155</v>
      </c>
      <c r="C32" s="31"/>
      <c r="D32" s="31"/>
      <c r="E32" s="31"/>
      <c r="F32" s="31"/>
      <c r="G32" s="31"/>
      <c r="H32" s="29"/>
      <c r="I32" s="31"/>
      <c r="J32" s="31"/>
      <c r="K32" s="31"/>
      <c r="L32" s="31"/>
      <c r="M32" s="31"/>
      <c r="N32" s="31"/>
      <c r="O32" s="31"/>
      <c r="P32" s="31"/>
    </row>
    <row r="33" spans="2:16" ht="17.25" customHeight="1">
      <c r="B33" s="28" t="s">
        <v>295</v>
      </c>
      <c r="C33" s="31"/>
      <c r="D33" s="31"/>
      <c r="E33" s="31"/>
      <c r="F33" s="31"/>
      <c r="G33" s="31"/>
      <c r="H33" s="29"/>
      <c r="I33" s="31"/>
      <c r="J33" s="31"/>
      <c r="K33" s="31"/>
      <c r="L33" s="31"/>
      <c r="M33" s="31"/>
      <c r="N33" s="31"/>
      <c r="O33" s="31"/>
      <c r="P33" s="31"/>
    </row>
    <row r="35" spans="2:16">
      <c r="C35" s="123"/>
      <c r="D35" s="123"/>
      <c r="E35" s="123"/>
      <c r="F35" s="123"/>
      <c r="G35" s="123"/>
      <c r="I35" s="123"/>
      <c r="J35" s="123"/>
      <c r="K35" s="123"/>
      <c r="L35" s="123"/>
      <c r="M35" s="123"/>
      <c r="N35" s="123"/>
      <c r="O35" s="123"/>
      <c r="P35" s="123"/>
    </row>
  </sheetData>
  <mergeCells count="35">
    <mergeCell ref="O19:P19"/>
    <mergeCell ref="O20:P20"/>
    <mergeCell ref="O25:P25"/>
    <mergeCell ref="O26:P26"/>
    <mergeCell ref="O27:P27"/>
    <mergeCell ref="O21:P21"/>
    <mergeCell ref="O22:P22"/>
    <mergeCell ref="O23:P23"/>
    <mergeCell ref="O24:P24"/>
    <mergeCell ref="O18:P18"/>
    <mergeCell ref="E5:E6"/>
    <mergeCell ref="D5:D6"/>
    <mergeCell ref="C5:C6"/>
    <mergeCell ref="O28:P28"/>
    <mergeCell ref="O7:P7"/>
    <mergeCell ref="O8:P8"/>
    <mergeCell ref="O9:P9"/>
    <mergeCell ref="O10:P10"/>
    <mergeCell ref="O11:P11"/>
    <mergeCell ref="O12:P12"/>
    <mergeCell ref="O13:P13"/>
    <mergeCell ref="O14:P14"/>
    <mergeCell ref="O15:P15"/>
    <mergeCell ref="O16:P16"/>
    <mergeCell ref="O17:P17"/>
    <mergeCell ref="B2:G2"/>
    <mergeCell ref="N5:N6"/>
    <mergeCell ref="M5:M6"/>
    <mergeCell ref="O5:P6"/>
    <mergeCell ref="G5:G6"/>
    <mergeCell ref="L5:L6"/>
    <mergeCell ref="K5:K6"/>
    <mergeCell ref="J5:J6"/>
    <mergeCell ref="I5:I6"/>
    <mergeCell ref="F5:F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showGridLines="0" zoomScaleNormal="100" zoomScaleSheetLayoutView="70" workbookViewId="0"/>
  </sheetViews>
  <sheetFormatPr defaultColWidth="13.375" defaultRowHeight="13.5"/>
  <cols>
    <col min="1" max="1" width="13.375" style="113"/>
    <col min="2" max="2" width="35.25" style="113" customWidth="1"/>
    <col min="3" max="7" width="11.625" style="113" customWidth="1"/>
    <col min="8" max="8" width="0.875" style="138" customWidth="1"/>
    <col min="9" max="15" width="11.625" style="113" customWidth="1"/>
    <col min="16" max="16" width="12.625" style="113" customWidth="1"/>
    <col min="17" max="16384" width="13.375" style="113"/>
  </cols>
  <sheetData>
    <row r="2" spans="1:18" ht="27" customHeight="1">
      <c r="A2" s="111"/>
      <c r="B2" s="357" t="s">
        <v>301</v>
      </c>
      <c r="C2" s="358"/>
      <c r="D2" s="358"/>
      <c r="E2" s="358"/>
      <c r="F2" s="358"/>
      <c r="G2" s="358"/>
      <c r="H2" s="112"/>
      <c r="I2" s="112"/>
      <c r="J2" s="29"/>
      <c r="K2" s="29"/>
      <c r="L2" s="29"/>
      <c r="M2" s="29"/>
      <c r="N2" s="112"/>
      <c r="O2" s="29"/>
      <c r="P2" s="29"/>
      <c r="Q2" s="111"/>
    </row>
    <row r="3" spans="1:18" ht="18.75" customHeight="1">
      <c r="A3" s="111"/>
      <c r="B3" s="114"/>
      <c r="C3" s="114"/>
      <c r="D3" s="114"/>
      <c r="E3" s="114"/>
      <c r="F3" s="114"/>
      <c r="G3" s="114"/>
      <c r="H3" s="112"/>
      <c r="I3" s="112"/>
      <c r="J3" s="29"/>
      <c r="K3" s="29"/>
      <c r="L3" s="29"/>
      <c r="M3" s="29"/>
      <c r="N3" s="112"/>
      <c r="O3" s="29"/>
      <c r="P3" s="29"/>
      <c r="Q3" s="111"/>
    </row>
    <row r="4" spans="1:18" s="31" customFormat="1" ht="19.5" customHeight="1" thickBot="1">
      <c r="B4" s="316" t="s">
        <v>302</v>
      </c>
      <c r="C4" s="4"/>
      <c r="D4" s="4"/>
      <c r="E4" s="4"/>
      <c r="F4" s="4"/>
      <c r="G4" s="4"/>
      <c r="H4" s="29"/>
      <c r="I4" s="4"/>
      <c r="J4" s="4"/>
      <c r="K4" s="4"/>
      <c r="L4" s="4"/>
      <c r="M4" s="4"/>
      <c r="N4" s="4"/>
      <c r="O4" s="4"/>
      <c r="P4" s="115" t="s">
        <v>54</v>
      </c>
    </row>
    <row r="5" spans="1:18" ht="16.5" customHeight="1">
      <c r="B5" s="116" t="s">
        <v>69</v>
      </c>
      <c r="C5" s="361" t="s">
        <v>139</v>
      </c>
      <c r="D5" s="372" t="s">
        <v>163</v>
      </c>
      <c r="E5" s="372" t="s">
        <v>66</v>
      </c>
      <c r="F5" s="372" t="s">
        <v>65</v>
      </c>
      <c r="G5" s="367" t="s">
        <v>51</v>
      </c>
      <c r="H5" s="137"/>
      <c r="I5" s="370" t="s">
        <v>159</v>
      </c>
      <c r="J5" s="361" t="s">
        <v>52</v>
      </c>
      <c r="K5" s="361" t="s">
        <v>53</v>
      </c>
      <c r="L5" s="361" t="s">
        <v>169</v>
      </c>
      <c r="M5" s="361" t="s">
        <v>67</v>
      </c>
      <c r="N5" s="359" t="s">
        <v>68</v>
      </c>
      <c r="O5" s="363" t="s">
        <v>140</v>
      </c>
      <c r="P5" s="364"/>
    </row>
    <row r="6" spans="1:18" s="117" customFormat="1" ht="16.5" customHeight="1">
      <c r="B6" s="118" t="s">
        <v>70</v>
      </c>
      <c r="C6" s="362"/>
      <c r="D6" s="362"/>
      <c r="E6" s="369"/>
      <c r="F6" s="369"/>
      <c r="G6" s="368"/>
      <c r="H6" s="203"/>
      <c r="I6" s="371"/>
      <c r="J6" s="369"/>
      <c r="K6" s="369"/>
      <c r="L6" s="362"/>
      <c r="M6" s="362"/>
      <c r="N6" s="360"/>
      <c r="O6" s="365"/>
      <c r="P6" s="366"/>
    </row>
    <row r="7" spans="1:18" ht="21.95" customHeight="1">
      <c r="B7" s="119" t="s">
        <v>55</v>
      </c>
      <c r="C7" s="120">
        <v>109812</v>
      </c>
      <c r="D7" s="121">
        <v>94015</v>
      </c>
      <c r="E7" s="121">
        <v>4700</v>
      </c>
      <c r="F7" s="121">
        <v>208527</v>
      </c>
      <c r="G7" s="121" t="s">
        <v>105</v>
      </c>
      <c r="H7" s="122"/>
      <c r="I7" s="121" t="s">
        <v>105</v>
      </c>
      <c r="J7" s="121" t="s">
        <v>105</v>
      </c>
      <c r="K7" s="121">
        <v>2500</v>
      </c>
      <c r="L7" s="121" t="s">
        <v>105</v>
      </c>
      <c r="M7" s="121" t="s">
        <v>105</v>
      </c>
      <c r="N7" s="121" t="s">
        <v>105</v>
      </c>
      <c r="O7" s="386">
        <f>SUM(F7:N7)</f>
        <v>211027</v>
      </c>
      <c r="P7" s="387"/>
      <c r="Q7" s="123"/>
      <c r="R7" s="124"/>
    </row>
    <row r="8" spans="1:18" ht="21.95" customHeight="1">
      <c r="B8" s="119" t="s">
        <v>56</v>
      </c>
      <c r="C8" s="125">
        <v>310923</v>
      </c>
      <c r="D8" s="121">
        <v>25712</v>
      </c>
      <c r="E8" s="121">
        <v>600</v>
      </c>
      <c r="F8" s="121">
        <v>337235</v>
      </c>
      <c r="G8" s="121" t="s">
        <v>105</v>
      </c>
      <c r="H8" s="122"/>
      <c r="I8" s="121" t="s">
        <v>105</v>
      </c>
      <c r="J8" s="121">
        <v>25267</v>
      </c>
      <c r="K8" s="121" t="s">
        <v>105</v>
      </c>
      <c r="L8" s="121">
        <v>11241</v>
      </c>
      <c r="M8" s="121">
        <v>1000</v>
      </c>
      <c r="N8" s="121" t="s">
        <v>105</v>
      </c>
      <c r="O8" s="382">
        <f>SUM(F8:N8)</f>
        <v>374743</v>
      </c>
      <c r="P8" s="383"/>
      <c r="R8" s="124"/>
    </row>
    <row r="9" spans="1:18" ht="44.1" customHeight="1">
      <c r="B9" s="126" t="s">
        <v>142</v>
      </c>
      <c r="C9" s="127">
        <v>23684</v>
      </c>
      <c r="D9" s="121">
        <v>3067</v>
      </c>
      <c r="E9" s="121" t="s">
        <v>105</v>
      </c>
      <c r="F9" s="121">
        <v>26751</v>
      </c>
      <c r="G9" s="121">
        <v>154212</v>
      </c>
      <c r="H9" s="122"/>
      <c r="I9" s="121" t="s">
        <v>105</v>
      </c>
      <c r="J9" s="121">
        <v>332989</v>
      </c>
      <c r="K9" s="121">
        <v>1145</v>
      </c>
      <c r="L9" s="121">
        <v>4062</v>
      </c>
      <c r="M9" s="121">
        <v>1967</v>
      </c>
      <c r="N9" s="121" t="s">
        <v>105</v>
      </c>
      <c r="O9" s="382">
        <f t="shared" ref="O9:O26" si="0">SUM(F9:N9)</f>
        <v>521126</v>
      </c>
      <c r="P9" s="383"/>
      <c r="R9" s="124"/>
    </row>
    <row r="10" spans="1:18" ht="21.95" customHeight="1">
      <c r="B10" s="119" t="s">
        <v>8</v>
      </c>
      <c r="C10" s="125">
        <v>330</v>
      </c>
      <c r="D10" s="121">
        <v>45935</v>
      </c>
      <c r="E10" s="121">
        <v>12183</v>
      </c>
      <c r="F10" s="121">
        <v>58448</v>
      </c>
      <c r="G10" s="121" t="s">
        <v>105</v>
      </c>
      <c r="H10" s="122"/>
      <c r="I10" s="121" t="s">
        <v>105</v>
      </c>
      <c r="J10" s="121" t="s">
        <v>105</v>
      </c>
      <c r="K10" s="121" t="s">
        <v>105</v>
      </c>
      <c r="L10" s="121" t="s">
        <v>105</v>
      </c>
      <c r="M10" s="121" t="s">
        <v>105</v>
      </c>
      <c r="N10" s="121">
        <v>91599</v>
      </c>
      <c r="O10" s="382">
        <f t="shared" si="0"/>
        <v>150047</v>
      </c>
      <c r="P10" s="383"/>
      <c r="R10" s="124"/>
    </row>
    <row r="11" spans="1:18" ht="21.95" customHeight="1">
      <c r="B11" s="119" t="s">
        <v>64</v>
      </c>
      <c r="C11" s="125" t="s">
        <v>105</v>
      </c>
      <c r="D11" s="121">
        <v>2150322</v>
      </c>
      <c r="E11" s="121" t="s">
        <v>105</v>
      </c>
      <c r="F11" s="121">
        <v>2150322</v>
      </c>
      <c r="G11" s="121" t="s">
        <v>105</v>
      </c>
      <c r="H11" s="122"/>
      <c r="I11" s="121" t="s">
        <v>105</v>
      </c>
      <c r="J11" s="121">
        <v>84012</v>
      </c>
      <c r="K11" s="121" t="s">
        <v>105</v>
      </c>
      <c r="L11" s="121">
        <v>3363843</v>
      </c>
      <c r="M11" s="121">
        <v>55411</v>
      </c>
      <c r="N11" s="121" t="s">
        <v>105</v>
      </c>
      <c r="O11" s="382">
        <f t="shared" si="0"/>
        <v>5653588</v>
      </c>
      <c r="P11" s="383"/>
      <c r="R11" s="124"/>
    </row>
    <row r="12" spans="1:18" ht="21.75" customHeight="1">
      <c r="B12" s="119" t="s">
        <v>57</v>
      </c>
      <c r="C12" s="125">
        <v>125572</v>
      </c>
      <c r="D12" s="121">
        <v>35978</v>
      </c>
      <c r="E12" s="121">
        <v>23750</v>
      </c>
      <c r="F12" s="121">
        <v>185300</v>
      </c>
      <c r="G12" s="121">
        <v>13868</v>
      </c>
      <c r="H12" s="122"/>
      <c r="I12" s="121" t="s">
        <v>105</v>
      </c>
      <c r="J12" s="121">
        <v>900</v>
      </c>
      <c r="K12" s="121" t="s">
        <v>105</v>
      </c>
      <c r="L12" s="121" t="s">
        <v>105</v>
      </c>
      <c r="M12" s="121" t="s">
        <v>105</v>
      </c>
      <c r="N12" s="121" t="s">
        <v>105</v>
      </c>
      <c r="O12" s="382">
        <f t="shared" si="0"/>
        <v>200068</v>
      </c>
      <c r="P12" s="383"/>
      <c r="R12" s="124"/>
    </row>
    <row r="13" spans="1:18" ht="21.95" customHeight="1">
      <c r="B13" s="119" t="s">
        <v>58</v>
      </c>
      <c r="C13" s="125" t="s">
        <v>105</v>
      </c>
      <c r="D13" s="121" t="s">
        <v>105</v>
      </c>
      <c r="E13" s="121" t="s">
        <v>105</v>
      </c>
      <c r="F13" s="121" t="s">
        <v>105</v>
      </c>
      <c r="G13" s="121">
        <v>8005</v>
      </c>
      <c r="H13" s="122"/>
      <c r="I13" s="121" t="s">
        <v>105</v>
      </c>
      <c r="J13" s="121">
        <v>14398</v>
      </c>
      <c r="K13" s="121" t="s">
        <v>105</v>
      </c>
      <c r="L13" s="121" t="s">
        <v>105</v>
      </c>
      <c r="M13" s="121" t="s">
        <v>105</v>
      </c>
      <c r="N13" s="121" t="s">
        <v>105</v>
      </c>
      <c r="O13" s="382">
        <f>SUM(F13:N13)</f>
        <v>22403</v>
      </c>
      <c r="P13" s="383"/>
      <c r="R13" s="124"/>
    </row>
    <row r="14" spans="1:18" ht="21.95" customHeight="1">
      <c r="B14" s="119" t="s">
        <v>160</v>
      </c>
      <c r="C14" s="125">
        <v>5240</v>
      </c>
      <c r="D14" s="121" t="s">
        <v>105</v>
      </c>
      <c r="E14" s="121" t="s">
        <v>105</v>
      </c>
      <c r="F14" s="121">
        <v>5240</v>
      </c>
      <c r="G14" s="121" t="s">
        <v>105</v>
      </c>
      <c r="H14" s="128"/>
      <c r="I14" s="121" t="s">
        <v>105</v>
      </c>
      <c r="J14" s="121" t="s">
        <v>105</v>
      </c>
      <c r="K14" s="121" t="s">
        <v>105</v>
      </c>
      <c r="L14" s="121" t="s">
        <v>105</v>
      </c>
      <c r="M14" s="121" t="s">
        <v>105</v>
      </c>
      <c r="N14" s="121" t="s">
        <v>105</v>
      </c>
      <c r="O14" s="382">
        <f t="shared" si="0"/>
        <v>5240</v>
      </c>
      <c r="P14" s="383"/>
      <c r="R14" s="124"/>
    </row>
    <row r="15" spans="1:18" ht="21.95" customHeight="1">
      <c r="B15" s="119" t="s">
        <v>157</v>
      </c>
      <c r="C15" s="125">
        <v>181495</v>
      </c>
      <c r="D15" s="121">
        <v>47556</v>
      </c>
      <c r="E15" s="121" t="s">
        <v>105</v>
      </c>
      <c r="F15" s="121">
        <v>229051</v>
      </c>
      <c r="G15" s="121">
        <v>75056</v>
      </c>
      <c r="H15" s="128"/>
      <c r="I15" s="121" t="s">
        <v>105</v>
      </c>
      <c r="J15" s="121">
        <v>41330</v>
      </c>
      <c r="K15" s="121">
        <v>1036</v>
      </c>
      <c r="L15" s="121">
        <v>2366</v>
      </c>
      <c r="M15" s="121" t="s">
        <v>105</v>
      </c>
      <c r="N15" s="121">
        <v>804365</v>
      </c>
      <c r="O15" s="382">
        <f t="shared" si="0"/>
        <v>1153204</v>
      </c>
      <c r="P15" s="383"/>
      <c r="R15" s="124"/>
    </row>
    <row r="16" spans="1:18" ht="21.95" customHeight="1">
      <c r="B16" s="119" t="s">
        <v>170</v>
      </c>
      <c r="C16" s="125">
        <v>13040</v>
      </c>
      <c r="D16" s="121">
        <v>1692</v>
      </c>
      <c r="E16" s="121" t="s">
        <v>105</v>
      </c>
      <c r="F16" s="121">
        <v>14732</v>
      </c>
      <c r="G16" s="121">
        <v>2000</v>
      </c>
      <c r="H16" s="128"/>
      <c r="I16" s="121">
        <v>500</v>
      </c>
      <c r="J16" s="121">
        <v>45202</v>
      </c>
      <c r="K16" s="121">
        <v>5436</v>
      </c>
      <c r="L16" s="121" t="s">
        <v>105</v>
      </c>
      <c r="M16" s="121" t="s">
        <v>105</v>
      </c>
      <c r="N16" s="121" t="s">
        <v>105</v>
      </c>
      <c r="O16" s="382">
        <f t="shared" si="0"/>
        <v>67870</v>
      </c>
      <c r="P16" s="383"/>
      <c r="R16" s="124"/>
    </row>
    <row r="17" spans="2:18" ht="21.95" customHeight="1">
      <c r="B17" s="119" t="s">
        <v>59</v>
      </c>
      <c r="C17" s="125">
        <v>364485</v>
      </c>
      <c r="D17" s="121">
        <v>73466</v>
      </c>
      <c r="E17" s="121">
        <v>171394</v>
      </c>
      <c r="F17" s="121">
        <v>609345</v>
      </c>
      <c r="G17" s="121">
        <v>1000</v>
      </c>
      <c r="H17" s="122"/>
      <c r="I17" s="121" t="s">
        <v>105</v>
      </c>
      <c r="J17" s="121">
        <v>8410</v>
      </c>
      <c r="K17" s="121" t="s">
        <v>105</v>
      </c>
      <c r="L17" s="121" t="s">
        <v>105</v>
      </c>
      <c r="M17" s="121" t="s">
        <v>105</v>
      </c>
      <c r="N17" s="121" t="s">
        <v>105</v>
      </c>
      <c r="O17" s="382">
        <f t="shared" si="0"/>
        <v>618755</v>
      </c>
      <c r="P17" s="383"/>
      <c r="R17" s="124"/>
    </row>
    <row r="18" spans="2:18" ht="21.95" customHeight="1">
      <c r="B18" s="119" t="s">
        <v>138</v>
      </c>
      <c r="C18" s="125">
        <v>56214</v>
      </c>
      <c r="D18" s="121" t="s">
        <v>105</v>
      </c>
      <c r="E18" s="121" t="s">
        <v>105</v>
      </c>
      <c r="F18" s="121">
        <v>56214</v>
      </c>
      <c r="G18" s="121">
        <v>6000</v>
      </c>
      <c r="H18" s="122"/>
      <c r="I18" s="121" t="s">
        <v>105</v>
      </c>
      <c r="J18" s="121" t="s">
        <v>105</v>
      </c>
      <c r="K18" s="121" t="s">
        <v>105</v>
      </c>
      <c r="L18" s="121" t="s">
        <v>105</v>
      </c>
      <c r="M18" s="121" t="s">
        <v>105</v>
      </c>
      <c r="N18" s="121" t="s">
        <v>105</v>
      </c>
      <c r="O18" s="382">
        <f t="shared" si="0"/>
        <v>62214</v>
      </c>
      <c r="P18" s="383"/>
      <c r="R18" s="124"/>
    </row>
    <row r="19" spans="2:18" ht="21.95" customHeight="1">
      <c r="B19" s="119" t="s">
        <v>60</v>
      </c>
      <c r="C19" s="125">
        <v>8000</v>
      </c>
      <c r="D19" s="121" t="s">
        <v>105</v>
      </c>
      <c r="E19" s="121" t="s">
        <v>105</v>
      </c>
      <c r="F19" s="121">
        <v>8000</v>
      </c>
      <c r="G19" s="121" t="s">
        <v>105</v>
      </c>
      <c r="H19" s="128"/>
      <c r="I19" s="121" t="s">
        <v>105</v>
      </c>
      <c r="J19" s="121" t="s">
        <v>105</v>
      </c>
      <c r="K19" s="121" t="s">
        <v>105</v>
      </c>
      <c r="L19" s="121" t="s">
        <v>105</v>
      </c>
      <c r="M19" s="121" t="s">
        <v>105</v>
      </c>
      <c r="N19" s="121" t="s">
        <v>105</v>
      </c>
      <c r="O19" s="382">
        <f t="shared" si="0"/>
        <v>8000</v>
      </c>
      <c r="P19" s="383"/>
      <c r="R19" s="124"/>
    </row>
    <row r="20" spans="2:18" ht="21.95" customHeight="1">
      <c r="B20" s="119" t="s">
        <v>61</v>
      </c>
      <c r="C20" s="125">
        <v>10245</v>
      </c>
      <c r="D20" s="121">
        <v>13000</v>
      </c>
      <c r="E20" s="121" t="s">
        <v>105</v>
      </c>
      <c r="F20" s="121">
        <v>23245</v>
      </c>
      <c r="G20" s="121">
        <v>49</v>
      </c>
      <c r="H20" s="128"/>
      <c r="I20" s="121" t="s">
        <v>105</v>
      </c>
      <c r="J20" s="121" t="s">
        <v>105</v>
      </c>
      <c r="K20" s="121" t="s">
        <v>105</v>
      </c>
      <c r="L20" s="121" t="s">
        <v>105</v>
      </c>
      <c r="M20" s="121" t="s">
        <v>105</v>
      </c>
      <c r="N20" s="121" t="s">
        <v>105</v>
      </c>
      <c r="O20" s="382">
        <f t="shared" si="0"/>
        <v>23294</v>
      </c>
      <c r="P20" s="383"/>
      <c r="R20" s="124"/>
    </row>
    <row r="21" spans="2:18" ht="21.95" customHeight="1">
      <c r="B21" s="119" t="s">
        <v>62</v>
      </c>
      <c r="C21" s="125">
        <v>312461</v>
      </c>
      <c r="D21" s="121">
        <v>520</v>
      </c>
      <c r="E21" s="121" t="s">
        <v>105</v>
      </c>
      <c r="F21" s="121">
        <v>312981</v>
      </c>
      <c r="G21" s="121">
        <v>741</v>
      </c>
      <c r="H21" s="122"/>
      <c r="I21" s="121" t="s">
        <v>105</v>
      </c>
      <c r="J21" s="121">
        <v>369</v>
      </c>
      <c r="K21" s="121" t="s">
        <v>105</v>
      </c>
      <c r="L21" s="121">
        <v>50</v>
      </c>
      <c r="M21" s="121" t="s">
        <v>105</v>
      </c>
      <c r="N21" s="121" t="s">
        <v>105</v>
      </c>
      <c r="O21" s="382">
        <f t="shared" si="0"/>
        <v>314141</v>
      </c>
      <c r="P21" s="383"/>
      <c r="R21" s="124"/>
    </row>
    <row r="22" spans="2:18" ht="21.95" customHeight="1">
      <c r="B22" s="119" t="s">
        <v>63</v>
      </c>
      <c r="C22" s="125">
        <v>3538</v>
      </c>
      <c r="D22" s="121" t="s">
        <v>105</v>
      </c>
      <c r="E22" s="121">
        <v>600</v>
      </c>
      <c r="F22" s="121">
        <v>4138</v>
      </c>
      <c r="G22" s="121">
        <v>151</v>
      </c>
      <c r="H22" s="122"/>
      <c r="I22" s="121" t="s">
        <v>105</v>
      </c>
      <c r="J22" s="121">
        <v>40</v>
      </c>
      <c r="K22" s="121" t="s">
        <v>105</v>
      </c>
      <c r="L22" s="121" t="s">
        <v>105</v>
      </c>
      <c r="M22" s="121" t="s">
        <v>105</v>
      </c>
      <c r="N22" s="121">
        <v>1360273</v>
      </c>
      <c r="O22" s="382">
        <f t="shared" si="0"/>
        <v>1364602</v>
      </c>
      <c r="P22" s="383"/>
      <c r="R22" s="124"/>
    </row>
    <row r="23" spans="2:18" ht="21.95" customHeight="1">
      <c r="B23" s="129" t="s">
        <v>237</v>
      </c>
      <c r="C23" s="125">
        <v>462</v>
      </c>
      <c r="D23" s="121" t="s">
        <v>105</v>
      </c>
      <c r="E23" s="121" t="s">
        <v>105</v>
      </c>
      <c r="F23" s="121">
        <v>462</v>
      </c>
      <c r="G23" s="121" t="s">
        <v>105</v>
      </c>
      <c r="H23" s="122"/>
      <c r="I23" s="121" t="s">
        <v>105</v>
      </c>
      <c r="J23" s="121" t="s">
        <v>105</v>
      </c>
      <c r="K23" s="121" t="s">
        <v>105</v>
      </c>
      <c r="L23" s="121" t="s">
        <v>105</v>
      </c>
      <c r="M23" s="121" t="s">
        <v>105</v>
      </c>
      <c r="N23" s="121" t="s">
        <v>105</v>
      </c>
      <c r="O23" s="382">
        <f t="shared" si="0"/>
        <v>462</v>
      </c>
      <c r="P23" s="383"/>
      <c r="R23" s="124"/>
    </row>
    <row r="24" spans="2:18" ht="44.1" customHeight="1">
      <c r="B24" s="130" t="s">
        <v>238</v>
      </c>
      <c r="C24" s="125">
        <v>25</v>
      </c>
      <c r="D24" s="121" t="s">
        <v>105</v>
      </c>
      <c r="E24" s="121" t="s">
        <v>105</v>
      </c>
      <c r="F24" s="121">
        <v>25</v>
      </c>
      <c r="G24" s="121" t="s">
        <v>105</v>
      </c>
      <c r="H24" s="122"/>
      <c r="I24" s="121" t="s">
        <v>105</v>
      </c>
      <c r="J24" s="121" t="s">
        <v>105</v>
      </c>
      <c r="K24" s="121" t="s">
        <v>105</v>
      </c>
      <c r="L24" s="121" t="s">
        <v>105</v>
      </c>
      <c r="M24" s="121" t="s">
        <v>105</v>
      </c>
      <c r="N24" s="121" t="s">
        <v>105</v>
      </c>
      <c r="O24" s="382">
        <f t="shared" si="0"/>
        <v>25</v>
      </c>
      <c r="P24" s="383"/>
      <c r="R24" s="124"/>
    </row>
    <row r="25" spans="2:18" ht="21.95" customHeight="1">
      <c r="B25" s="119" t="s">
        <v>158</v>
      </c>
      <c r="C25" s="125">
        <v>46519</v>
      </c>
      <c r="D25" s="121">
        <v>1524</v>
      </c>
      <c r="E25" s="121" t="s">
        <v>105</v>
      </c>
      <c r="F25" s="121">
        <v>48043</v>
      </c>
      <c r="G25" s="121">
        <v>4287</v>
      </c>
      <c r="H25" s="122"/>
      <c r="I25" s="121" t="s">
        <v>105</v>
      </c>
      <c r="J25" s="121" t="s">
        <v>105</v>
      </c>
      <c r="K25" s="121" t="s">
        <v>105</v>
      </c>
      <c r="L25" s="121" t="s">
        <v>105</v>
      </c>
      <c r="M25" s="121" t="s">
        <v>105</v>
      </c>
      <c r="N25" s="121" t="s">
        <v>105</v>
      </c>
      <c r="O25" s="382">
        <f t="shared" si="0"/>
        <v>52330</v>
      </c>
      <c r="P25" s="383"/>
      <c r="R25" s="124"/>
    </row>
    <row r="26" spans="2:18" ht="44.1" customHeight="1">
      <c r="B26" s="130" t="s">
        <v>309</v>
      </c>
      <c r="C26" s="125">
        <v>600</v>
      </c>
      <c r="D26" s="121" t="s">
        <v>105</v>
      </c>
      <c r="E26" s="121" t="s">
        <v>105</v>
      </c>
      <c r="F26" s="121">
        <v>600</v>
      </c>
      <c r="G26" s="121" t="s">
        <v>105</v>
      </c>
      <c r="H26" s="122"/>
      <c r="I26" s="131" t="s">
        <v>105</v>
      </c>
      <c r="J26" s="131" t="s">
        <v>105</v>
      </c>
      <c r="K26" s="131" t="s">
        <v>105</v>
      </c>
      <c r="L26" s="131" t="s">
        <v>105</v>
      </c>
      <c r="M26" s="131" t="s">
        <v>105</v>
      </c>
      <c r="N26" s="131" t="s">
        <v>105</v>
      </c>
      <c r="O26" s="382">
        <f t="shared" si="0"/>
        <v>600</v>
      </c>
      <c r="P26" s="383"/>
      <c r="R26" s="124"/>
    </row>
    <row r="27" spans="2:18" ht="21.95" customHeight="1">
      <c r="B27" s="141" t="s">
        <v>9</v>
      </c>
      <c r="C27" s="142">
        <v>1800</v>
      </c>
      <c r="D27" s="143" t="s">
        <v>105</v>
      </c>
      <c r="E27" s="143">
        <v>20</v>
      </c>
      <c r="F27" s="143">
        <v>1820</v>
      </c>
      <c r="G27" s="143">
        <v>1380</v>
      </c>
      <c r="H27" s="128"/>
      <c r="I27" s="143" t="s">
        <v>105</v>
      </c>
      <c r="J27" s="143">
        <v>1770</v>
      </c>
      <c r="K27" s="143" t="s">
        <v>105</v>
      </c>
      <c r="L27" s="143" t="s">
        <v>105</v>
      </c>
      <c r="M27" s="143" t="s">
        <v>105</v>
      </c>
      <c r="N27" s="143" t="s">
        <v>105</v>
      </c>
      <c r="O27" s="384">
        <f>SUM(F27:N27)</f>
        <v>4970</v>
      </c>
      <c r="P27" s="385"/>
      <c r="R27" s="124"/>
    </row>
    <row r="28" spans="2:18" ht="21.95" customHeight="1" thickBot="1">
      <c r="B28" s="144" t="s">
        <v>71</v>
      </c>
      <c r="C28" s="145">
        <f>SUM(C7:C27)</f>
        <v>1574445</v>
      </c>
      <c r="D28" s="146">
        <f>SUM(D7:D27)</f>
        <v>2492787</v>
      </c>
      <c r="E28" s="146">
        <f>SUM(E7:E27)</f>
        <v>213247</v>
      </c>
      <c r="F28" s="146">
        <f>SUM(F7:F27)</f>
        <v>4280479</v>
      </c>
      <c r="G28" s="146">
        <f>SUM(G7:G27)</f>
        <v>266749</v>
      </c>
      <c r="H28" s="128"/>
      <c r="I28" s="146">
        <f t="shared" ref="I28:N28" si="1">SUM(I7:I27)</f>
        <v>500</v>
      </c>
      <c r="J28" s="146">
        <f t="shared" si="1"/>
        <v>554687</v>
      </c>
      <c r="K28" s="146">
        <f t="shared" si="1"/>
        <v>10117</v>
      </c>
      <c r="L28" s="146">
        <f t="shared" si="1"/>
        <v>3381562</v>
      </c>
      <c r="M28" s="146">
        <f t="shared" si="1"/>
        <v>58378</v>
      </c>
      <c r="N28" s="146">
        <f t="shared" si="1"/>
        <v>2256237</v>
      </c>
      <c r="O28" s="380">
        <f>SUM(O7:P27)</f>
        <v>10808709</v>
      </c>
      <c r="P28" s="381">
        <f>SUM(P7:P27)</f>
        <v>0</v>
      </c>
      <c r="R28" s="124"/>
    </row>
    <row r="29" spans="2:18" s="138" customFormat="1" ht="17.25" customHeight="1">
      <c r="B29" s="135" t="s">
        <v>154</v>
      </c>
      <c r="C29" s="136"/>
      <c r="D29" s="137"/>
      <c r="E29" s="137"/>
      <c r="F29" s="137"/>
      <c r="G29" s="137"/>
      <c r="H29" s="137"/>
      <c r="I29" s="137"/>
      <c r="J29" s="137"/>
      <c r="K29" s="137"/>
      <c r="L29" s="137"/>
      <c r="M29" s="137"/>
      <c r="N29" s="137"/>
      <c r="O29" s="137"/>
      <c r="P29" s="137"/>
    </row>
    <row r="30" spans="2:18" s="138" customFormat="1" ht="17.25" customHeight="1">
      <c r="B30" s="139" t="s">
        <v>171</v>
      </c>
      <c r="C30" s="29"/>
      <c r="D30" s="29"/>
      <c r="E30" s="29"/>
      <c r="F30" s="29"/>
      <c r="G30" s="29"/>
      <c r="H30" s="29"/>
      <c r="I30" s="29"/>
      <c r="J30" s="29"/>
      <c r="K30" s="29"/>
      <c r="L30" s="29"/>
      <c r="M30" s="29"/>
      <c r="N30" s="29"/>
      <c r="O30" s="29"/>
      <c r="P30" s="29"/>
    </row>
    <row r="31" spans="2:18" ht="17.25" customHeight="1">
      <c r="B31" s="28" t="s">
        <v>172</v>
      </c>
      <c r="C31" s="31"/>
      <c r="D31" s="31"/>
      <c r="E31" s="31"/>
      <c r="F31" s="31"/>
      <c r="G31" s="31"/>
      <c r="H31" s="29"/>
      <c r="I31" s="31"/>
      <c r="J31" s="31"/>
      <c r="K31" s="31"/>
      <c r="L31" s="31"/>
      <c r="M31" s="31"/>
      <c r="N31" s="31"/>
      <c r="O31" s="31"/>
      <c r="P31" s="31"/>
    </row>
    <row r="32" spans="2:18" ht="17.25" customHeight="1">
      <c r="B32" s="140" t="s">
        <v>155</v>
      </c>
      <c r="C32" s="31"/>
      <c r="D32" s="31"/>
      <c r="E32" s="31"/>
      <c r="F32" s="31"/>
      <c r="G32" s="31"/>
      <c r="H32" s="29"/>
      <c r="I32" s="31"/>
      <c r="J32" s="31"/>
      <c r="K32" s="31"/>
      <c r="L32" s="31"/>
      <c r="M32" s="31"/>
      <c r="N32" s="31"/>
      <c r="O32" s="31"/>
      <c r="P32" s="31"/>
    </row>
    <row r="33" spans="2:16" ht="17.25" customHeight="1">
      <c r="B33" s="28" t="s">
        <v>162</v>
      </c>
      <c r="C33" s="31"/>
      <c r="D33" s="31"/>
      <c r="E33" s="31"/>
      <c r="F33" s="31"/>
      <c r="G33" s="31"/>
      <c r="H33" s="29"/>
      <c r="I33" s="31"/>
      <c r="J33" s="31"/>
      <c r="K33" s="31"/>
      <c r="L33" s="31"/>
      <c r="M33" s="31"/>
      <c r="N33" s="31"/>
      <c r="O33" s="31"/>
      <c r="P33" s="31"/>
    </row>
  </sheetData>
  <mergeCells count="35">
    <mergeCell ref="O13:P13"/>
    <mergeCell ref="O14:P14"/>
    <mergeCell ref="O15:P15"/>
    <mergeCell ref="O7:P7"/>
    <mergeCell ref="O8:P8"/>
    <mergeCell ref="O9:P9"/>
    <mergeCell ref="O10:P10"/>
    <mergeCell ref="O11:P11"/>
    <mergeCell ref="O12:P12"/>
    <mergeCell ref="C5:C6"/>
    <mergeCell ref="N5:N6"/>
    <mergeCell ref="M5:M6"/>
    <mergeCell ref="O5:P6"/>
    <mergeCell ref="G5:G6"/>
    <mergeCell ref="L5:L6"/>
    <mergeCell ref="E5:E6"/>
    <mergeCell ref="K5:K6"/>
    <mergeCell ref="J5:J6"/>
    <mergeCell ref="I5:I6"/>
    <mergeCell ref="O28:P28"/>
    <mergeCell ref="B2:G2"/>
    <mergeCell ref="O24:P24"/>
    <mergeCell ref="O25:P25"/>
    <mergeCell ref="O26:P26"/>
    <mergeCell ref="O16:P16"/>
    <mergeCell ref="O17:P17"/>
    <mergeCell ref="O18:P18"/>
    <mergeCell ref="O19:P19"/>
    <mergeCell ref="F5:F6"/>
    <mergeCell ref="D5:D6"/>
    <mergeCell ref="O27:P27"/>
    <mergeCell ref="O20:P20"/>
    <mergeCell ref="O21:P21"/>
    <mergeCell ref="O22:P22"/>
    <mergeCell ref="O23:P2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01"/>
  <sheetViews>
    <sheetView showGridLines="0" zoomScaleNormal="100" zoomScaleSheetLayoutView="70" workbookViewId="0"/>
  </sheetViews>
  <sheetFormatPr defaultRowHeight="12.75"/>
  <cols>
    <col min="1" max="1" width="14.125" style="147" bestFit="1" customWidth="1"/>
    <col min="2" max="2" width="23.625" style="147" customWidth="1"/>
    <col min="3" max="3" width="12.625" style="165" customWidth="1"/>
    <col min="4" max="4" width="10.25" style="147" customWidth="1"/>
    <col min="5" max="5" width="23.625" style="166" customWidth="1"/>
    <col min="6" max="6" width="12.625" style="165" customWidth="1"/>
    <col min="7" max="7" width="10.25" style="147" customWidth="1"/>
    <col min="8" max="9" width="10.125" style="147" bestFit="1" customWidth="1"/>
    <col min="10" max="10" width="13" style="147" bestFit="1" customWidth="1"/>
    <col min="11" max="16384" width="9" style="147"/>
  </cols>
  <sheetData>
    <row r="2" spans="1:20" ht="21" customHeight="1">
      <c r="B2" s="357" t="s">
        <v>301</v>
      </c>
      <c r="C2" s="358"/>
      <c r="D2" s="358"/>
      <c r="E2" s="358"/>
      <c r="F2" s="358"/>
      <c r="G2" s="358"/>
    </row>
    <row r="3" spans="1:20" s="158" customFormat="1" ht="15" customHeight="1" thickBot="1">
      <c r="A3" s="148"/>
      <c r="B3" s="317" t="s">
        <v>303</v>
      </c>
      <c r="C3" s="149"/>
      <c r="D3" s="150"/>
      <c r="E3" s="151"/>
      <c r="F3" s="152"/>
      <c r="G3" s="153" t="s">
        <v>54</v>
      </c>
      <c r="H3" s="154"/>
      <c r="I3" s="155"/>
      <c r="J3" s="156"/>
      <c r="K3" s="157"/>
      <c r="L3" s="157"/>
      <c r="M3" s="157"/>
      <c r="T3" s="159"/>
    </row>
    <row r="4" spans="1:20" s="160" customFormat="1" ht="12.6" customHeight="1">
      <c r="B4" s="204" t="s">
        <v>73</v>
      </c>
      <c r="C4" s="205" t="s">
        <v>74</v>
      </c>
      <c r="D4" s="206" t="s">
        <v>75</v>
      </c>
      <c r="E4" s="207" t="s">
        <v>73</v>
      </c>
      <c r="F4" s="205" t="s">
        <v>74</v>
      </c>
      <c r="G4" s="204" t="s">
        <v>75</v>
      </c>
      <c r="H4" s="161"/>
      <c r="I4" s="162"/>
      <c r="J4" s="163"/>
      <c r="K4" s="164"/>
      <c r="M4" s="164"/>
    </row>
    <row r="5" spans="1:20" s="160" customFormat="1" ht="11.1" customHeight="1">
      <c r="B5" s="208" t="s">
        <v>55</v>
      </c>
      <c r="C5" s="209" t="s">
        <v>12</v>
      </c>
      <c r="D5" s="210">
        <v>135820</v>
      </c>
      <c r="E5" s="211" t="s">
        <v>241</v>
      </c>
      <c r="F5" s="212" t="s">
        <v>12</v>
      </c>
      <c r="G5" s="213">
        <v>3000</v>
      </c>
      <c r="H5" s="161"/>
      <c r="I5" s="162"/>
      <c r="J5" s="163"/>
      <c r="L5" s="164"/>
    </row>
    <row r="6" spans="1:20" s="160" customFormat="1" ht="11.1" customHeight="1">
      <c r="B6" s="208"/>
      <c r="C6" s="209" t="s">
        <v>10</v>
      </c>
      <c r="D6" s="214">
        <v>32895</v>
      </c>
      <c r="E6" s="211"/>
      <c r="F6" s="212" t="s">
        <v>242</v>
      </c>
      <c r="G6" s="213">
        <v>3000</v>
      </c>
      <c r="H6" s="161"/>
      <c r="I6" s="162"/>
      <c r="J6" s="163"/>
      <c r="L6" s="164"/>
    </row>
    <row r="7" spans="1:20" s="160" customFormat="1" ht="11.1" customHeight="1">
      <c r="B7" s="208"/>
      <c r="C7" s="209" t="s">
        <v>196</v>
      </c>
      <c r="D7" s="214">
        <v>5500</v>
      </c>
      <c r="E7" s="211"/>
      <c r="F7" s="212" t="s">
        <v>200</v>
      </c>
      <c r="G7" s="213">
        <v>12000</v>
      </c>
      <c r="H7" s="161"/>
      <c r="I7" s="162"/>
      <c r="J7" s="163"/>
      <c r="L7" s="164"/>
    </row>
    <row r="8" spans="1:20" s="160" customFormat="1" ht="11.1" customHeight="1">
      <c r="B8" s="208"/>
      <c r="C8" s="215" t="s">
        <v>11</v>
      </c>
      <c r="D8" s="216">
        <v>4610</v>
      </c>
      <c r="E8" s="211"/>
      <c r="F8" s="212" t="s">
        <v>262</v>
      </c>
      <c r="G8" s="213">
        <v>3000</v>
      </c>
      <c r="H8" s="161"/>
      <c r="I8" s="162"/>
      <c r="J8" s="163"/>
    </row>
    <row r="9" spans="1:20" s="160" customFormat="1" ht="10.5" customHeight="1">
      <c r="B9" s="208"/>
      <c r="C9" s="215" t="s">
        <v>197</v>
      </c>
      <c r="D9" s="216">
        <v>6000</v>
      </c>
      <c r="E9" s="211"/>
      <c r="F9" s="212" t="s">
        <v>216</v>
      </c>
      <c r="G9" s="213">
        <v>200</v>
      </c>
    </row>
    <row r="10" spans="1:20" s="160" customFormat="1" ht="11.1" customHeight="1">
      <c r="B10" s="208"/>
      <c r="C10" s="215" t="s">
        <v>200</v>
      </c>
      <c r="D10" s="216">
        <v>1000</v>
      </c>
      <c r="E10" s="211"/>
      <c r="F10" s="212" t="s">
        <v>53</v>
      </c>
      <c r="G10" s="213">
        <v>500</v>
      </c>
    </row>
    <row r="11" spans="1:20" s="160" customFormat="1" ht="11.1" customHeight="1">
      <c r="B11" s="208"/>
      <c r="C11" s="215" t="s">
        <v>201</v>
      </c>
      <c r="D11" s="216">
        <v>5500</v>
      </c>
      <c r="E11" s="217" t="s">
        <v>72</v>
      </c>
      <c r="F11" s="218"/>
      <c r="G11" s="219">
        <f>SUM(G5:G10)</f>
        <v>21700</v>
      </c>
    </row>
    <row r="12" spans="1:20" s="160" customFormat="1" ht="11.1" customHeight="1">
      <c r="B12" s="388" t="s">
        <v>72</v>
      </c>
      <c r="C12" s="390"/>
      <c r="D12" s="220">
        <f>SUM(D5:D11)</f>
        <v>191325</v>
      </c>
      <c r="E12" s="221" t="s">
        <v>243</v>
      </c>
      <c r="F12" s="222" t="s">
        <v>244</v>
      </c>
      <c r="G12" s="223">
        <v>400</v>
      </c>
    </row>
    <row r="13" spans="1:20" s="160" customFormat="1" ht="11.1" customHeight="1">
      <c r="B13" s="224" t="s">
        <v>141</v>
      </c>
      <c r="C13" s="215" t="s">
        <v>12</v>
      </c>
      <c r="D13" s="216">
        <v>1459</v>
      </c>
      <c r="E13" s="225" t="s">
        <v>263</v>
      </c>
      <c r="F13" s="226"/>
      <c r="G13" s="227"/>
    </row>
    <row r="14" spans="1:20" s="160" customFormat="1" ht="11.1" customHeight="1">
      <c r="B14" s="224"/>
      <c r="C14" s="215" t="s">
        <v>10</v>
      </c>
      <c r="D14" s="216">
        <v>225</v>
      </c>
      <c r="E14" s="228"/>
      <c r="F14" s="218"/>
      <c r="G14" s="219">
        <f>G12</f>
        <v>400</v>
      </c>
    </row>
    <row r="15" spans="1:20" s="160" customFormat="1" ht="11.1" customHeight="1">
      <c r="B15" s="224"/>
      <c r="C15" s="215" t="s">
        <v>196</v>
      </c>
      <c r="D15" s="216">
        <v>672</v>
      </c>
      <c r="E15" s="229" t="s">
        <v>61</v>
      </c>
      <c r="F15" s="212" t="s">
        <v>12</v>
      </c>
      <c r="G15" s="213">
        <v>17575</v>
      </c>
    </row>
    <row r="16" spans="1:20" s="160" customFormat="1" ht="11.1" customHeight="1">
      <c r="B16" s="224"/>
      <c r="C16" s="215" t="s">
        <v>11</v>
      </c>
      <c r="D16" s="216">
        <v>585</v>
      </c>
      <c r="E16" s="230"/>
      <c r="F16" s="212" t="s">
        <v>11</v>
      </c>
      <c r="G16" s="213">
        <v>161</v>
      </c>
    </row>
    <row r="17" spans="2:7" s="160" customFormat="1" ht="11.1" customHeight="1">
      <c r="B17" s="224"/>
      <c r="C17" s="215" t="s">
        <v>197</v>
      </c>
      <c r="D17" s="216">
        <v>30</v>
      </c>
      <c r="E17" s="230"/>
      <c r="F17" s="212" t="s">
        <v>174</v>
      </c>
      <c r="G17" s="213">
        <v>2862</v>
      </c>
    </row>
    <row r="18" spans="2:7" s="160" customFormat="1" ht="11.1" customHeight="1">
      <c r="B18" s="224"/>
      <c r="C18" s="215" t="s">
        <v>200</v>
      </c>
      <c r="D18" s="216">
        <v>5</v>
      </c>
      <c r="E18" s="230"/>
      <c r="F18" s="212" t="s">
        <v>264</v>
      </c>
      <c r="G18" s="213">
        <v>24750</v>
      </c>
    </row>
    <row r="19" spans="2:7" s="160" customFormat="1" ht="11.1" customHeight="1">
      <c r="B19" s="224"/>
      <c r="C19" s="215" t="s">
        <v>265</v>
      </c>
      <c r="D19" s="216">
        <v>70</v>
      </c>
      <c r="E19" s="211"/>
      <c r="F19" s="212" t="s">
        <v>208</v>
      </c>
      <c r="G19" s="213">
        <v>10521</v>
      </c>
    </row>
    <row r="20" spans="2:7" s="160" customFormat="1" ht="11.1" customHeight="1">
      <c r="B20" s="224"/>
      <c r="C20" s="215" t="s">
        <v>245</v>
      </c>
      <c r="D20" s="216">
        <v>50</v>
      </c>
      <c r="E20" s="211"/>
      <c r="F20" s="212" t="s">
        <v>216</v>
      </c>
      <c r="G20" s="213">
        <v>53377</v>
      </c>
    </row>
    <row r="21" spans="2:7" s="160" customFormat="1" ht="11.1" customHeight="1">
      <c r="B21" s="224"/>
      <c r="C21" s="215" t="s">
        <v>210</v>
      </c>
      <c r="D21" s="216">
        <v>1000</v>
      </c>
      <c r="E21" s="217" t="s">
        <v>72</v>
      </c>
      <c r="F21" s="218"/>
      <c r="G21" s="219">
        <f>SUM(G15:G20)</f>
        <v>109246</v>
      </c>
    </row>
    <row r="22" spans="2:7" s="160" customFormat="1" ht="11.1" customHeight="1">
      <c r="B22" s="224"/>
      <c r="C22" s="215" t="s">
        <v>214</v>
      </c>
      <c r="D22" s="216">
        <v>8</v>
      </c>
      <c r="E22" s="211" t="s">
        <v>246</v>
      </c>
      <c r="F22" s="212" t="s">
        <v>12</v>
      </c>
      <c r="G22" s="213">
        <v>13112</v>
      </c>
    </row>
    <row r="23" spans="2:7" s="160" customFormat="1" ht="11.1" customHeight="1">
      <c r="B23" s="224"/>
      <c r="C23" s="215" t="s">
        <v>216</v>
      </c>
      <c r="D23" s="231">
        <v>1365</v>
      </c>
      <c r="E23" s="211"/>
      <c r="F23" s="212" t="s">
        <v>196</v>
      </c>
      <c r="G23" s="213">
        <v>4872</v>
      </c>
    </row>
    <row r="24" spans="2:7" s="160" customFormat="1" ht="11.1" customHeight="1">
      <c r="B24" s="224"/>
      <c r="C24" s="215" t="s">
        <v>219</v>
      </c>
      <c r="D24" s="216">
        <v>0</v>
      </c>
      <c r="E24" s="211"/>
      <c r="F24" s="212" t="s">
        <v>11</v>
      </c>
      <c r="G24" s="213">
        <v>13170</v>
      </c>
    </row>
    <row r="25" spans="2:7" s="160" customFormat="1" ht="11.1" customHeight="1">
      <c r="B25" s="224"/>
      <c r="C25" s="215" t="s">
        <v>175</v>
      </c>
      <c r="D25" s="216">
        <v>200</v>
      </c>
      <c r="E25" s="211"/>
      <c r="F25" s="212" t="s">
        <v>174</v>
      </c>
      <c r="G25" s="213">
        <v>22375</v>
      </c>
    </row>
    <row r="26" spans="2:7" s="160" customFormat="1" ht="11.1" customHeight="1">
      <c r="B26" s="224"/>
      <c r="C26" s="215" t="s">
        <v>220</v>
      </c>
      <c r="D26" s="216">
        <v>100</v>
      </c>
      <c r="E26" s="211"/>
      <c r="F26" s="212" t="s">
        <v>197</v>
      </c>
      <c r="G26" s="213">
        <v>5769</v>
      </c>
    </row>
    <row r="27" spans="2:7" s="160" customFormat="1" ht="11.1" customHeight="1">
      <c r="B27" s="388" t="s">
        <v>72</v>
      </c>
      <c r="C27" s="390"/>
      <c r="D27" s="220">
        <f>SUM(D13:D26)</f>
        <v>5769</v>
      </c>
      <c r="E27" s="211"/>
      <c r="F27" s="212" t="s">
        <v>200</v>
      </c>
      <c r="G27" s="213">
        <v>789</v>
      </c>
    </row>
    <row r="28" spans="2:7" s="160" customFormat="1" ht="11.1" customHeight="1">
      <c r="B28" s="391" t="s">
        <v>247</v>
      </c>
      <c r="C28" s="215" t="s">
        <v>12</v>
      </c>
      <c r="D28" s="216">
        <v>599</v>
      </c>
      <c r="E28" s="211"/>
      <c r="F28" s="212" t="s">
        <v>201</v>
      </c>
      <c r="G28" s="213">
        <v>83832</v>
      </c>
    </row>
    <row r="29" spans="2:7" s="160" customFormat="1" ht="11.1" customHeight="1">
      <c r="B29" s="392"/>
      <c r="C29" s="215" t="s">
        <v>10</v>
      </c>
      <c r="D29" s="216">
        <v>455</v>
      </c>
      <c r="E29" s="211"/>
      <c r="F29" s="212" t="s">
        <v>202</v>
      </c>
      <c r="G29" s="213">
        <v>800</v>
      </c>
    </row>
    <row r="30" spans="2:7" s="160" customFormat="1" ht="11.1" customHeight="1">
      <c r="B30" s="232"/>
      <c r="C30" s="215" t="s">
        <v>196</v>
      </c>
      <c r="D30" s="216">
        <v>70</v>
      </c>
      <c r="E30" s="211"/>
      <c r="F30" s="212" t="s">
        <v>264</v>
      </c>
      <c r="G30" s="213">
        <v>30000</v>
      </c>
    </row>
    <row r="31" spans="2:7" s="160" customFormat="1" ht="11.1" customHeight="1">
      <c r="B31" s="233"/>
      <c r="C31" s="215" t="s">
        <v>11</v>
      </c>
      <c r="D31" s="216">
        <v>218</v>
      </c>
      <c r="E31" s="211"/>
      <c r="F31" s="212" t="s">
        <v>203</v>
      </c>
      <c r="G31" s="213">
        <v>6385</v>
      </c>
    </row>
    <row r="32" spans="2:7" s="160" customFormat="1" ht="11.1" customHeight="1">
      <c r="B32" s="234"/>
      <c r="C32" s="215" t="s">
        <v>206</v>
      </c>
      <c r="D32" s="216">
        <v>267</v>
      </c>
      <c r="E32" s="211"/>
      <c r="F32" s="212" t="s">
        <v>206</v>
      </c>
      <c r="G32" s="213">
        <v>55000</v>
      </c>
    </row>
    <row r="33" spans="2:7" s="160" customFormat="1" ht="11.1" customHeight="1">
      <c r="B33" s="224"/>
      <c r="C33" s="215" t="s">
        <v>209</v>
      </c>
      <c r="D33" s="216">
        <v>28</v>
      </c>
      <c r="E33" s="211"/>
      <c r="F33" s="212" t="s">
        <v>266</v>
      </c>
      <c r="G33" s="213">
        <v>1000</v>
      </c>
    </row>
    <row r="34" spans="2:7" s="160" customFormat="1" ht="11.1" customHeight="1">
      <c r="B34" s="224"/>
      <c r="C34" s="215" t="s">
        <v>210</v>
      </c>
      <c r="D34" s="216">
        <v>20</v>
      </c>
      <c r="E34" s="211"/>
      <c r="F34" s="212" t="s">
        <v>213</v>
      </c>
      <c r="G34" s="213">
        <v>3000</v>
      </c>
    </row>
    <row r="35" spans="2:7" s="160" customFormat="1" ht="11.1" customHeight="1">
      <c r="B35" s="224"/>
      <c r="C35" s="215" t="s">
        <v>213</v>
      </c>
      <c r="D35" s="216">
        <v>50</v>
      </c>
      <c r="E35" s="211"/>
      <c r="F35" s="212" t="s">
        <v>214</v>
      </c>
      <c r="G35" s="213">
        <v>10000</v>
      </c>
    </row>
    <row r="36" spans="2:7" s="160" customFormat="1" ht="11.1" customHeight="1">
      <c r="B36" s="224"/>
      <c r="C36" s="215" t="s">
        <v>214</v>
      </c>
      <c r="D36" s="216">
        <v>326</v>
      </c>
      <c r="E36" s="235"/>
      <c r="F36" s="236" t="s">
        <v>262</v>
      </c>
      <c r="G36" s="213">
        <v>200000</v>
      </c>
    </row>
    <row r="37" spans="2:7" s="160" customFormat="1" ht="11.1" customHeight="1">
      <c r="B37" s="224"/>
      <c r="C37" s="215" t="s">
        <v>267</v>
      </c>
      <c r="D37" s="216">
        <v>101</v>
      </c>
      <c r="E37" s="235"/>
      <c r="F37" s="236" t="s">
        <v>268</v>
      </c>
      <c r="G37" s="213">
        <v>8000</v>
      </c>
    </row>
    <row r="38" spans="2:7" s="160" customFormat="1" ht="11.1" customHeight="1">
      <c r="B38" s="224"/>
      <c r="C38" s="215" t="s">
        <v>216</v>
      </c>
      <c r="D38" s="216">
        <v>2552</v>
      </c>
      <c r="E38" s="235"/>
      <c r="F38" s="236" t="s">
        <v>216</v>
      </c>
      <c r="G38" s="213">
        <v>8678</v>
      </c>
    </row>
    <row r="39" spans="2:7" s="160" customFormat="1" ht="11.1" customHeight="1">
      <c r="B39" s="224"/>
      <c r="C39" s="215" t="s">
        <v>175</v>
      </c>
      <c r="D39" s="216">
        <v>95</v>
      </c>
      <c r="E39" s="235"/>
      <c r="F39" s="236" t="s">
        <v>217</v>
      </c>
      <c r="G39" s="213">
        <v>240</v>
      </c>
    </row>
    <row r="40" spans="2:7" s="160" customFormat="1" ht="11.1" customHeight="1">
      <c r="B40" s="224"/>
      <c r="C40" s="237" t="s">
        <v>223</v>
      </c>
      <c r="D40" s="216">
        <v>220000</v>
      </c>
      <c r="E40" s="235"/>
      <c r="F40" s="236" t="s">
        <v>218</v>
      </c>
      <c r="G40" s="213">
        <v>1504</v>
      </c>
    </row>
    <row r="41" spans="2:7" s="160" customFormat="1" ht="11.1" customHeight="1">
      <c r="B41" s="388" t="s">
        <v>72</v>
      </c>
      <c r="C41" s="389"/>
      <c r="D41" s="220">
        <f>SUM(D28:D40)</f>
        <v>224781</v>
      </c>
      <c r="E41" s="235"/>
      <c r="F41" s="236" t="s">
        <v>219</v>
      </c>
      <c r="G41" s="213">
        <v>25</v>
      </c>
    </row>
    <row r="42" spans="2:7" s="160" customFormat="1" ht="11.1" customHeight="1">
      <c r="B42" s="224" t="s">
        <v>248</v>
      </c>
      <c r="C42" s="215" t="s">
        <v>11</v>
      </c>
      <c r="D42" s="216">
        <v>14239</v>
      </c>
      <c r="E42" s="235"/>
      <c r="F42" s="236" t="s">
        <v>269</v>
      </c>
      <c r="G42" s="213">
        <v>10000</v>
      </c>
    </row>
    <row r="43" spans="2:7" s="160" customFormat="1" ht="11.1" customHeight="1">
      <c r="B43" s="388" t="s">
        <v>72</v>
      </c>
      <c r="C43" s="389"/>
      <c r="D43" s="220">
        <f>D42</f>
        <v>14239</v>
      </c>
      <c r="E43" s="235"/>
      <c r="F43" s="236" t="s">
        <v>270</v>
      </c>
      <c r="G43" s="213">
        <v>5430</v>
      </c>
    </row>
    <row r="44" spans="2:7" s="160" customFormat="1" ht="11.1" customHeight="1">
      <c r="B44" s="224" t="s">
        <v>249</v>
      </c>
      <c r="C44" s="215" t="s">
        <v>12</v>
      </c>
      <c r="D44" s="216">
        <v>76879</v>
      </c>
      <c r="E44" s="235"/>
      <c r="F44" s="238" t="s">
        <v>226</v>
      </c>
      <c r="G44" s="213">
        <v>119</v>
      </c>
    </row>
    <row r="45" spans="2:7" s="160" customFormat="1" ht="11.1" customHeight="1">
      <c r="B45" s="224" t="s">
        <v>227</v>
      </c>
      <c r="C45" s="215" t="s">
        <v>196</v>
      </c>
      <c r="D45" s="216">
        <v>6660</v>
      </c>
      <c r="E45" s="217" t="s">
        <v>72</v>
      </c>
      <c r="F45" s="218"/>
      <c r="G45" s="219">
        <f>SUM(G22:G44)</f>
        <v>484100</v>
      </c>
    </row>
    <row r="46" spans="2:7" s="160" customFormat="1" ht="11.1" customHeight="1">
      <c r="B46" s="224"/>
      <c r="C46" s="215" t="s">
        <v>11</v>
      </c>
      <c r="D46" s="231">
        <v>800</v>
      </c>
      <c r="E46" s="211" t="s">
        <v>63</v>
      </c>
      <c r="F46" s="212" t="s">
        <v>12</v>
      </c>
      <c r="G46" s="213">
        <v>6933</v>
      </c>
    </row>
    <row r="47" spans="2:7" s="160" customFormat="1" ht="11.1" customHeight="1">
      <c r="B47" s="224"/>
      <c r="C47" s="215" t="s">
        <v>139</v>
      </c>
      <c r="D47" s="231">
        <v>0</v>
      </c>
      <c r="E47" s="211"/>
      <c r="F47" s="212" t="s">
        <v>196</v>
      </c>
      <c r="G47" s="213">
        <v>478</v>
      </c>
    </row>
    <row r="48" spans="2:7" s="160" customFormat="1" ht="11.1" customHeight="1">
      <c r="B48" s="224"/>
      <c r="C48" s="215" t="s">
        <v>174</v>
      </c>
      <c r="D48" s="216">
        <v>8553</v>
      </c>
      <c r="E48" s="211"/>
      <c r="F48" s="212" t="s">
        <v>11</v>
      </c>
      <c r="G48" s="239">
        <v>9411</v>
      </c>
    </row>
    <row r="49" spans="2:7" s="160" customFormat="1" ht="11.1" customHeight="1">
      <c r="B49" s="224"/>
      <c r="C49" s="215" t="s">
        <v>201</v>
      </c>
      <c r="D49" s="216">
        <v>15250</v>
      </c>
      <c r="E49" s="211"/>
      <c r="F49" s="212" t="s">
        <v>199</v>
      </c>
      <c r="G49" s="239">
        <v>441</v>
      </c>
    </row>
    <row r="50" spans="2:7" s="160" customFormat="1" ht="11.1" customHeight="1">
      <c r="B50" s="224"/>
      <c r="C50" s="215" t="s">
        <v>204</v>
      </c>
      <c r="D50" s="216">
        <v>941</v>
      </c>
      <c r="E50" s="211"/>
      <c r="F50" s="212" t="s">
        <v>206</v>
      </c>
      <c r="G50" s="239">
        <v>10011</v>
      </c>
    </row>
    <row r="51" spans="2:7" s="160" customFormat="1" ht="11.1" customHeight="1">
      <c r="B51" s="224"/>
      <c r="C51" s="215" t="s">
        <v>206</v>
      </c>
      <c r="D51" s="216">
        <v>63675</v>
      </c>
      <c r="E51" s="211"/>
      <c r="F51" s="212" t="s">
        <v>208</v>
      </c>
      <c r="G51" s="239">
        <v>206</v>
      </c>
    </row>
    <row r="52" spans="2:7" s="160" customFormat="1" ht="11.1" customHeight="1">
      <c r="B52" s="224"/>
      <c r="C52" s="215" t="s">
        <v>271</v>
      </c>
      <c r="D52" s="216">
        <v>21289</v>
      </c>
      <c r="E52" s="211"/>
      <c r="F52" s="212" t="s">
        <v>228</v>
      </c>
      <c r="G52" s="239">
        <v>645</v>
      </c>
    </row>
    <row r="53" spans="2:7" s="160" customFormat="1" ht="11.1" customHeight="1">
      <c r="B53" s="224"/>
      <c r="C53" s="215" t="s">
        <v>209</v>
      </c>
      <c r="D53" s="231">
        <v>37938</v>
      </c>
      <c r="E53" s="211"/>
      <c r="F53" s="212" t="s">
        <v>211</v>
      </c>
      <c r="G53" s="239">
        <v>1200</v>
      </c>
    </row>
    <row r="54" spans="2:7" s="160" customFormat="1" ht="11.1" customHeight="1">
      <c r="B54" s="224"/>
      <c r="C54" s="215" t="s">
        <v>213</v>
      </c>
      <c r="D54" s="216">
        <v>0</v>
      </c>
      <c r="E54" s="211"/>
      <c r="F54" s="212" t="s">
        <v>213</v>
      </c>
      <c r="G54" s="239">
        <v>540</v>
      </c>
    </row>
    <row r="55" spans="2:7" s="160" customFormat="1" ht="11.1" customHeight="1">
      <c r="B55" s="224"/>
      <c r="C55" s="215" t="s">
        <v>215</v>
      </c>
      <c r="D55" s="216">
        <v>171000</v>
      </c>
      <c r="E55" s="211"/>
      <c r="F55" s="212" t="s">
        <v>250</v>
      </c>
      <c r="G55" s="239">
        <v>41210</v>
      </c>
    </row>
    <row r="56" spans="2:7" s="160" customFormat="1" ht="11.1" customHeight="1">
      <c r="B56" s="224"/>
      <c r="C56" s="215" t="s">
        <v>262</v>
      </c>
      <c r="D56" s="216">
        <v>28000</v>
      </c>
      <c r="E56" s="211"/>
      <c r="F56" s="212" t="s">
        <v>216</v>
      </c>
      <c r="G56" s="239">
        <v>11168</v>
      </c>
    </row>
    <row r="57" spans="2:7" s="160" customFormat="1" ht="11.1" customHeight="1">
      <c r="B57" s="224"/>
      <c r="C57" s="215" t="s">
        <v>51</v>
      </c>
      <c r="D57" s="216">
        <v>1892208</v>
      </c>
      <c r="E57" s="211"/>
      <c r="F57" s="212" t="s">
        <v>217</v>
      </c>
      <c r="G57" s="213">
        <v>425</v>
      </c>
    </row>
    <row r="58" spans="2:7" s="160" customFormat="1" ht="11.1" customHeight="1">
      <c r="B58" s="224"/>
      <c r="C58" s="215" t="s">
        <v>216</v>
      </c>
      <c r="D58" s="216">
        <v>13175839</v>
      </c>
      <c r="E58" s="235"/>
      <c r="F58" s="238" t="s">
        <v>224</v>
      </c>
      <c r="G58" s="213">
        <v>19364100</v>
      </c>
    </row>
    <row r="59" spans="2:7" s="160" customFormat="1" ht="11.1" customHeight="1">
      <c r="B59" s="224"/>
      <c r="C59" s="215" t="s">
        <v>53</v>
      </c>
      <c r="D59" s="216">
        <v>28000</v>
      </c>
      <c r="E59" s="217" t="s">
        <v>72</v>
      </c>
      <c r="F59" s="218"/>
      <c r="G59" s="219">
        <f>SUM(G46:G58)</f>
        <v>19446768</v>
      </c>
    </row>
    <row r="60" spans="2:7" s="160" customFormat="1" ht="11.1" customHeight="1">
      <c r="B60" s="224"/>
      <c r="C60" s="215" t="s">
        <v>221</v>
      </c>
      <c r="D60" s="216">
        <v>3986</v>
      </c>
      <c r="E60" s="211" t="s">
        <v>251</v>
      </c>
      <c r="F60" s="212" t="s">
        <v>12</v>
      </c>
      <c r="G60" s="213">
        <v>11500</v>
      </c>
    </row>
    <row r="61" spans="2:7" s="160" customFormat="1" ht="11.1" customHeight="1">
      <c r="B61" s="224"/>
      <c r="C61" s="237" t="s">
        <v>225</v>
      </c>
      <c r="D61" s="216">
        <v>34225</v>
      </c>
      <c r="E61" s="211"/>
      <c r="F61" s="212" t="s">
        <v>10</v>
      </c>
      <c r="G61" s="213">
        <v>2650</v>
      </c>
    </row>
    <row r="62" spans="2:7" s="160" customFormat="1" ht="11.1" customHeight="1">
      <c r="B62" s="388" t="s">
        <v>72</v>
      </c>
      <c r="C62" s="389"/>
      <c r="D62" s="220">
        <f>SUM(D44:D61)</f>
        <v>15565243</v>
      </c>
      <c r="E62" s="211"/>
      <c r="F62" s="212" t="s">
        <v>196</v>
      </c>
      <c r="G62" s="213">
        <v>190</v>
      </c>
    </row>
    <row r="63" spans="2:7" s="160" customFormat="1" ht="11.1" customHeight="1">
      <c r="B63" s="240" t="s">
        <v>252</v>
      </c>
      <c r="C63" s="241" t="s">
        <v>12</v>
      </c>
      <c r="D63" s="242">
        <v>49</v>
      </c>
      <c r="E63" s="211"/>
      <c r="F63" s="212" t="s">
        <v>174</v>
      </c>
      <c r="G63" s="213">
        <v>5800</v>
      </c>
    </row>
    <row r="64" spans="2:7" s="160" customFormat="1" ht="11.1" customHeight="1">
      <c r="B64" s="224"/>
      <c r="C64" s="237" t="s">
        <v>202</v>
      </c>
      <c r="D64" s="216">
        <v>7000</v>
      </c>
      <c r="E64" s="211"/>
      <c r="F64" s="212" t="s">
        <v>197</v>
      </c>
      <c r="G64" s="213">
        <v>71550</v>
      </c>
    </row>
    <row r="65" spans="2:7" s="160" customFormat="1" ht="11.1" customHeight="1">
      <c r="B65" s="388" t="s">
        <v>72</v>
      </c>
      <c r="C65" s="389"/>
      <c r="D65" s="220">
        <f>D63+D64</f>
        <v>7049</v>
      </c>
      <c r="E65" s="211"/>
      <c r="F65" s="212" t="s">
        <v>201</v>
      </c>
      <c r="G65" s="213">
        <v>29204</v>
      </c>
    </row>
    <row r="66" spans="2:7" s="160" customFormat="1" ht="11.1" customHeight="1">
      <c r="B66" s="224" t="s">
        <v>253</v>
      </c>
      <c r="C66" s="215" t="s">
        <v>12</v>
      </c>
      <c r="D66" s="216">
        <v>68127</v>
      </c>
      <c r="E66" s="211"/>
      <c r="F66" s="212" t="s">
        <v>254</v>
      </c>
      <c r="G66" s="213">
        <v>12000</v>
      </c>
    </row>
    <row r="67" spans="2:7" s="160" customFormat="1" ht="11.1" customHeight="1">
      <c r="B67" s="224" t="s">
        <v>255</v>
      </c>
      <c r="C67" s="215" t="s">
        <v>174</v>
      </c>
      <c r="D67" s="216">
        <v>3894</v>
      </c>
      <c r="E67" s="211"/>
      <c r="F67" s="212" t="s">
        <v>208</v>
      </c>
      <c r="G67" s="213">
        <v>170</v>
      </c>
    </row>
    <row r="68" spans="2:7" s="160" customFormat="1" ht="11.1" customHeight="1">
      <c r="B68" s="224"/>
      <c r="C68" s="237" t="s">
        <v>216</v>
      </c>
      <c r="D68" s="216">
        <v>1200</v>
      </c>
      <c r="E68" s="211"/>
      <c r="F68" s="212" t="s">
        <v>216</v>
      </c>
      <c r="G68" s="213">
        <v>550</v>
      </c>
    </row>
    <row r="69" spans="2:7" s="160" customFormat="1" ht="11.1" customHeight="1">
      <c r="B69" s="388" t="s">
        <v>72</v>
      </c>
      <c r="C69" s="389"/>
      <c r="D69" s="220">
        <f>SUM(D66:D68)</f>
        <v>73221</v>
      </c>
      <c r="E69" s="211"/>
      <c r="F69" s="212" t="s">
        <v>219</v>
      </c>
      <c r="G69" s="213">
        <v>450</v>
      </c>
    </row>
    <row r="70" spans="2:7" s="160" customFormat="1" ht="11.1" customHeight="1">
      <c r="B70" s="224" t="s">
        <v>256</v>
      </c>
      <c r="C70" s="215" t="s">
        <v>12</v>
      </c>
      <c r="D70" s="216">
        <v>200</v>
      </c>
      <c r="E70" s="388" t="s">
        <v>72</v>
      </c>
      <c r="F70" s="390"/>
      <c r="G70" s="219">
        <f>SUM(G60:G69)</f>
        <v>134064</v>
      </c>
    </row>
    <row r="71" spans="2:7" s="160" customFormat="1" ht="11.1" customHeight="1">
      <c r="B71" s="224"/>
      <c r="C71" s="215" t="s">
        <v>11</v>
      </c>
      <c r="D71" s="216">
        <v>560</v>
      </c>
      <c r="E71" s="211" t="s">
        <v>257</v>
      </c>
      <c r="F71" s="212" t="s">
        <v>12</v>
      </c>
      <c r="G71" s="213">
        <v>5127</v>
      </c>
    </row>
    <row r="72" spans="2:7" s="160" customFormat="1" ht="11.1" customHeight="1">
      <c r="B72" s="224"/>
      <c r="C72" s="215" t="s">
        <v>201</v>
      </c>
      <c r="D72" s="216">
        <v>180</v>
      </c>
      <c r="E72" s="211" t="s">
        <v>258</v>
      </c>
      <c r="F72" s="212" t="s">
        <v>174</v>
      </c>
      <c r="G72" s="213">
        <v>6000</v>
      </c>
    </row>
    <row r="73" spans="2:7" s="160" customFormat="1" ht="11.1" customHeight="1">
      <c r="B73" s="388" t="s">
        <v>72</v>
      </c>
      <c r="C73" s="389"/>
      <c r="D73" s="220">
        <f>SUM(D70:D72)</f>
        <v>940</v>
      </c>
      <c r="E73" s="211"/>
      <c r="F73" s="212" t="s">
        <v>201</v>
      </c>
      <c r="G73" s="213">
        <v>12000</v>
      </c>
    </row>
    <row r="74" spans="2:7" s="160" customFormat="1" ht="11.1" customHeight="1">
      <c r="B74" s="224" t="s">
        <v>259</v>
      </c>
      <c r="C74" s="215" t="s">
        <v>12</v>
      </c>
      <c r="D74" s="216">
        <v>45349</v>
      </c>
      <c r="E74" s="211"/>
      <c r="F74" s="212" t="s">
        <v>208</v>
      </c>
      <c r="G74" s="213">
        <v>300</v>
      </c>
    </row>
    <row r="75" spans="2:7" s="160" customFormat="1" ht="11.1" customHeight="1">
      <c r="B75" s="224"/>
      <c r="C75" s="215" t="s">
        <v>196</v>
      </c>
      <c r="D75" s="216">
        <v>27460</v>
      </c>
      <c r="E75" s="211"/>
      <c r="F75" s="212" t="s">
        <v>216</v>
      </c>
      <c r="G75" s="213">
        <v>8000</v>
      </c>
    </row>
    <row r="76" spans="2:7" s="160" customFormat="1" ht="11.1" customHeight="1">
      <c r="B76" s="224"/>
      <c r="C76" s="215" t="s">
        <v>11</v>
      </c>
      <c r="D76" s="216">
        <v>10758</v>
      </c>
      <c r="E76" s="388" t="s">
        <v>72</v>
      </c>
      <c r="F76" s="390"/>
      <c r="G76" s="219">
        <f>SUM(G71:G75)</f>
        <v>31427</v>
      </c>
    </row>
    <row r="77" spans="2:7" s="160" customFormat="1" ht="11.1" customHeight="1">
      <c r="B77" s="224"/>
      <c r="C77" s="215" t="s">
        <v>197</v>
      </c>
      <c r="D77" s="216">
        <v>9581</v>
      </c>
      <c r="E77" s="211" t="s">
        <v>158</v>
      </c>
      <c r="F77" s="212" t="s">
        <v>10</v>
      </c>
      <c r="G77" s="213">
        <v>93</v>
      </c>
    </row>
    <row r="78" spans="2:7" s="160" customFormat="1" ht="11.1" customHeight="1">
      <c r="B78" s="224"/>
      <c r="C78" s="215" t="s">
        <v>200</v>
      </c>
      <c r="D78" s="216">
        <v>9106</v>
      </c>
      <c r="E78" s="243"/>
      <c r="F78" s="236" t="s">
        <v>196</v>
      </c>
      <c r="G78" s="213">
        <v>969</v>
      </c>
    </row>
    <row r="79" spans="2:7" s="160" customFormat="1" ht="11.1" customHeight="1">
      <c r="B79" s="224"/>
      <c r="C79" s="215" t="s">
        <v>201</v>
      </c>
      <c r="D79" s="216">
        <v>55107</v>
      </c>
      <c r="E79" s="243"/>
      <c r="F79" s="236" t="s">
        <v>11</v>
      </c>
      <c r="G79" s="213">
        <v>13</v>
      </c>
    </row>
    <row r="80" spans="2:7" s="160" customFormat="1" ht="11.1" customHeight="1">
      <c r="B80" s="224"/>
      <c r="C80" s="215" t="s">
        <v>202</v>
      </c>
      <c r="D80" s="216">
        <v>24903</v>
      </c>
      <c r="E80" s="243"/>
      <c r="F80" s="236" t="s">
        <v>208</v>
      </c>
      <c r="G80" s="213">
        <v>283</v>
      </c>
    </row>
    <row r="81" spans="2:7" s="160" customFormat="1" ht="11.1" customHeight="1">
      <c r="B81" s="224"/>
      <c r="C81" s="215" t="s">
        <v>206</v>
      </c>
      <c r="D81" s="216">
        <v>159758</v>
      </c>
      <c r="E81" s="243"/>
      <c r="F81" s="236" t="s">
        <v>209</v>
      </c>
      <c r="G81" s="213">
        <v>220</v>
      </c>
    </row>
    <row r="82" spans="2:7" s="160" customFormat="1" ht="11.1" customHeight="1">
      <c r="B82" s="208"/>
      <c r="C82" s="215" t="s">
        <v>51</v>
      </c>
      <c r="D82" s="216">
        <v>1751</v>
      </c>
      <c r="E82" s="243"/>
      <c r="F82" s="236" t="s">
        <v>272</v>
      </c>
      <c r="G82" s="213">
        <v>84</v>
      </c>
    </row>
    <row r="83" spans="2:7" s="160" customFormat="1" ht="11.1" customHeight="1">
      <c r="B83" s="208"/>
      <c r="C83" s="215" t="s">
        <v>216</v>
      </c>
      <c r="D83" s="216">
        <v>247117</v>
      </c>
      <c r="E83" s="243"/>
      <c r="F83" s="236" t="s">
        <v>273</v>
      </c>
      <c r="G83" s="213">
        <v>86</v>
      </c>
    </row>
    <row r="84" spans="2:7" s="160" customFormat="1" ht="12">
      <c r="B84" s="208"/>
      <c r="C84" s="236" t="s">
        <v>175</v>
      </c>
      <c r="D84" s="216">
        <v>2937</v>
      </c>
      <c r="E84" s="243"/>
      <c r="F84" s="236" t="s">
        <v>216</v>
      </c>
      <c r="G84" s="213">
        <v>71</v>
      </c>
    </row>
    <row r="85" spans="2:7" ht="12.75" customHeight="1">
      <c r="B85" s="208"/>
      <c r="C85" s="236" t="s">
        <v>220</v>
      </c>
      <c r="D85" s="216">
        <v>17322</v>
      </c>
      <c r="E85" s="243"/>
      <c r="F85" s="236" t="s">
        <v>217</v>
      </c>
      <c r="G85" s="213">
        <v>39</v>
      </c>
    </row>
    <row r="86" spans="2:7">
      <c r="B86" s="208"/>
      <c r="C86" s="236" t="s">
        <v>225</v>
      </c>
      <c r="D86" s="216">
        <v>2536</v>
      </c>
      <c r="E86" s="243"/>
      <c r="F86" s="236" t="s">
        <v>175</v>
      </c>
      <c r="G86" s="213">
        <v>445</v>
      </c>
    </row>
    <row r="87" spans="2:7">
      <c r="B87" s="388" t="s">
        <v>72</v>
      </c>
      <c r="C87" s="389"/>
      <c r="D87" s="220">
        <f>SUM(D74:D86)</f>
        <v>613685</v>
      </c>
      <c r="E87" s="395" t="s">
        <v>72</v>
      </c>
      <c r="F87" s="389"/>
      <c r="G87" s="219">
        <f>SUM(G77:G86)</f>
        <v>2303</v>
      </c>
    </row>
    <row r="88" spans="2:7">
      <c r="B88" s="244" t="s">
        <v>260</v>
      </c>
      <c r="C88" s="245" t="s">
        <v>12</v>
      </c>
      <c r="D88" s="242">
        <v>29635</v>
      </c>
      <c r="E88" s="243" t="s">
        <v>261</v>
      </c>
      <c r="F88" s="246" t="s">
        <v>12</v>
      </c>
      <c r="G88" s="213">
        <v>540</v>
      </c>
    </row>
    <row r="89" spans="2:7">
      <c r="B89" s="247"/>
      <c r="C89" s="212" t="s">
        <v>198</v>
      </c>
      <c r="D89" s="216">
        <v>1988</v>
      </c>
      <c r="E89" s="243"/>
      <c r="F89" s="236" t="s">
        <v>10</v>
      </c>
      <c r="G89" s="213">
        <v>28052</v>
      </c>
    </row>
    <row r="90" spans="2:7">
      <c r="B90" s="247"/>
      <c r="C90" s="212" t="s">
        <v>200</v>
      </c>
      <c r="D90" s="216">
        <v>50</v>
      </c>
      <c r="E90" s="248"/>
      <c r="F90" s="236" t="s">
        <v>196</v>
      </c>
      <c r="G90" s="213">
        <v>456</v>
      </c>
    </row>
    <row r="91" spans="2:7">
      <c r="B91" s="247"/>
      <c r="C91" s="212" t="s">
        <v>201</v>
      </c>
      <c r="D91" s="216">
        <v>5116</v>
      </c>
      <c r="E91" s="249"/>
      <c r="F91" s="236" t="s">
        <v>11</v>
      </c>
      <c r="G91" s="213">
        <v>2137</v>
      </c>
    </row>
    <row r="92" spans="2:7">
      <c r="B92" s="247"/>
      <c r="C92" s="212" t="s">
        <v>202</v>
      </c>
      <c r="D92" s="216">
        <v>59</v>
      </c>
      <c r="E92" s="249"/>
      <c r="F92" s="236" t="s">
        <v>200</v>
      </c>
      <c r="G92" s="213">
        <v>543</v>
      </c>
    </row>
    <row r="93" spans="2:7">
      <c r="B93" s="247"/>
      <c r="C93" s="212" t="s">
        <v>274</v>
      </c>
      <c r="D93" s="216">
        <v>1650</v>
      </c>
      <c r="E93" s="250"/>
      <c r="F93" s="236" t="s">
        <v>209</v>
      </c>
      <c r="G93" s="251">
        <v>234</v>
      </c>
    </row>
    <row r="94" spans="2:7">
      <c r="B94" s="247"/>
      <c r="C94" s="212" t="s">
        <v>205</v>
      </c>
      <c r="D94" s="216">
        <v>10825</v>
      </c>
      <c r="E94" s="250"/>
      <c r="F94" s="236" t="s">
        <v>216</v>
      </c>
      <c r="G94" s="252">
        <v>4247</v>
      </c>
    </row>
    <row r="95" spans="2:7">
      <c r="B95" s="247"/>
      <c r="C95" s="212" t="s">
        <v>217</v>
      </c>
      <c r="D95" s="216">
        <v>200</v>
      </c>
      <c r="E95" s="250"/>
      <c r="F95" s="238" t="s">
        <v>220</v>
      </c>
      <c r="G95" s="251">
        <v>29</v>
      </c>
    </row>
    <row r="96" spans="2:7" ht="13.5" thickBot="1">
      <c r="B96" s="253" t="s">
        <v>72</v>
      </c>
      <c r="C96" s="254"/>
      <c r="D96" s="255">
        <f>SUM(D88:D95)</f>
        <v>49523</v>
      </c>
      <c r="E96" s="396" t="s">
        <v>72</v>
      </c>
      <c r="F96" s="397"/>
      <c r="G96" s="256">
        <f>SUM(G88:G95)</f>
        <v>36238</v>
      </c>
    </row>
    <row r="97" spans="2:7" ht="14.25" thickTop="1" thickBot="1">
      <c r="B97" s="257"/>
      <c r="C97" s="258"/>
      <c r="D97" s="257"/>
      <c r="E97" s="398" t="s">
        <v>173</v>
      </c>
      <c r="F97" s="399"/>
      <c r="G97" s="259">
        <f>D12+D27+D41+D43+D62+D65+D69+D73+D87+D96+G11+G14+G21+G45+G59+G70+G76+G87+G96</f>
        <v>37012021</v>
      </c>
    </row>
    <row r="98" spans="2:7">
      <c r="B98" s="257"/>
      <c r="C98" s="258"/>
      <c r="D98" s="257"/>
      <c r="E98" s="393" t="s">
        <v>239</v>
      </c>
      <c r="F98" s="393"/>
      <c r="G98" s="393"/>
    </row>
    <row r="99" spans="2:7">
      <c r="B99" s="257"/>
      <c r="C99" s="258"/>
      <c r="D99" s="257"/>
      <c r="E99" s="394"/>
      <c r="F99" s="394"/>
      <c r="G99" s="394"/>
    </row>
    <row r="100" spans="2:7">
      <c r="B100" s="257"/>
      <c r="C100" s="258"/>
      <c r="D100" s="257"/>
      <c r="E100" s="260" t="s">
        <v>240</v>
      </c>
      <c r="F100" s="261"/>
      <c r="G100" s="262"/>
    </row>
    <row r="101" spans="2:7">
      <c r="B101" s="257"/>
      <c r="C101" s="258"/>
      <c r="D101" s="257"/>
      <c r="E101" s="263" t="s">
        <v>162</v>
      </c>
      <c r="F101" s="258"/>
      <c r="G101" s="257"/>
    </row>
  </sheetData>
  <mergeCells count="17">
    <mergeCell ref="E98:G99"/>
    <mergeCell ref="B73:C73"/>
    <mergeCell ref="E76:F76"/>
    <mergeCell ref="B87:C87"/>
    <mergeCell ref="E87:F87"/>
    <mergeCell ref="E96:F96"/>
    <mergeCell ref="E97:F97"/>
    <mergeCell ref="B2:G2"/>
    <mergeCell ref="B65:C65"/>
    <mergeCell ref="B69:C69"/>
    <mergeCell ref="E70:F70"/>
    <mergeCell ref="B12:C12"/>
    <mergeCell ref="B27:C27"/>
    <mergeCell ref="B28:B29"/>
    <mergeCell ref="B41:C41"/>
    <mergeCell ref="B43:C43"/>
    <mergeCell ref="B62:C62"/>
  </mergeCells>
  <phoneticPr fontId="2"/>
  <printOptions horizontalCentered="1"/>
  <pageMargins left="0.51181102362204722" right="0.51181102362204722" top="0.74803149606299213" bottom="0.74803149606299213"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showGridLines="0" zoomScaleNormal="100" zoomScaleSheetLayoutView="70" workbookViewId="0"/>
  </sheetViews>
  <sheetFormatPr defaultRowHeight="12.75"/>
  <cols>
    <col min="1" max="1" width="14.125" style="147" bestFit="1" customWidth="1"/>
    <col min="2" max="2" width="23.625" style="147" customWidth="1"/>
    <col min="3" max="3" width="12.625" style="165" customWidth="1"/>
    <col min="4" max="4" width="10.25" style="147" customWidth="1"/>
    <col min="5" max="5" width="23.625" style="166" customWidth="1"/>
    <col min="6" max="6" width="12.625" style="165" customWidth="1"/>
    <col min="7" max="7" width="10.25" style="147" customWidth="1"/>
    <col min="8" max="8" width="10.25" style="147" bestFit="1" customWidth="1"/>
    <col min="9" max="9" width="13" style="147" bestFit="1" customWidth="1"/>
    <col min="10" max="16384" width="9" style="147"/>
  </cols>
  <sheetData>
    <row r="1" spans="1:19" ht="21">
      <c r="B1" s="318" t="s">
        <v>304</v>
      </c>
    </row>
    <row r="2" spans="1:19" ht="21" customHeight="1">
      <c r="B2" s="358"/>
      <c r="C2" s="358"/>
      <c r="D2" s="358"/>
      <c r="E2" s="358"/>
      <c r="F2" s="358"/>
      <c r="G2" s="358"/>
    </row>
    <row r="3" spans="1:19" ht="15" customHeight="1" thickBot="1">
      <c r="A3" s="167"/>
      <c r="B3" s="317" t="s">
        <v>305</v>
      </c>
      <c r="C3" s="149"/>
      <c r="D3" s="150"/>
      <c r="E3" s="151"/>
      <c r="F3" s="152"/>
      <c r="G3" s="152" t="s">
        <v>54</v>
      </c>
      <c r="H3" s="168"/>
      <c r="I3" s="169"/>
      <c r="J3" s="170"/>
      <c r="K3" s="170"/>
      <c r="L3" s="170"/>
      <c r="S3" s="171"/>
    </row>
    <row r="4" spans="1:19" s="160" customFormat="1" ht="11.45" customHeight="1">
      <c r="B4" s="204" t="s">
        <v>73</v>
      </c>
      <c r="C4" s="205" t="s">
        <v>74</v>
      </c>
      <c r="D4" s="264" t="s">
        <v>75</v>
      </c>
      <c r="E4" s="204" t="s">
        <v>73</v>
      </c>
      <c r="F4" s="205" t="s">
        <v>74</v>
      </c>
      <c r="G4" s="204" t="s">
        <v>75</v>
      </c>
      <c r="H4" s="161"/>
      <c r="I4" s="163"/>
      <c r="J4" s="164"/>
      <c r="L4" s="164"/>
    </row>
    <row r="5" spans="1:19" s="160" customFormat="1" ht="9.75" customHeight="1">
      <c r="B5" s="208" t="s">
        <v>55</v>
      </c>
      <c r="C5" s="246" t="s">
        <v>12</v>
      </c>
      <c r="D5" s="265">
        <v>91912</v>
      </c>
      <c r="E5" s="266" t="s">
        <v>259</v>
      </c>
      <c r="F5" s="215" t="s">
        <v>12</v>
      </c>
      <c r="G5" s="267">
        <v>13040</v>
      </c>
      <c r="H5" s="161"/>
      <c r="I5" s="163"/>
      <c r="K5" s="164"/>
    </row>
    <row r="6" spans="1:19" s="160" customFormat="1" ht="9.75" customHeight="1">
      <c r="B6" s="208"/>
      <c r="C6" s="236" t="s">
        <v>275</v>
      </c>
      <c r="D6" s="265">
        <v>8000</v>
      </c>
      <c r="E6" s="266"/>
      <c r="F6" s="215" t="s">
        <v>201</v>
      </c>
      <c r="G6" s="267">
        <v>1692</v>
      </c>
      <c r="H6" s="161"/>
      <c r="I6" s="163"/>
      <c r="K6" s="164"/>
    </row>
    <row r="7" spans="1:19" s="160" customFormat="1" ht="9.75" customHeight="1">
      <c r="B7" s="208"/>
      <c r="C7" s="236" t="s">
        <v>196</v>
      </c>
      <c r="D7" s="265">
        <v>6400</v>
      </c>
      <c r="E7" s="208"/>
      <c r="F7" s="215" t="s">
        <v>209</v>
      </c>
      <c r="G7" s="267">
        <v>2000</v>
      </c>
      <c r="H7" s="161"/>
      <c r="I7" s="163"/>
    </row>
    <row r="8" spans="1:19" s="160" customFormat="1" ht="9.75" customHeight="1">
      <c r="B8" s="208"/>
      <c r="C8" s="236" t="s">
        <v>11</v>
      </c>
      <c r="D8" s="265">
        <v>3500</v>
      </c>
      <c r="E8" s="266"/>
      <c r="F8" s="215" t="s">
        <v>268</v>
      </c>
      <c r="G8" s="267">
        <v>500</v>
      </c>
      <c r="H8" s="172"/>
      <c r="I8" s="163"/>
      <c r="J8" s="173"/>
      <c r="K8" s="173"/>
      <c r="L8" s="173"/>
      <c r="M8" s="173"/>
      <c r="N8" s="173"/>
    </row>
    <row r="9" spans="1:19" s="160" customFormat="1" ht="9.75" customHeight="1">
      <c r="B9" s="208"/>
      <c r="C9" s="236" t="s">
        <v>174</v>
      </c>
      <c r="D9" s="268">
        <v>2400</v>
      </c>
      <c r="E9" s="266"/>
      <c r="F9" s="215" t="s">
        <v>216</v>
      </c>
      <c r="G9" s="267">
        <v>10747</v>
      </c>
      <c r="H9" s="172"/>
      <c r="I9" s="162"/>
      <c r="M9" s="164"/>
    </row>
    <row r="10" spans="1:19" s="160" customFormat="1" ht="9.75" customHeight="1">
      <c r="B10" s="208"/>
      <c r="C10" s="236" t="s">
        <v>276</v>
      </c>
      <c r="D10" s="268">
        <v>150</v>
      </c>
      <c r="E10" s="266"/>
      <c r="F10" s="215" t="s">
        <v>52</v>
      </c>
      <c r="G10" s="267">
        <v>34455</v>
      </c>
      <c r="H10" s="172"/>
      <c r="I10" s="163"/>
      <c r="J10" s="174"/>
      <c r="K10" s="174"/>
      <c r="M10" s="173"/>
    </row>
    <row r="11" spans="1:19" s="160" customFormat="1" ht="9.75" customHeight="1">
      <c r="B11" s="208"/>
      <c r="C11" s="236" t="s">
        <v>201</v>
      </c>
      <c r="D11" s="268">
        <v>91465</v>
      </c>
      <c r="E11" s="266"/>
      <c r="F11" s="215" t="s">
        <v>53</v>
      </c>
      <c r="G11" s="267">
        <v>5436</v>
      </c>
      <c r="H11" s="172"/>
      <c r="I11" s="175"/>
      <c r="J11" s="174"/>
      <c r="K11" s="174"/>
      <c r="L11" s="164"/>
      <c r="M11" s="164"/>
    </row>
    <row r="12" spans="1:19" s="160" customFormat="1" ht="9.75" customHeight="1">
      <c r="B12" s="208"/>
      <c r="C12" s="236" t="s">
        <v>203</v>
      </c>
      <c r="D12" s="268">
        <v>4700</v>
      </c>
      <c r="E12" s="269" t="s">
        <v>72</v>
      </c>
      <c r="F12" s="270"/>
      <c r="G12" s="271">
        <f>SUM(G5:G11)</f>
        <v>67870</v>
      </c>
      <c r="H12" s="172"/>
      <c r="I12" s="176"/>
      <c r="J12" s="177"/>
      <c r="K12" s="177"/>
      <c r="L12" s="164"/>
      <c r="M12" s="164"/>
      <c r="N12" s="164"/>
      <c r="O12" s="164"/>
    </row>
    <row r="13" spans="1:19" s="160" customFormat="1" ht="9.75" customHeight="1">
      <c r="B13" s="208"/>
      <c r="C13" s="236" t="s">
        <v>219</v>
      </c>
      <c r="D13" s="268">
        <v>2500</v>
      </c>
      <c r="E13" s="266" t="s">
        <v>260</v>
      </c>
      <c r="F13" s="215" t="s">
        <v>12</v>
      </c>
      <c r="G13" s="267">
        <v>359365</v>
      </c>
      <c r="H13" s="172"/>
      <c r="I13" s="176"/>
      <c r="J13" s="177"/>
      <c r="K13" s="177"/>
    </row>
    <row r="14" spans="1:19" s="160" customFormat="1" ht="9.75" customHeight="1">
      <c r="B14" s="269" t="s">
        <v>72</v>
      </c>
      <c r="C14" s="272"/>
      <c r="D14" s="273">
        <f>SUM(D5:D13)</f>
        <v>211027</v>
      </c>
      <c r="E14" s="266"/>
      <c r="F14" s="215" t="s">
        <v>196</v>
      </c>
      <c r="G14" s="267">
        <v>2150</v>
      </c>
      <c r="H14" s="178"/>
      <c r="I14" s="164"/>
      <c r="J14" s="164"/>
      <c r="K14" s="164"/>
      <c r="L14" s="164"/>
    </row>
    <row r="15" spans="1:19" s="160" customFormat="1" ht="9.75" customHeight="1">
      <c r="B15" s="274" t="s">
        <v>141</v>
      </c>
      <c r="C15" s="222" t="s">
        <v>12</v>
      </c>
      <c r="D15" s="275">
        <v>303120</v>
      </c>
      <c r="E15" s="266"/>
      <c r="F15" s="215" t="s">
        <v>11</v>
      </c>
      <c r="G15" s="267">
        <v>2970</v>
      </c>
      <c r="H15" s="172"/>
      <c r="J15" s="164"/>
      <c r="L15" s="164"/>
    </row>
    <row r="16" spans="1:19" s="160" customFormat="1" ht="9.75" customHeight="1">
      <c r="B16" s="276"/>
      <c r="C16" s="277" t="s">
        <v>11</v>
      </c>
      <c r="D16" s="268">
        <v>7803</v>
      </c>
      <c r="E16" s="266"/>
      <c r="F16" s="215" t="s">
        <v>242</v>
      </c>
      <c r="G16" s="267">
        <v>284</v>
      </c>
      <c r="H16" s="172"/>
    </row>
    <row r="17" spans="2:23" s="160" customFormat="1" ht="9.75" customHeight="1">
      <c r="B17" s="276"/>
      <c r="C17" s="277" t="s">
        <v>174</v>
      </c>
      <c r="D17" s="268">
        <v>200</v>
      </c>
      <c r="E17" s="266"/>
      <c r="F17" s="215" t="s">
        <v>201</v>
      </c>
      <c r="G17" s="267">
        <v>56627</v>
      </c>
      <c r="H17" s="172"/>
      <c r="I17" s="164"/>
    </row>
    <row r="18" spans="2:23" s="160" customFormat="1" ht="9.75" customHeight="1">
      <c r="B18" s="276"/>
      <c r="C18" s="277" t="s">
        <v>201</v>
      </c>
      <c r="D18" s="268">
        <v>25512</v>
      </c>
      <c r="E18" s="208"/>
      <c r="F18" s="215" t="s">
        <v>202</v>
      </c>
      <c r="G18" s="267">
        <v>16555</v>
      </c>
      <c r="H18" s="172"/>
    </row>
    <row r="19" spans="2:23" s="160" customFormat="1" ht="9.75" customHeight="1">
      <c r="B19" s="276"/>
      <c r="C19" s="277" t="s">
        <v>203</v>
      </c>
      <c r="D19" s="268">
        <v>600</v>
      </c>
      <c r="E19" s="266"/>
      <c r="F19" s="215" t="s">
        <v>236</v>
      </c>
      <c r="G19" s="267">
        <v>171394</v>
      </c>
      <c r="H19" s="172"/>
    </row>
    <row r="20" spans="2:23" s="160" customFormat="1" ht="9.75" customHeight="1">
      <c r="B20" s="276"/>
      <c r="C20" s="277" t="s">
        <v>216</v>
      </c>
      <c r="D20" s="268">
        <v>6200</v>
      </c>
      <c r="E20" s="266"/>
      <c r="F20" s="215" t="s">
        <v>213</v>
      </c>
      <c r="G20" s="267">
        <v>1000</v>
      </c>
      <c r="H20" s="172"/>
    </row>
    <row r="21" spans="2:23" s="160" customFormat="1" ht="9.75" customHeight="1">
      <c r="B21" s="276"/>
      <c r="C21" s="277" t="s">
        <v>217</v>
      </c>
      <c r="D21" s="268">
        <v>18867</v>
      </c>
      <c r="E21" s="266"/>
      <c r="F21" s="215" t="s">
        <v>216</v>
      </c>
      <c r="G21" s="267">
        <v>8410</v>
      </c>
      <c r="H21" s="172"/>
      <c r="I21" s="173"/>
      <c r="M21" s="164"/>
    </row>
    <row r="22" spans="2:23" s="160" customFormat="1" ht="9.75" customHeight="1">
      <c r="B22" s="276"/>
      <c r="C22" s="277" t="s">
        <v>277</v>
      </c>
      <c r="D22" s="268">
        <v>200</v>
      </c>
      <c r="E22" s="269" t="s">
        <v>72</v>
      </c>
      <c r="F22" s="270"/>
      <c r="G22" s="271">
        <f>SUM(G13:G21)</f>
        <v>618755</v>
      </c>
      <c r="H22" s="172"/>
      <c r="I22" s="179"/>
      <c r="J22" s="179"/>
      <c r="M22" s="164"/>
      <c r="N22" s="164"/>
      <c r="P22" s="164"/>
    </row>
    <row r="23" spans="2:23" s="160" customFormat="1" ht="9.75" customHeight="1">
      <c r="B23" s="276"/>
      <c r="C23" s="277" t="s">
        <v>175</v>
      </c>
      <c r="D23" s="268">
        <v>11241</v>
      </c>
      <c r="E23" s="266" t="s">
        <v>241</v>
      </c>
      <c r="F23" s="215" t="s">
        <v>12</v>
      </c>
      <c r="G23" s="267">
        <v>56214</v>
      </c>
      <c r="H23" s="172"/>
      <c r="I23" s="173"/>
      <c r="J23" s="173"/>
      <c r="K23" s="173"/>
      <c r="L23" s="173"/>
      <c r="M23" s="179"/>
      <c r="N23" s="179"/>
      <c r="O23" s="179"/>
      <c r="P23" s="179"/>
      <c r="Q23" s="179"/>
      <c r="T23" s="164"/>
      <c r="U23" s="164"/>
      <c r="W23" s="164"/>
    </row>
    <row r="24" spans="2:23" s="160" customFormat="1" ht="9.75" customHeight="1">
      <c r="B24" s="276"/>
      <c r="C24" s="277" t="s">
        <v>222</v>
      </c>
      <c r="D24" s="268">
        <v>1000</v>
      </c>
      <c r="E24" s="266"/>
      <c r="F24" s="237" t="s">
        <v>267</v>
      </c>
      <c r="G24" s="267">
        <v>6000</v>
      </c>
      <c r="H24" s="180"/>
      <c r="J24" s="173"/>
      <c r="K24" s="173"/>
      <c r="L24" s="173"/>
      <c r="M24" s="173"/>
      <c r="N24" s="173"/>
    </row>
    <row r="25" spans="2:23" s="160" customFormat="1" ht="9.75" customHeight="1">
      <c r="B25" s="269" t="s">
        <v>72</v>
      </c>
      <c r="C25" s="272"/>
      <c r="D25" s="273">
        <f>SUM(D15:D24)</f>
        <v>374743</v>
      </c>
      <c r="E25" s="269" t="s">
        <v>72</v>
      </c>
      <c r="F25" s="270"/>
      <c r="G25" s="271">
        <f>G23+G24</f>
        <v>62214</v>
      </c>
      <c r="H25" s="177"/>
      <c r="J25" s="173"/>
      <c r="K25" s="173"/>
      <c r="L25" s="173"/>
      <c r="M25" s="173"/>
      <c r="N25" s="173"/>
      <c r="O25" s="173"/>
      <c r="R25" s="164"/>
      <c r="S25" s="173"/>
      <c r="U25" s="164"/>
    </row>
    <row r="26" spans="2:23" s="160" customFormat="1" ht="9.75" customHeight="1">
      <c r="B26" s="400" t="s">
        <v>278</v>
      </c>
      <c r="C26" s="277" t="s">
        <v>12</v>
      </c>
      <c r="D26" s="268">
        <v>704</v>
      </c>
      <c r="E26" s="278" t="s">
        <v>60</v>
      </c>
      <c r="F26" s="215" t="s">
        <v>12</v>
      </c>
      <c r="G26" s="267">
        <v>8000</v>
      </c>
      <c r="H26" s="177"/>
      <c r="J26" s="173"/>
      <c r="K26" s="173"/>
      <c r="L26" s="173"/>
      <c r="M26" s="173"/>
      <c r="N26" s="173"/>
      <c r="O26" s="173"/>
      <c r="S26" s="173"/>
      <c r="U26" s="164"/>
    </row>
    <row r="27" spans="2:23" s="160" customFormat="1" ht="9.75" customHeight="1">
      <c r="B27" s="401"/>
      <c r="C27" s="277" t="s">
        <v>11</v>
      </c>
      <c r="D27" s="268">
        <v>22980</v>
      </c>
      <c r="E27" s="269" t="s">
        <v>72</v>
      </c>
      <c r="F27" s="270"/>
      <c r="G27" s="271">
        <f>G26</f>
        <v>8000</v>
      </c>
      <c r="H27" s="177"/>
      <c r="L27" s="173"/>
      <c r="M27" s="173"/>
      <c r="N27" s="173"/>
      <c r="O27" s="173"/>
      <c r="U27" s="173"/>
    </row>
    <row r="28" spans="2:23" s="160" customFormat="1" ht="9.75" customHeight="1">
      <c r="B28" s="276"/>
      <c r="C28" s="277" t="s">
        <v>200</v>
      </c>
      <c r="D28" s="268">
        <v>3067</v>
      </c>
      <c r="E28" s="278" t="s">
        <v>61</v>
      </c>
      <c r="F28" s="215" t="s">
        <v>12</v>
      </c>
      <c r="G28" s="267">
        <v>10245</v>
      </c>
      <c r="H28" s="181"/>
      <c r="K28" s="173"/>
      <c r="L28" s="173"/>
      <c r="M28" s="173"/>
      <c r="S28" s="173"/>
    </row>
    <row r="29" spans="2:23" s="160" customFormat="1" ht="9.75" customHeight="1">
      <c r="B29" s="276"/>
      <c r="C29" s="277" t="s">
        <v>209</v>
      </c>
      <c r="D29" s="268">
        <v>16293</v>
      </c>
      <c r="E29" s="208"/>
      <c r="F29" s="215" t="s">
        <v>202</v>
      </c>
      <c r="G29" s="267">
        <v>13000</v>
      </c>
      <c r="H29" s="181"/>
      <c r="I29" s="181"/>
      <c r="J29" s="181"/>
      <c r="K29" s="181"/>
      <c r="L29" s="179"/>
      <c r="M29" s="179"/>
      <c r="P29" s="164"/>
      <c r="S29" s="164"/>
    </row>
    <row r="30" spans="2:23" s="160" customFormat="1" ht="9.75" customHeight="1">
      <c r="B30" s="276"/>
      <c r="C30" s="277" t="s">
        <v>279</v>
      </c>
      <c r="D30" s="268">
        <v>33</v>
      </c>
      <c r="E30" s="266"/>
      <c r="F30" s="215" t="s">
        <v>230</v>
      </c>
      <c r="G30" s="267">
        <v>49</v>
      </c>
      <c r="H30" s="181"/>
      <c r="I30" s="179"/>
      <c r="J30" s="179"/>
      <c r="K30" s="179"/>
      <c r="L30" s="179"/>
      <c r="M30" s="179"/>
    </row>
    <row r="31" spans="2:23" s="160" customFormat="1" ht="9.75" customHeight="1">
      <c r="B31" s="276"/>
      <c r="C31" s="277" t="s">
        <v>210</v>
      </c>
      <c r="D31" s="268">
        <v>90830</v>
      </c>
      <c r="E31" s="269" t="s">
        <v>72</v>
      </c>
      <c r="F31" s="270"/>
      <c r="G31" s="271">
        <f>SUM(G28:G30)</f>
        <v>23294</v>
      </c>
      <c r="H31" s="181"/>
      <c r="I31" s="179"/>
      <c r="J31" s="179"/>
      <c r="K31" s="179"/>
      <c r="L31" s="179"/>
      <c r="P31" s="164"/>
      <c r="S31" s="164"/>
    </row>
    <row r="32" spans="2:23" s="160" customFormat="1" ht="9.75" customHeight="1">
      <c r="B32" s="276"/>
      <c r="C32" s="277" t="s">
        <v>212</v>
      </c>
      <c r="D32" s="268">
        <v>1896</v>
      </c>
      <c r="E32" s="266" t="s">
        <v>246</v>
      </c>
      <c r="F32" s="215" t="s">
        <v>12</v>
      </c>
      <c r="G32" s="267">
        <v>249211</v>
      </c>
      <c r="H32" s="181"/>
      <c r="I32" s="173"/>
      <c r="J32" s="173"/>
      <c r="K32" s="173"/>
      <c r="L32" s="173"/>
      <c r="M32" s="182"/>
      <c r="P32" s="164"/>
      <c r="S32" s="164"/>
    </row>
    <row r="33" spans="2:21" s="160" customFormat="1" ht="9.75" customHeight="1">
      <c r="B33" s="276"/>
      <c r="C33" s="277" t="s">
        <v>272</v>
      </c>
      <c r="D33" s="268">
        <v>300</v>
      </c>
      <c r="E33" s="266"/>
      <c r="F33" s="215" t="s">
        <v>196</v>
      </c>
      <c r="G33" s="267">
        <v>597</v>
      </c>
      <c r="H33" s="183"/>
      <c r="I33" s="173"/>
      <c r="J33" s="173"/>
      <c r="K33" s="173"/>
      <c r="L33" s="173"/>
      <c r="M33" s="173"/>
      <c r="N33" s="173"/>
      <c r="O33" s="173"/>
      <c r="P33" s="173"/>
      <c r="S33" s="164"/>
    </row>
    <row r="34" spans="2:21" s="160" customFormat="1" ht="9.75" customHeight="1">
      <c r="B34" s="276"/>
      <c r="C34" s="277" t="s">
        <v>214</v>
      </c>
      <c r="D34" s="268">
        <v>44860</v>
      </c>
      <c r="E34" s="266"/>
      <c r="F34" s="215" t="s">
        <v>11</v>
      </c>
      <c r="G34" s="267">
        <v>62653</v>
      </c>
      <c r="H34" s="181"/>
      <c r="I34" s="173"/>
      <c r="J34" s="173"/>
      <c r="K34" s="173"/>
      <c r="L34" s="173"/>
      <c r="M34" s="181"/>
      <c r="N34" s="181"/>
      <c r="O34" s="179"/>
      <c r="P34" s="179"/>
      <c r="U34" s="164"/>
    </row>
    <row r="35" spans="2:21" s="160" customFormat="1" ht="9.75" customHeight="1">
      <c r="B35" s="276"/>
      <c r="C35" s="277" t="s">
        <v>216</v>
      </c>
      <c r="D35" s="268">
        <v>332989</v>
      </c>
      <c r="E35" s="266"/>
      <c r="F35" s="215" t="s">
        <v>197</v>
      </c>
      <c r="G35" s="267">
        <v>500</v>
      </c>
      <c r="H35" s="181"/>
      <c r="I35" s="173"/>
      <c r="J35" s="173"/>
      <c r="K35" s="173"/>
      <c r="L35" s="173"/>
      <c r="M35" s="179"/>
      <c r="N35" s="179"/>
      <c r="O35" s="179"/>
      <c r="P35" s="179"/>
      <c r="U35" s="173"/>
    </row>
    <row r="36" spans="2:21" s="160" customFormat="1" ht="9.75" customHeight="1">
      <c r="B36" s="276"/>
      <c r="C36" s="277" t="s">
        <v>233</v>
      </c>
      <c r="D36" s="268">
        <v>660</v>
      </c>
      <c r="E36" s="266"/>
      <c r="F36" s="279" t="s">
        <v>201</v>
      </c>
      <c r="G36" s="267">
        <v>20</v>
      </c>
      <c r="H36" s="179"/>
      <c r="I36" s="179"/>
    </row>
    <row r="37" spans="2:21" s="160" customFormat="1" ht="9.75" customHeight="1">
      <c r="B37" s="276"/>
      <c r="C37" s="277" t="s">
        <v>219</v>
      </c>
      <c r="D37" s="268">
        <v>485</v>
      </c>
      <c r="E37" s="266"/>
      <c r="F37" s="215" t="s">
        <v>228</v>
      </c>
      <c r="G37" s="267">
        <v>630</v>
      </c>
    </row>
    <row r="38" spans="2:21" s="160" customFormat="1" ht="9.75" customHeight="1">
      <c r="B38" s="276"/>
      <c r="C38" s="277" t="s">
        <v>175</v>
      </c>
      <c r="D38" s="268">
        <v>542</v>
      </c>
      <c r="E38" s="266"/>
      <c r="F38" s="215" t="s">
        <v>272</v>
      </c>
      <c r="G38" s="267">
        <v>11</v>
      </c>
      <c r="I38" s="164"/>
    </row>
    <row r="39" spans="2:21" s="160" customFormat="1" ht="9.75" customHeight="1">
      <c r="B39" s="276"/>
      <c r="C39" s="277" t="s">
        <v>220</v>
      </c>
      <c r="D39" s="268">
        <v>3520</v>
      </c>
      <c r="E39" s="266"/>
      <c r="F39" s="215" t="s">
        <v>267</v>
      </c>
      <c r="G39" s="267">
        <v>100</v>
      </c>
      <c r="H39" s="164"/>
    </row>
    <row r="40" spans="2:21" s="160" customFormat="1" ht="9.75" customHeight="1">
      <c r="B40" s="276"/>
      <c r="C40" s="226" t="s">
        <v>222</v>
      </c>
      <c r="D40" s="268">
        <v>1967</v>
      </c>
      <c r="E40" s="266"/>
      <c r="F40" s="215" t="s">
        <v>216</v>
      </c>
      <c r="G40" s="267">
        <v>369</v>
      </c>
      <c r="H40" s="184"/>
      <c r="I40" s="164"/>
    </row>
    <row r="41" spans="2:21" s="160" customFormat="1" ht="9.75" customHeight="1">
      <c r="B41" s="269" t="s">
        <v>72</v>
      </c>
      <c r="C41" s="272"/>
      <c r="D41" s="273">
        <f>SUM(D26:D40)</f>
        <v>521126</v>
      </c>
      <c r="E41" s="208"/>
      <c r="F41" s="215" t="s">
        <v>175</v>
      </c>
      <c r="G41" s="267">
        <v>50</v>
      </c>
      <c r="I41" s="164"/>
    </row>
    <row r="42" spans="2:21" s="160" customFormat="1" ht="9.75" customHeight="1">
      <c r="B42" s="276" t="s">
        <v>248</v>
      </c>
      <c r="C42" s="277" t="s">
        <v>12</v>
      </c>
      <c r="D42" s="268">
        <v>330</v>
      </c>
      <c r="E42" s="269" t="s">
        <v>72</v>
      </c>
      <c r="F42" s="270"/>
      <c r="G42" s="271">
        <f>SUM(G32:G41)</f>
        <v>314141</v>
      </c>
    </row>
    <row r="43" spans="2:21" s="160" customFormat="1" ht="9.75" customHeight="1">
      <c r="B43" s="276"/>
      <c r="C43" s="277" t="s">
        <v>201</v>
      </c>
      <c r="D43" s="268">
        <v>45935</v>
      </c>
      <c r="E43" s="266" t="s">
        <v>63</v>
      </c>
      <c r="F43" s="215" t="s">
        <v>12</v>
      </c>
      <c r="G43" s="267">
        <v>1200</v>
      </c>
      <c r="H43" s="164"/>
    </row>
    <row r="44" spans="2:21" s="160" customFormat="1" ht="9.75" customHeight="1">
      <c r="B44" s="276"/>
      <c r="C44" s="277" t="s">
        <v>203</v>
      </c>
      <c r="D44" s="268">
        <v>12183</v>
      </c>
      <c r="E44" s="266"/>
      <c r="F44" s="215" t="s">
        <v>11</v>
      </c>
      <c r="G44" s="267">
        <v>2338</v>
      </c>
    </row>
    <row r="45" spans="2:21" s="160" customFormat="1" ht="9.75" customHeight="1">
      <c r="B45" s="276"/>
      <c r="C45" s="226" t="s">
        <v>225</v>
      </c>
      <c r="D45" s="268">
        <v>91599</v>
      </c>
      <c r="E45" s="266"/>
      <c r="F45" s="215" t="s">
        <v>203</v>
      </c>
      <c r="G45" s="267">
        <v>600</v>
      </c>
    </row>
    <row r="46" spans="2:21" s="160" customFormat="1" ht="9.75" customHeight="1">
      <c r="B46" s="269" t="s">
        <v>72</v>
      </c>
      <c r="C46" s="272"/>
      <c r="D46" s="273">
        <f>SUM(D42:D45)</f>
        <v>150047</v>
      </c>
      <c r="E46" s="266"/>
      <c r="F46" s="215" t="s">
        <v>213</v>
      </c>
      <c r="G46" s="267">
        <v>151</v>
      </c>
      <c r="H46" s="185"/>
    </row>
    <row r="47" spans="2:21" s="160" customFormat="1" ht="9.75" customHeight="1">
      <c r="B47" s="276" t="s">
        <v>64</v>
      </c>
      <c r="C47" s="280" t="s">
        <v>174</v>
      </c>
      <c r="D47" s="268">
        <v>2150322</v>
      </c>
      <c r="E47" s="266"/>
      <c r="F47" s="215" t="s">
        <v>216</v>
      </c>
      <c r="G47" s="267">
        <v>35</v>
      </c>
    </row>
    <row r="48" spans="2:21" s="160" customFormat="1" ht="9.75" customHeight="1">
      <c r="B48" s="276"/>
      <c r="C48" s="281" t="s">
        <v>216</v>
      </c>
      <c r="D48" s="268">
        <v>9000</v>
      </c>
      <c r="E48" s="266"/>
      <c r="F48" s="215" t="s">
        <v>217</v>
      </c>
      <c r="G48" s="267">
        <v>5</v>
      </c>
    </row>
    <row r="49" spans="2:8" s="160" customFormat="1" ht="9.75" customHeight="1">
      <c r="B49" s="276"/>
      <c r="C49" s="281" t="s">
        <v>280</v>
      </c>
      <c r="D49" s="268">
        <v>75012</v>
      </c>
      <c r="E49" s="266"/>
      <c r="F49" s="215" t="s">
        <v>224</v>
      </c>
      <c r="G49" s="267">
        <v>1360273</v>
      </c>
    </row>
    <row r="50" spans="2:8" s="160" customFormat="1" ht="9.75" customHeight="1">
      <c r="B50" s="276"/>
      <c r="C50" s="277" t="s">
        <v>175</v>
      </c>
      <c r="D50" s="268">
        <v>3363843</v>
      </c>
      <c r="E50" s="269" t="s">
        <v>72</v>
      </c>
      <c r="F50" s="270"/>
      <c r="G50" s="271">
        <f>SUM(G43:G49)</f>
        <v>1364602</v>
      </c>
    </row>
    <row r="51" spans="2:8" s="160" customFormat="1" ht="9.75" customHeight="1">
      <c r="B51" s="276"/>
      <c r="C51" s="277" t="s">
        <v>235</v>
      </c>
      <c r="D51" s="268">
        <v>55411</v>
      </c>
      <c r="E51" s="224" t="s">
        <v>281</v>
      </c>
      <c r="F51" s="282" t="s">
        <v>12</v>
      </c>
      <c r="G51" s="267">
        <v>462</v>
      </c>
    </row>
    <row r="52" spans="2:8" s="160" customFormat="1" ht="9.75" customHeight="1">
      <c r="B52" s="269" t="s">
        <v>72</v>
      </c>
      <c r="C52" s="272"/>
      <c r="D52" s="273">
        <f>SUM(D47:D51)</f>
        <v>5653588</v>
      </c>
      <c r="E52" s="269" t="s">
        <v>72</v>
      </c>
      <c r="F52" s="270"/>
      <c r="G52" s="271">
        <f>G51</f>
        <v>462</v>
      </c>
    </row>
    <row r="53" spans="2:8" s="160" customFormat="1" ht="9.75" customHeight="1">
      <c r="B53" s="283" t="s">
        <v>282</v>
      </c>
      <c r="C53" s="277" t="s">
        <v>12</v>
      </c>
      <c r="D53" s="268">
        <v>80972</v>
      </c>
      <c r="E53" s="284" t="s">
        <v>257</v>
      </c>
      <c r="F53" s="285" t="s">
        <v>12</v>
      </c>
      <c r="G53" s="267">
        <v>25</v>
      </c>
    </row>
    <row r="54" spans="2:8" s="160" customFormat="1" ht="9.75" customHeight="1">
      <c r="B54" s="276" t="s">
        <v>283</v>
      </c>
      <c r="C54" s="277" t="s">
        <v>196</v>
      </c>
      <c r="D54" s="268">
        <v>42600</v>
      </c>
      <c r="E54" s="286" t="s">
        <v>284</v>
      </c>
      <c r="F54" s="287"/>
      <c r="G54" s="267"/>
    </row>
    <row r="55" spans="2:8" s="160" customFormat="1" ht="9.75" customHeight="1">
      <c r="B55" s="276"/>
      <c r="C55" s="277" t="s">
        <v>11</v>
      </c>
      <c r="D55" s="268">
        <v>2000</v>
      </c>
      <c r="E55" s="269" t="s">
        <v>72</v>
      </c>
      <c r="F55" s="270"/>
      <c r="G55" s="271">
        <f>SUM(G53:G53)</f>
        <v>25</v>
      </c>
    </row>
    <row r="56" spans="2:8" s="160" customFormat="1" ht="9.75" customHeight="1">
      <c r="B56" s="276"/>
      <c r="C56" s="277" t="s">
        <v>197</v>
      </c>
      <c r="D56" s="268">
        <v>1102</v>
      </c>
      <c r="E56" s="224" t="s">
        <v>158</v>
      </c>
      <c r="F56" s="285" t="s">
        <v>12</v>
      </c>
      <c r="G56" s="267">
        <v>46319</v>
      </c>
    </row>
    <row r="57" spans="2:8" s="160" customFormat="1" ht="9.75" customHeight="1">
      <c r="B57" s="276"/>
      <c r="C57" s="277" t="s">
        <v>201</v>
      </c>
      <c r="D57" s="268">
        <v>34876</v>
      </c>
      <c r="E57" s="224"/>
      <c r="F57" s="288" t="s">
        <v>196</v>
      </c>
      <c r="G57" s="289">
        <v>200</v>
      </c>
      <c r="H57" s="185"/>
    </row>
    <row r="58" spans="2:8" s="160" customFormat="1" ht="9.75" customHeight="1">
      <c r="B58" s="276"/>
      <c r="C58" s="277" t="s">
        <v>203</v>
      </c>
      <c r="D58" s="268">
        <v>23750</v>
      </c>
      <c r="E58" s="224"/>
      <c r="F58" s="288" t="s">
        <v>197</v>
      </c>
      <c r="G58" s="289">
        <v>816</v>
      </c>
    </row>
    <row r="59" spans="2:8" s="160" customFormat="1" ht="9.75" customHeight="1">
      <c r="B59" s="276"/>
      <c r="C59" s="277" t="s">
        <v>207</v>
      </c>
      <c r="D59" s="268">
        <v>0</v>
      </c>
      <c r="E59" s="224"/>
      <c r="F59" s="288" t="s">
        <v>201</v>
      </c>
      <c r="G59" s="289">
        <v>508</v>
      </c>
    </row>
    <row r="60" spans="2:8" s="160" customFormat="1" ht="9.75" customHeight="1">
      <c r="B60" s="276"/>
      <c r="C60" s="277" t="s">
        <v>209</v>
      </c>
      <c r="D60" s="268">
        <v>12868</v>
      </c>
      <c r="E60" s="224"/>
      <c r="F60" s="288" t="s">
        <v>202</v>
      </c>
      <c r="G60" s="289">
        <v>200</v>
      </c>
    </row>
    <row r="61" spans="2:8" s="160" customFormat="1" ht="9.75" customHeight="1">
      <c r="B61" s="276"/>
      <c r="C61" s="277" t="s">
        <v>211</v>
      </c>
      <c r="D61" s="268">
        <v>0</v>
      </c>
      <c r="E61" s="224"/>
      <c r="F61" s="287" t="s">
        <v>213</v>
      </c>
      <c r="G61" s="289">
        <v>4287</v>
      </c>
    </row>
    <row r="62" spans="2:8" s="160" customFormat="1" ht="9.75" customHeight="1">
      <c r="B62" s="276"/>
      <c r="C62" s="277" t="s">
        <v>213</v>
      </c>
      <c r="D62" s="268">
        <v>0</v>
      </c>
      <c r="E62" s="269" t="s">
        <v>72</v>
      </c>
      <c r="F62" s="270"/>
      <c r="G62" s="271">
        <f>SUM(G56:G61)</f>
        <v>52330</v>
      </c>
    </row>
    <row r="63" spans="2:8" s="160" customFormat="1" ht="9.75" customHeight="1">
      <c r="B63" s="276"/>
      <c r="C63" s="277" t="s">
        <v>262</v>
      </c>
      <c r="D63" s="268">
        <v>1000</v>
      </c>
      <c r="E63" s="290" t="s">
        <v>285</v>
      </c>
      <c r="F63" s="285" t="s">
        <v>12</v>
      </c>
      <c r="G63" s="289">
        <v>600</v>
      </c>
    </row>
    <row r="64" spans="2:8" s="160" customFormat="1" ht="9.75" customHeight="1">
      <c r="B64" s="276"/>
      <c r="C64" s="277" t="s">
        <v>232</v>
      </c>
      <c r="D64" s="268">
        <v>0</v>
      </c>
      <c r="E64" s="291" t="s">
        <v>286</v>
      </c>
      <c r="F64" s="287"/>
      <c r="G64" s="227"/>
    </row>
    <row r="65" spans="2:7" s="160" customFormat="1" ht="9.75" customHeight="1">
      <c r="B65" s="276"/>
      <c r="C65" s="277" t="s">
        <v>216</v>
      </c>
      <c r="D65" s="268">
        <v>900</v>
      </c>
      <c r="E65" s="292" t="s">
        <v>72</v>
      </c>
      <c r="F65" s="293"/>
      <c r="G65" s="219">
        <f>SUM(G63:G63)</f>
        <v>600</v>
      </c>
    </row>
    <row r="66" spans="2:7" ht="9.75" customHeight="1">
      <c r="B66" s="269" t="s">
        <v>72</v>
      </c>
      <c r="C66" s="272"/>
      <c r="D66" s="273">
        <f>SUM(D53:D65)</f>
        <v>200068</v>
      </c>
      <c r="E66" s="294" t="s">
        <v>261</v>
      </c>
      <c r="F66" s="295" t="s">
        <v>12</v>
      </c>
      <c r="G66" s="289">
        <v>1800</v>
      </c>
    </row>
    <row r="67" spans="2:7" ht="9.75" customHeight="1">
      <c r="B67" s="283" t="s">
        <v>58</v>
      </c>
      <c r="C67" s="277" t="s">
        <v>213</v>
      </c>
      <c r="D67" s="268">
        <v>8005</v>
      </c>
      <c r="E67" s="294"/>
      <c r="F67" s="296" t="s">
        <v>204</v>
      </c>
      <c r="G67" s="289">
        <v>20</v>
      </c>
    </row>
    <row r="68" spans="2:7" ht="9.75" customHeight="1">
      <c r="B68" s="283"/>
      <c r="C68" s="226" t="s">
        <v>216</v>
      </c>
      <c r="D68" s="268">
        <v>14398</v>
      </c>
      <c r="E68" s="294"/>
      <c r="F68" s="296" t="s">
        <v>213</v>
      </c>
      <c r="G68" s="289">
        <v>1380</v>
      </c>
    </row>
    <row r="69" spans="2:7" ht="9.75" customHeight="1">
      <c r="B69" s="269" t="s">
        <v>72</v>
      </c>
      <c r="C69" s="272"/>
      <c r="D69" s="273">
        <f>SUM(D67:D68)</f>
        <v>22403</v>
      </c>
      <c r="E69" s="294"/>
      <c r="F69" s="296" t="s">
        <v>217</v>
      </c>
      <c r="G69" s="289">
        <v>1770</v>
      </c>
    </row>
    <row r="70" spans="2:7" ht="9.75" customHeight="1" thickBot="1">
      <c r="B70" s="283" t="s">
        <v>253</v>
      </c>
      <c r="C70" s="277" t="s">
        <v>12</v>
      </c>
      <c r="D70" s="268">
        <v>4440</v>
      </c>
      <c r="E70" s="297" t="s">
        <v>72</v>
      </c>
      <c r="F70" s="298"/>
      <c r="G70" s="299">
        <f>SUM(G66:G69)</f>
        <v>4970</v>
      </c>
    </row>
    <row r="71" spans="2:7" ht="9.75" customHeight="1" thickTop="1" thickBot="1">
      <c r="B71" s="283" t="s">
        <v>287</v>
      </c>
      <c r="C71" s="226" t="s">
        <v>196</v>
      </c>
      <c r="D71" s="268">
        <v>800</v>
      </c>
      <c r="E71" s="300" t="s">
        <v>173</v>
      </c>
      <c r="F71" s="301"/>
      <c r="G71" s="302">
        <f>D14+D25+D41+D46+D52+D66+D69+D87+G12+G22+G25+G27+G31+G42+G50+G52+G55+G62+G65+G70+D72</f>
        <v>10808709</v>
      </c>
    </row>
    <row r="72" spans="2:7" ht="9.75" customHeight="1">
      <c r="B72" s="269" t="s">
        <v>72</v>
      </c>
      <c r="C72" s="272"/>
      <c r="D72" s="273">
        <f>SUM(D70:D71)</f>
        <v>5240</v>
      </c>
      <c r="E72" s="303"/>
      <c r="F72" s="304"/>
      <c r="G72" s="305"/>
    </row>
    <row r="73" spans="2:7" ht="9.75" customHeight="1">
      <c r="B73" s="266" t="s">
        <v>256</v>
      </c>
      <c r="C73" s="236" t="s">
        <v>12</v>
      </c>
      <c r="D73" s="268">
        <v>181495</v>
      </c>
      <c r="E73" s="306"/>
      <c r="F73" s="258"/>
      <c r="G73" s="257"/>
    </row>
    <row r="74" spans="2:7" ht="9.75" customHeight="1">
      <c r="B74" s="208"/>
      <c r="C74" s="236" t="s">
        <v>174</v>
      </c>
      <c r="D74" s="268">
        <v>32371</v>
      </c>
      <c r="E74" s="306"/>
      <c r="F74" s="258"/>
      <c r="G74" s="257"/>
    </row>
    <row r="75" spans="2:7" ht="9.75" customHeight="1">
      <c r="B75" s="266"/>
      <c r="C75" s="236" t="s">
        <v>197</v>
      </c>
      <c r="D75" s="268">
        <v>11424</v>
      </c>
      <c r="E75" s="306"/>
      <c r="F75" s="258"/>
      <c r="G75" s="257"/>
    </row>
    <row r="76" spans="2:7" ht="9.75" customHeight="1">
      <c r="B76" s="266"/>
      <c r="C76" s="236" t="s">
        <v>201</v>
      </c>
      <c r="D76" s="268">
        <v>3761</v>
      </c>
      <c r="E76" s="306"/>
      <c r="F76" s="258"/>
      <c r="G76" s="257"/>
    </row>
    <row r="77" spans="2:7" ht="9.75" customHeight="1">
      <c r="B77" s="266"/>
      <c r="C77" s="236" t="s">
        <v>229</v>
      </c>
      <c r="D77" s="268">
        <v>69000</v>
      </c>
      <c r="E77" s="306"/>
      <c r="F77" s="258"/>
      <c r="G77" s="257"/>
    </row>
    <row r="78" spans="2:7" ht="12.75" customHeight="1">
      <c r="B78" s="266"/>
      <c r="C78" s="307" t="s">
        <v>213</v>
      </c>
      <c r="D78" s="268">
        <v>2281</v>
      </c>
      <c r="E78" s="306"/>
      <c r="F78" s="258"/>
      <c r="G78" s="257"/>
    </row>
    <row r="79" spans="2:7">
      <c r="B79" s="266"/>
      <c r="C79" s="236" t="s">
        <v>231</v>
      </c>
      <c r="D79" s="268">
        <v>2500</v>
      </c>
      <c r="E79" s="306"/>
      <c r="F79" s="258"/>
      <c r="G79" s="257"/>
    </row>
    <row r="80" spans="2:7">
      <c r="B80" s="266"/>
      <c r="C80" s="236" t="s">
        <v>214</v>
      </c>
      <c r="D80" s="268">
        <v>1075</v>
      </c>
      <c r="E80" s="306"/>
      <c r="F80" s="258"/>
      <c r="G80" s="257"/>
    </row>
    <row r="81" spans="2:7">
      <c r="B81" s="208"/>
      <c r="C81" s="236" t="s">
        <v>288</v>
      </c>
      <c r="D81" s="268">
        <v>200</v>
      </c>
      <c r="E81" s="306"/>
      <c r="F81" s="258"/>
      <c r="G81" s="257"/>
    </row>
    <row r="82" spans="2:7">
      <c r="B82" s="266"/>
      <c r="C82" s="236" t="s">
        <v>216</v>
      </c>
      <c r="D82" s="268">
        <v>37440</v>
      </c>
      <c r="E82" s="306"/>
      <c r="F82" s="258"/>
      <c r="G82" s="257"/>
    </row>
    <row r="83" spans="2:7">
      <c r="B83" s="266"/>
      <c r="C83" s="236" t="s">
        <v>217</v>
      </c>
      <c r="D83" s="231">
        <v>3890</v>
      </c>
      <c r="E83" s="306"/>
      <c r="F83" s="258"/>
      <c r="G83" s="257"/>
    </row>
    <row r="84" spans="2:7">
      <c r="B84" s="266"/>
      <c r="C84" s="236" t="s">
        <v>219</v>
      </c>
      <c r="D84" s="231">
        <v>1036</v>
      </c>
      <c r="E84" s="306"/>
      <c r="F84" s="258"/>
      <c r="G84" s="257"/>
    </row>
    <row r="85" spans="2:7">
      <c r="B85" s="266"/>
      <c r="C85" s="236" t="s">
        <v>234</v>
      </c>
      <c r="D85" s="231">
        <v>2366</v>
      </c>
      <c r="E85" s="306"/>
      <c r="F85" s="258"/>
      <c r="G85" s="257"/>
    </row>
    <row r="86" spans="2:7">
      <c r="B86" s="266"/>
      <c r="C86" s="238" t="s">
        <v>225</v>
      </c>
      <c r="D86" s="308">
        <v>804365</v>
      </c>
      <c r="E86" s="306"/>
      <c r="F86" s="258"/>
      <c r="G86" s="257"/>
    </row>
    <row r="87" spans="2:7" ht="13.5" thickBot="1">
      <c r="B87" s="309" t="s">
        <v>72</v>
      </c>
      <c r="C87" s="310"/>
      <c r="D87" s="311">
        <f>SUM(D73:D86)</f>
        <v>1153204</v>
      </c>
      <c r="E87" s="306"/>
      <c r="F87" s="258"/>
      <c r="G87" s="257"/>
    </row>
  </sheetData>
  <mergeCells count="2">
    <mergeCell ref="B2:G2"/>
    <mergeCell ref="B26:B27"/>
  </mergeCells>
  <phoneticPr fontId="2"/>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zoomScaleSheetLayoutView="70" workbookViewId="0"/>
  </sheetViews>
  <sheetFormatPr defaultRowHeight="13.5"/>
  <cols>
    <col min="1" max="1" width="14.125" style="1" bestFit="1" customWidth="1"/>
    <col min="2" max="2" width="11.375" style="1" customWidth="1"/>
    <col min="3" max="3" width="7.125" style="1" customWidth="1"/>
    <col min="4" max="4" width="4.625" style="1" customWidth="1"/>
    <col min="5" max="7" width="11.625" style="1" customWidth="1"/>
    <col min="8" max="8" width="7.125" style="1" customWidth="1"/>
    <col min="9" max="9" width="4.625" style="1" customWidth="1"/>
    <col min="10" max="10" width="7.125" style="1" customWidth="1"/>
    <col min="11" max="11" width="4.625" style="1" customWidth="1"/>
    <col min="12" max="12" width="7.125" style="1" customWidth="1"/>
    <col min="13" max="13" width="4.625" style="1" customWidth="1"/>
    <col min="14" max="16384" width="9" style="1"/>
  </cols>
  <sheetData>
    <row r="1" spans="1:13" ht="17.25">
      <c r="B1" s="186"/>
    </row>
    <row r="2" spans="1:13" ht="28.5" customHeight="1">
      <c r="A2" s="3"/>
      <c r="B2" s="357" t="s">
        <v>306</v>
      </c>
      <c r="C2" s="358"/>
      <c r="D2" s="358"/>
      <c r="E2" s="358"/>
      <c r="F2" s="358"/>
      <c r="G2" s="358"/>
      <c r="H2" s="358"/>
      <c r="I2" s="358"/>
      <c r="J2" s="358"/>
      <c r="K2" s="358"/>
      <c r="L2" s="358"/>
      <c r="M2" s="358"/>
    </row>
    <row r="3" spans="1:13" ht="20.100000000000001" customHeight="1" thickBot="1">
      <c r="B3" s="29"/>
      <c r="C3" s="29"/>
      <c r="D3" s="29"/>
      <c r="E3" s="29"/>
      <c r="F3" s="29"/>
      <c r="G3" s="29"/>
      <c r="H3" s="29"/>
      <c r="I3" s="20"/>
      <c r="J3" s="20"/>
      <c r="K3" s="20"/>
      <c r="L3" s="20"/>
      <c r="M3" s="20"/>
    </row>
    <row r="4" spans="1:13" ht="39.950000000000003" customHeight="1">
      <c r="B4" s="312" t="s">
        <v>147</v>
      </c>
      <c r="C4" s="405" t="s">
        <v>148</v>
      </c>
      <c r="D4" s="406"/>
      <c r="E4" s="313" t="s">
        <v>131</v>
      </c>
      <c r="F4" s="187" t="s">
        <v>0</v>
      </c>
      <c r="G4" s="187" t="s">
        <v>1</v>
      </c>
      <c r="H4" s="405" t="s">
        <v>132</v>
      </c>
      <c r="I4" s="406"/>
      <c r="J4" s="407" t="s">
        <v>126</v>
      </c>
      <c r="K4" s="409"/>
      <c r="L4" s="407" t="s">
        <v>127</v>
      </c>
      <c r="M4" s="408"/>
    </row>
    <row r="5" spans="1:13" ht="39.950000000000003" customHeight="1">
      <c r="B5" s="11" t="s">
        <v>290</v>
      </c>
      <c r="C5" s="192">
        <v>418</v>
      </c>
      <c r="D5" s="188" t="s">
        <v>135</v>
      </c>
      <c r="E5" s="193" t="s">
        <v>105</v>
      </c>
      <c r="F5" s="20">
        <v>38</v>
      </c>
      <c r="G5" s="20">
        <v>19</v>
      </c>
      <c r="H5" s="193">
        <v>19</v>
      </c>
      <c r="I5" s="190" t="s">
        <v>136</v>
      </c>
      <c r="J5" s="29">
        <v>6</v>
      </c>
      <c r="K5" s="190" t="s">
        <v>137</v>
      </c>
      <c r="L5" s="29">
        <v>26</v>
      </c>
      <c r="M5" s="190" t="s">
        <v>137</v>
      </c>
    </row>
    <row r="6" spans="1:13" ht="39.950000000000003" customHeight="1">
      <c r="B6" s="11">
        <v>23</v>
      </c>
      <c r="C6" s="12">
        <v>421</v>
      </c>
      <c r="D6" s="188" t="s">
        <v>135</v>
      </c>
      <c r="E6" s="189" t="s">
        <v>105</v>
      </c>
      <c r="F6" s="189">
        <v>36</v>
      </c>
      <c r="G6" s="189">
        <v>19</v>
      </c>
      <c r="H6" s="15">
        <v>19</v>
      </c>
      <c r="I6" s="190" t="s">
        <v>136</v>
      </c>
      <c r="J6" s="191">
        <v>6</v>
      </c>
      <c r="K6" s="190" t="s">
        <v>137</v>
      </c>
      <c r="L6" s="29">
        <v>26</v>
      </c>
      <c r="M6" s="190" t="s">
        <v>137</v>
      </c>
    </row>
    <row r="7" spans="1:13" ht="39.950000000000003" customHeight="1">
      <c r="B7" s="11">
        <v>24</v>
      </c>
      <c r="C7" s="12">
        <v>424</v>
      </c>
      <c r="D7" s="188" t="s">
        <v>135</v>
      </c>
      <c r="E7" s="189" t="s">
        <v>105</v>
      </c>
      <c r="F7" s="189">
        <v>36</v>
      </c>
      <c r="G7" s="189">
        <v>19</v>
      </c>
      <c r="H7" s="15">
        <v>19</v>
      </c>
      <c r="I7" s="190" t="s">
        <v>136</v>
      </c>
      <c r="J7" s="191">
        <v>6</v>
      </c>
      <c r="K7" s="190" t="s">
        <v>137</v>
      </c>
      <c r="L7" s="29">
        <v>24</v>
      </c>
      <c r="M7" s="190" t="s">
        <v>137</v>
      </c>
    </row>
    <row r="8" spans="1:13" ht="39.950000000000003" customHeight="1">
      <c r="B8" s="11">
        <v>25</v>
      </c>
      <c r="C8" s="12">
        <v>414</v>
      </c>
      <c r="D8" s="188" t="s">
        <v>135</v>
      </c>
      <c r="E8" s="189" t="s">
        <v>105</v>
      </c>
      <c r="F8" s="189">
        <v>37</v>
      </c>
      <c r="G8" s="189">
        <v>19</v>
      </c>
      <c r="H8" s="15">
        <v>19</v>
      </c>
      <c r="I8" s="190" t="s">
        <v>136</v>
      </c>
      <c r="J8" s="191">
        <v>6</v>
      </c>
      <c r="K8" s="190" t="s">
        <v>137</v>
      </c>
      <c r="L8" s="29">
        <v>23</v>
      </c>
      <c r="M8" s="190" t="s">
        <v>137</v>
      </c>
    </row>
    <row r="9" spans="1:13" ht="39.950000000000003" customHeight="1" thickBot="1">
      <c r="B9" s="22">
        <v>26</v>
      </c>
      <c r="C9" s="194">
        <v>415</v>
      </c>
      <c r="D9" s="195" t="s">
        <v>135</v>
      </c>
      <c r="E9" s="196" t="s">
        <v>105</v>
      </c>
      <c r="F9" s="196">
        <v>37</v>
      </c>
      <c r="G9" s="196">
        <v>19</v>
      </c>
      <c r="H9" s="197">
        <v>19</v>
      </c>
      <c r="I9" s="198" t="s">
        <v>136</v>
      </c>
      <c r="J9" s="199">
        <v>6</v>
      </c>
      <c r="K9" s="200" t="s">
        <v>137</v>
      </c>
      <c r="L9" s="201">
        <v>23</v>
      </c>
      <c r="M9" s="198" t="s">
        <v>137</v>
      </c>
    </row>
    <row r="10" spans="1:13" ht="16.5" customHeight="1">
      <c r="B10" s="403" t="s">
        <v>152</v>
      </c>
      <c r="C10" s="404"/>
      <c r="D10" s="404"/>
      <c r="E10" s="404"/>
      <c r="F10" s="29"/>
      <c r="G10" s="29"/>
      <c r="H10" s="29"/>
      <c r="I10" s="20"/>
      <c r="J10" s="31"/>
      <c r="K10" s="31"/>
      <c r="L10" s="31"/>
      <c r="M10" s="31"/>
    </row>
    <row r="11" spans="1:13" ht="16.5" customHeight="1">
      <c r="B11" s="402" t="s">
        <v>2</v>
      </c>
      <c r="C11" s="402"/>
      <c r="D11" s="402"/>
      <c r="E11" s="402"/>
      <c r="F11" s="31"/>
      <c r="G11" s="31"/>
      <c r="H11" s="31"/>
      <c r="I11" s="20"/>
      <c r="J11" s="31"/>
      <c r="K11" s="31"/>
      <c r="L11" s="31"/>
      <c r="M11" s="31"/>
    </row>
  </sheetData>
  <mergeCells count="7">
    <mergeCell ref="B2:M2"/>
    <mergeCell ref="B11:E11"/>
    <mergeCell ref="B10:E10"/>
    <mergeCell ref="C4:D4"/>
    <mergeCell ref="H4:I4"/>
    <mergeCell ref="L4:M4"/>
    <mergeCell ref="J4:K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70" workbookViewId="0"/>
  </sheetViews>
  <sheetFormatPr defaultRowHeight="13.5"/>
  <cols>
    <col min="1" max="1" width="14.125" style="1" bestFit="1" customWidth="1"/>
    <col min="2" max="2" width="11.375" style="1" customWidth="1"/>
    <col min="3" max="3" width="8.875" style="1" customWidth="1"/>
    <col min="4" max="4" width="4.125" style="1" customWidth="1"/>
    <col min="5" max="11" width="9.125" style="1" customWidth="1"/>
    <col min="12" max="12" width="4.75" style="1" customWidth="1"/>
    <col min="13" max="16384" width="9" style="1"/>
  </cols>
  <sheetData>
    <row r="1" spans="1:12" ht="15" customHeight="1">
      <c r="B1" s="2"/>
    </row>
    <row r="2" spans="1:12" ht="28.5" customHeight="1">
      <c r="A2" s="3"/>
      <c r="B2" s="357" t="s">
        <v>307</v>
      </c>
      <c r="C2" s="358"/>
      <c r="D2" s="358"/>
      <c r="E2" s="358"/>
      <c r="F2" s="358"/>
      <c r="G2" s="358"/>
      <c r="H2" s="358"/>
      <c r="I2" s="358"/>
      <c r="J2" s="358"/>
      <c r="K2" s="358"/>
      <c r="L2" s="358"/>
    </row>
    <row r="3" spans="1:12" ht="20.100000000000001" customHeight="1" thickBot="1">
      <c r="B3" s="4"/>
      <c r="C3" s="4"/>
      <c r="D3" s="4"/>
      <c r="E3" s="4"/>
      <c r="F3" s="4"/>
      <c r="G3" s="4"/>
      <c r="H3" s="4"/>
      <c r="I3" s="5"/>
      <c r="J3" s="5"/>
      <c r="K3" s="5"/>
      <c r="L3" s="5"/>
    </row>
    <row r="4" spans="1:12" s="6" customFormat="1" ht="39.950000000000003" customHeight="1">
      <c r="B4" s="7" t="s">
        <v>153</v>
      </c>
      <c r="C4" s="410" t="s">
        <v>3</v>
      </c>
      <c r="D4" s="410"/>
      <c r="E4" s="8" t="s">
        <v>133</v>
      </c>
      <c r="F4" s="8" t="s">
        <v>4</v>
      </c>
      <c r="G4" s="9" t="s">
        <v>128</v>
      </c>
      <c r="H4" s="8" t="s">
        <v>5</v>
      </c>
      <c r="I4" s="9" t="s">
        <v>129</v>
      </c>
      <c r="J4" s="10" t="s">
        <v>130</v>
      </c>
      <c r="K4" s="411" t="s">
        <v>9</v>
      </c>
      <c r="L4" s="412"/>
    </row>
    <row r="5" spans="1:12" ht="39.950000000000003" customHeight="1">
      <c r="B5" s="11" t="s">
        <v>289</v>
      </c>
      <c r="C5" s="12">
        <v>20673</v>
      </c>
      <c r="D5" s="13" t="s">
        <v>156</v>
      </c>
      <c r="E5" s="14">
        <v>7336</v>
      </c>
      <c r="F5" s="15">
        <v>10950</v>
      </c>
      <c r="G5" s="15">
        <v>16</v>
      </c>
      <c r="H5" s="15">
        <v>78</v>
      </c>
      <c r="I5" s="16">
        <v>37</v>
      </c>
      <c r="J5" s="16">
        <v>1193</v>
      </c>
      <c r="K5" s="16">
        <v>1063</v>
      </c>
      <c r="L5" s="13" t="s">
        <v>156</v>
      </c>
    </row>
    <row r="6" spans="1:12" ht="39.950000000000003" customHeight="1">
      <c r="B6" s="11">
        <v>23</v>
      </c>
      <c r="C6" s="12">
        <v>20752</v>
      </c>
      <c r="D6" s="13" t="s">
        <v>156</v>
      </c>
      <c r="E6" s="17">
        <v>7556</v>
      </c>
      <c r="F6" s="15">
        <v>10721</v>
      </c>
      <c r="G6" s="15">
        <v>18</v>
      </c>
      <c r="H6" s="15">
        <v>72</v>
      </c>
      <c r="I6" s="16">
        <v>35</v>
      </c>
      <c r="J6" s="16">
        <v>1197</v>
      </c>
      <c r="K6" s="16">
        <v>1153</v>
      </c>
      <c r="L6" s="13" t="s">
        <v>156</v>
      </c>
    </row>
    <row r="7" spans="1:12" ht="39.950000000000003" customHeight="1">
      <c r="B7" s="11">
        <v>24</v>
      </c>
      <c r="C7" s="18">
        <v>20743</v>
      </c>
      <c r="D7" s="13" t="s">
        <v>156</v>
      </c>
      <c r="E7" s="14">
        <v>7796</v>
      </c>
      <c r="F7" s="19">
        <v>10404</v>
      </c>
      <c r="G7" s="20">
        <v>18</v>
      </c>
      <c r="H7" s="19">
        <v>66</v>
      </c>
      <c r="I7" s="20">
        <v>33</v>
      </c>
      <c r="J7" s="21">
        <v>1197</v>
      </c>
      <c r="K7" s="19">
        <v>1229</v>
      </c>
      <c r="L7" s="13" t="s">
        <v>156</v>
      </c>
    </row>
    <row r="8" spans="1:12" ht="39.950000000000003" customHeight="1">
      <c r="B8" s="11">
        <v>25</v>
      </c>
      <c r="C8" s="18">
        <v>20651</v>
      </c>
      <c r="D8" s="13" t="s">
        <v>156</v>
      </c>
      <c r="E8" s="14">
        <v>7980</v>
      </c>
      <c r="F8" s="19">
        <v>10084</v>
      </c>
      <c r="G8" s="20">
        <v>16</v>
      </c>
      <c r="H8" s="19">
        <v>66</v>
      </c>
      <c r="I8" s="20">
        <v>29</v>
      </c>
      <c r="J8" s="21">
        <v>1173</v>
      </c>
      <c r="K8" s="19">
        <v>1303</v>
      </c>
      <c r="L8" s="13" t="s">
        <v>156</v>
      </c>
    </row>
    <row r="9" spans="1:12" ht="39.950000000000003" customHeight="1" thickBot="1">
      <c r="B9" s="22">
        <v>26</v>
      </c>
      <c r="C9" s="23">
        <v>20824</v>
      </c>
      <c r="D9" s="24" t="s">
        <v>156</v>
      </c>
      <c r="E9" s="25">
        <v>8244</v>
      </c>
      <c r="F9" s="26">
        <v>9859</v>
      </c>
      <c r="G9" s="5">
        <v>16</v>
      </c>
      <c r="H9" s="26">
        <v>65</v>
      </c>
      <c r="I9" s="5">
        <v>29</v>
      </c>
      <c r="J9" s="27">
        <v>1162</v>
      </c>
      <c r="K9" s="26">
        <v>1449</v>
      </c>
      <c r="L9" s="24" t="s">
        <v>156</v>
      </c>
    </row>
    <row r="10" spans="1:12" ht="16.5" customHeight="1">
      <c r="B10" s="28" t="s">
        <v>6</v>
      </c>
      <c r="C10" s="20"/>
      <c r="D10" s="29"/>
      <c r="E10" s="29"/>
      <c r="F10" s="29"/>
      <c r="G10" s="29"/>
      <c r="H10" s="29"/>
      <c r="I10" s="20"/>
      <c r="J10" s="20"/>
      <c r="K10" s="20"/>
      <c r="L10" s="30"/>
    </row>
    <row r="11" spans="1:12" ht="16.5" customHeight="1">
      <c r="B11" s="28" t="s">
        <v>7</v>
      </c>
      <c r="C11" s="20"/>
      <c r="D11" s="31"/>
      <c r="E11" s="31"/>
      <c r="F11" s="31"/>
      <c r="G11" s="31"/>
      <c r="H11" s="31"/>
      <c r="I11" s="20"/>
      <c r="J11" s="20"/>
      <c r="K11" s="20"/>
      <c r="L11" s="20"/>
    </row>
    <row r="12" spans="1:12" ht="13.5" customHeight="1"/>
  </sheetData>
  <mergeCells count="3">
    <mergeCell ref="C4:D4"/>
    <mergeCell ref="K4:L4"/>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統計表一覧</vt:lpstr>
      <vt:lpstr>120(1)</vt:lpstr>
      <vt:lpstr>120(2)</vt:lpstr>
      <vt:lpstr>121(1)</vt:lpstr>
      <vt:lpstr>121(2)</vt:lpstr>
      <vt:lpstr>121(3)</vt:lpstr>
      <vt:lpstr>121(4)</vt:lpstr>
      <vt:lpstr>122</vt:lpstr>
      <vt:lpstr>123</vt:lpstr>
      <vt:lpstr>'120(1)'!Print_Area</vt:lpstr>
      <vt:lpstr>'120(2)'!Print_Area</vt:lpstr>
      <vt:lpstr>'121(1)'!Print_Area</vt:lpstr>
      <vt:lpstr>'121(2)'!Print_Area</vt:lpstr>
      <vt:lpstr>'121(3)'!Print_Area</vt:lpstr>
      <vt:lpstr>'121(4)'!Print_Area</vt:lpstr>
      <vt:lpstr>'122'!Print_Area</vt:lpstr>
      <vt:lpstr>'123'!Print_Area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2016-03-10T06:16:30Z</cp:lastPrinted>
  <dcterms:created xsi:type="dcterms:W3CDTF">2003-12-12T07:24:24Z</dcterms:created>
  <dcterms:modified xsi:type="dcterms:W3CDTF">2016-04-27T01:48:53Z</dcterms:modified>
</cp:coreProperties>
</file>