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20490" windowHeight="7815" tabRatio="716"/>
  </bookViews>
  <sheets>
    <sheet name="統計表一覧" sheetId="32" r:id="rId1"/>
    <sheet name="14" sheetId="13" r:id="rId2"/>
    <sheet name="15" sheetId="2" r:id="rId3"/>
    <sheet name="16" sheetId="27" r:id="rId4"/>
    <sheet name="17" sheetId="28" r:id="rId5"/>
    <sheet name="18" sheetId="29" r:id="rId6"/>
    <sheet name="19(1)" sheetId="25" r:id="rId7"/>
    <sheet name="19(2)" sheetId="14" r:id="rId8"/>
    <sheet name="19(3)" sheetId="30" r:id="rId9"/>
    <sheet name="19(4)" sheetId="31" r:id="rId10"/>
  </sheets>
  <definedNames>
    <definedName name="_xlnm.Print_Area" localSheetId="1">'14'!$B$2:$J$28</definedName>
    <definedName name="_xlnm.Print_Area" localSheetId="2">'15'!$B$2:$M$20</definedName>
    <definedName name="_xlnm.Print_Area" localSheetId="3">'16'!$B$2:$G$35</definedName>
    <definedName name="_xlnm.Print_Area" localSheetId="4">'17'!$B$2:$BW$35</definedName>
    <definedName name="_xlnm.Print_Area" localSheetId="5">'18'!$B$2:$S$34</definedName>
    <definedName name="_xlnm.Print_Area" localSheetId="6">'19(1)'!$B$2:$H$22</definedName>
    <definedName name="_xlnm.Print_Area" localSheetId="7">'19(2)'!$B$2:$N$23</definedName>
    <definedName name="_xlnm.Print_Area" localSheetId="8">'19(3)'!$C$1:$K$34</definedName>
    <definedName name="_xlnm.Print_Area" localSheetId="9">'19(4)'!$B$3:$K$57</definedName>
    <definedName name="_xlnm.Print_Area" localSheetId="0">#REF!</definedName>
    <definedName name="_xlnm.Print_Area">#REF!</definedName>
    <definedName name="PRINT_AREA_MI" localSheetId="6">#REF!</definedName>
    <definedName name="PRINT_AREA_MI" localSheetId="8">#REF!</definedName>
    <definedName name="Print_Area_MI" localSheetId="9">'19(4)'!$B$3:$K$57</definedName>
    <definedName name="PRINT_AREA_MI" localSheetId="0">#REF!</definedName>
    <definedName name="PRINT_AREA_MI">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</definedNames>
  <calcPr calcId="162913"/>
</workbook>
</file>

<file path=xl/calcChain.xml><?xml version="1.0" encoding="utf-8"?>
<calcChain xmlns="http://schemas.openxmlformats.org/spreadsheetml/2006/main">
  <c r="F32" i="30" l="1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7" i="30"/>
  <c r="E21" i="25"/>
  <c r="E20" i="25"/>
  <c r="E19" i="25"/>
  <c r="E18" i="25"/>
  <c r="E17" i="25"/>
  <c r="E16" i="25"/>
  <c r="E15" i="25"/>
  <c r="E14" i="25"/>
  <c r="E13" i="25"/>
  <c r="E12" i="25"/>
  <c r="E11" i="25"/>
  <c r="E10" i="25"/>
  <c r="S8" i="29"/>
  <c r="R8" i="29"/>
  <c r="P8" i="29"/>
  <c r="O8" i="29"/>
  <c r="N8" i="29"/>
  <c r="M8" i="29"/>
  <c r="L8" i="29"/>
  <c r="J8" i="29"/>
  <c r="I8" i="29"/>
  <c r="H8" i="29"/>
  <c r="G8" i="29"/>
  <c r="F8" i="29"/>
  <c r="E8" i="29"/>
  <c r="D8" i="29"/>
  <c r="C8" i="29"/>
  <c r="BU32" i="28"/>
  <c r="BR32" i="28"/>
  <c r="BO32" i="28"/>
  <c r="BL32" i="28"/>
  <c r="BI32" i="28"/>
  <c r="BE32" i="28"/>
  <c r="BB32" i="28"/>
  <c r="AY32" i="28"/>
  <c r="AT32" i="28"/>
  <c r="AQ32" i="28"/>
  <c r="AN32" i="28"/>
  <c r="AK32" i="28"/>
  <c r="AG32" i="28"/>
  <c r="AD32" i="28"/>
  <c r="AA32" i="28"/>
  <c r="V32" i="28"/>
  <c r="S32" i="28"/>
  <c r="P32" i="28"/>
  <c r="M32" i="28"/>
  <c r="I32" i="28"/>
  <c r="F32" i="28"/>
  <c r="C32" i="28"/>
  <c r="BU31" i="28"/>
  <c r="BR31" i="28"/>
  <c r="BO31" i="28"/>
  <c r="BL31" i="28"/>
  <c r="BI31" i="28"/>
  <c r="BE31" i="28"/>
  <c r="BB31" i="28"/>
  <c r="AY31" i="28"/>
  <c r="AT31" i="28"/>
  <c r="AQ31" i="28"/>
  <c r="AN31" i="28"/>
  <c r="AK31" i="28"/>
  <c r="AG31" i="28"/>
  <c r="AD31" i="28"/>
  <c r="AA31" i="28"/>
  <c r="V31" i="28"/>
  <c r="S31" i="28"/>
  <c r="P31" i="28"/>
  <c r="M31" i="28"/>
  <c r="I31" i="28"/>
  <c r="F31" i="28"/>
  <c r="C31" i="28"/>
  <c r="BU30" i="28"/>
  <c r="BR30" i="28"/>
  <c r="BO30" i="28"/>
  <c r="BL30" i="28"/>
  <c r="BI30" i="28"/>
  <c r="BE30" i="28"/>
  <c r="BB30" i="28"/>
  <c r="AY30" i="28"/>
  <c r="AT30" i="28"/>
  <c r="AQ30" i="28"/>
  <c r="AN30" i="28"/>
  <c r="AK30" i="28"/>
  <c r="AG30" i="28"/>
  <c r="AD30" i="28"/>
  <c r="AA30" i="28"/>
  <c r="V30" i="28"/>
  <c r="S30" i="28"/>
  <c r="P30" i="28"/>
  <c r="M30" i="28"/>
  <c r="I30" i="28"/>
  <c r="F30" i="28"/>
  <c r="C30" i="28"/>
  <c r="BU29" i="28"/>
  <c r="BR29" i="28"/>
  <c r="BO29" i="28"/>
  <c r="BL29" i="28"/>
  <c r="BI29" i="28"/>
  <c r="BE29" i="28"/>
  <c r="BB29" i="28"/>
  <c r="AY29" i="28"/>
  <c r="AT29" i="28"/>
  <c r="AQ29" i="28"/>
  <c r="AN29" i="28"/>
  <c r="AK29" i="28"/>
  <c r="AG29" i="28"/>
  <c r="AD29" i="28"/>
  <c r="AA29" i="28"/>
  <c r="V29" i="28"/>
  <c r="S29" i="28"/>
  <c r="P29" i="28"/>
  <c r="M29" i="28"/>
  <c r="I29" i="28"/>
  <c r="F29" i="28"/>
  <c r="C29" i="28"/>
  <c r="BU28" i="28"/>
  <c r="BR28" i="28"/>
  <c r="BO28" i="28"/>
  <c r="BL28" i="28"/>
  <c r="BI28" i="28"/>
  <c r="BE28" i="28"/>
  <c r="BB28" i="28"/>
  <c r="AY28" i="28"/>
  <c r="AT28" i="28"/>
  <c r="AQ28" i="28"/>
  <c r="AN28" i="28"/>
  <c r="AK28" i="28"/>
  <c r="AG28" i="28"/>
  <c r="AD28" i="28"/>
  <c r="AA28" i="28"/>
  <c r="V28" i="28"/>
  <c r="S28" i="28"/>
  <c r="P28" i="28"/>
  <c r="M28" i="28"/>
  <c r="I28" i="28"/>
  <c r="F28" i="28"/>
  <c r="C28" i="28"/>
  <c r="BU27" i="28"/>
  <c r="BR27" i="28"/>
  <c r="BO27" i="28"/>
  <c r="BL27" i="28"/>
  <c r="BI27" i="28"/>
  <c r="BE27" i="28"/>
  <c r="BB27" i="28"/>
  <c r="AY27" i="28"/>
  <c r="AT27" i="28"/>
  <c r="AQ27" i="28"/>
  <c r="AN27" i="28"/>
  <c r="AK27" i="28"/>
  <c r="AG27" i="28"/>
  <c r="AD27" i="28"/>
  <c r="AA27" i="28"/>
  <c r="V27" i="28"/>
  <c r="S27" i="28"/>
  <c r="P27" i="28"/>
  <c r="M27" i="28"/>
  <c r="I27" i="28"/>
  <c r="F27" i="28"/>
  <c r="C27" i="28"/>
  <c r="BU26" i="28"/>
  <c r="BR26" i="28"/>
  <c r="BO26" i="28"/>
  <c r="BL26" i="28"/>
  <c r="BI26" i="28"/>
  <c r="BE26" i="28"/>
  <c r="BB26" i="28"/>
  <c r="AY26" i="28"/>
  <c r="AT26" i="28"/>
  <c r="AQ26" i="28"/>
  <c r="AN26" i="28"/>
  <c r="AK26" i="28"/>
  <c r="AG26" i="28"/>
  <c r="AD26" i="28"/>
  <c r="AA26" i="28"/>
  <c r="V26" i="28"/>
  <c r="S26" i="28"/>
  <c r="P26" i="28"/>
  <c r="M26" i="28"/>
  <c r="I26" i="28"/>
  <c r="F26" i="28"/>
  <c r="C26" i="28"/>
  <c r="BU25" i="28"/>
  <c r="BR25" i="28"/>
  <c r="BO25" i="28"/>
  <c r="BL25" i="28"/>
  <c r="BI25" i="28"/>
  <c r="BE25" i="28"/>
  <c r="BB25" i="28"/>
  <c r="AY25" i="28"/>
  <c r="AT25" i="28"/>
  <c r="AQ25" i="28"/>
  <c r="AN25" i="28"/>
  <c r="AK25" i="28"/>
  <c r="AG25" i="28"/>
  <c r="AD25" i="28"/>
  <c r="AA25" i="28"/>
  <c r="V25" i="28"/>
  <c r="S25" i="28"/>
  <c r="P25" i="28"/>
  <c r="M25" i="28"/>
  <c r="I25" i="28"/>
  <c r="F25" i="28"/>
  <c r="C25" i="28"/>
  <c r="BU24" i="28"/>
  <c r="BR24" i="28"/>
  <c r="BO24" i="28"/>
  <c r="BL24" i="28"/>
  <c r="BI24" i="28"/>
  <c r="BE24" i="28"/>
  <c r="BB24" i="28"/>
  <c r="AY24" i="28"/>
  <c r="AT24" i="28"/>
  <c r="AQ24" i="28"/>
  <c r="AN24" i="28"/>
  <c r="AK24" i="28"/>
  <c r="AG24" i="28"/>
  <c r="AD24" i="28"/>
  <c r="AA24" i="28"/>
  <c r="V24" i="28"/>
  <c r="S24" i="28"/>
  <c r="P24" i="28"/>
  <c r="M24" i="28"/>
  <c r="I24" i="28"/>
  <c r="F24" i="28"/>
  <c r="C24" i="28"/>
  <c r="BU23" i="28"/>
  <c r="BR23" i="28"/>
  <c r="BO23" i="28"/>
  <c r="BL23" i="28"/>
  <c r="BI23" i="28"/>
  <c r="BE23" i="28"/>
  <c r="BB23" i="28"/>
  <c r="AY23" i="28"/>
  <c r="AT23" i="28"/>
  <c r="AQ23" i="28"/>
  <c r="AN23" i="28"/>
  <c r="AK23" i="28"/>
  <c r="AG23" i="28"/>
  <c r="AD23" i="28"/>
  <c r="AA23" i="28"/>
  <c r="V23" i="28"/>
  <c r="S23" i="28"/>
  <c r="P23" i="28"/>
  <c r="M23" i="28"/>
  <c r="I23" i="28"/>
  <c r="F23" i="28"/>
  <c r="C23" i="28"/>
  <c r="BU22" i="28"/>
  <c r="BR22" i="28"/>
  <c r="BO22" i="28"/>
  <c r="BL22" i="28"/>
  <c r="BI22" i="28"/>
  <c r="BE22" i="28"/>
  <c r="BB22" i="28"/>
  <c r="AY22" i="28"/>
  <c r="AT22" i="28"/>
  <c r="AQ22" i="28"/>
  <c r="AN22" i="28"/>
  <c r="AK22" i="28"/>
  <c r="AG22" i="28"/>
  <c r="AD22" i="28"/>
  <c r="AA22" i="28"/>
  <c r="V22" i="28"/>
  <c r="S22" i="28"/>
  <c r="P22" i="28"/>
  <c r="M22" i="28"/>
  <c r="I22" i="28"/>
  <c r="F22" i="28"/>
  <c r="C22" i="28"/>
  <c r="BU21" i="28"/>
  <c r="BR21" i="28"/>
  <c r="BO21" i="28"/>
  <c r="BL21" i="28"/>
  <c r="BI21" i="28"/>
  <c r="BE21" i="28"/>
  <c r="BB21" i="28"/>
  <c r="AY21" i="28"/>
  <c r="AT21" i="28"/>
  <c r="AQ21" i="28"/>
  <c r="AN21" i="28"/>
  <c r="AK21" i="28"/>
  <c r="AG21" i="28"/>
  <c r="AD21" i="28"/>
  <c r="AA21" i="28"/>
  <c r="V21" i="28"/>
  <c r="S21" i="28"/>
  <c r="P21" i="28"/>
  <c r="M21" i="28"/>
  <c r="I21" i="28"/>
  <c r="F21" i="28"/>
  <c r="C21" i="28"/>
  <c r="BU20" i="28"/>
  <c r="BR20" i="28"/>
  <c r="BO20" i="28"/>
  <c r="BL20" i="28"/>
  <c r="BI20" i="28"/>
  <c r="BE20" i="28"/>
  <c r="BB20" i="28"/>
  <c r="AY20" i="28"/>
  <c r="AT20" i="28"/>
  <c r="AQ20" i="28"/>
  <c r="AN20" i="28"/>
  <c r="AK20" i="28"/>
  <c r="AG20" i="28"/>
  <c r="AD20" i="28"/>
  <c r="AA20" i="28"/>
  <c r="V20" i="28"/>
  <c r="S20" i="28"/>
  <c r="P20" i="28"/>
  <c r="M20" i="28"/>
  <c r="I20" i="28"/>
  <c r="F20" i="28"/>
  <c r="C20" i="28"/>
  <c r="BU19" i="28"/>
  <c r="BR19" i="28"/>
  <c r="BO19" i="28"/>
  <c r="BL19" i="28"/>
  <c r="BI19" i="28"/>
  <c r="BE19" i="28"/>
  <c r="BB19" i="28"/>
  <c r="AY19" i="28"/>
  <c r="AT19" i="28"/>
  <c r="AQ19" i="28"/>
  <c r="AN19" i="28"/>
  <c r="AK19" i="28"/>
  <c r="AG19" i="28"/>
  <c r="AD19" i="28"/>
  <c r="AA19" i="28"/>
  <c r="V19" i="28"/>
  <c r="S19" i="28"/>
  <c r="P19" i="28"/>
  <c r="M19" i="28"/>
  <c r="I19" i="28"/>
  <c r="F19" i="28"/>
  <c r="C19" i="28"/>
  <c r="BU18" i="28"/>
  <c r="BR18" i="28"/>
  <c r="BO18" i="28"/>
  <c r="BL18" i="28"/>
  <c r="BI18" i="28"/>
  <c r="BE18" i="28"/>
  <c r="BB18" i="28"/>
  <c r="AY18" i="28"/>
  <c r="AT18" i="28"/>
  <c r="AQ18" i="28"/>
  <c r="AN18" i="28"/>
  <c r="AK18" i="28"/>
  <c r="AG18" i="28"/>
  <c r="AD18" i="28"/>
  <c r="AA18" i="28"/>
  <c r="V18" i="28"/>
  <c r="S18" i="28"/>
  <c r="P18" i="28"/>
  <c r="M18" i="28"/>
  <c r="I18" i="28"/>
  <c r="F18" i="28"/>
  <c r="C18" i="28"/>
  <c r="BU17" i="28"/>
  <c r="BR17" i="28"/>
  <c r="BO17" i="28"/>
  <c r="BL17" i="28"/>
  <c r="BI17" i="28"/>
  <c r="BE17" i="28"/>
  <c r="BB17" i="28"/>
  <c r="AY17" i="28"/>
  <c r="AT17" i="28"/>
  <c r="AQ17" i="28"/>
  <c r="AN17" i="28"/>
  <c r="AK17" i="28"/>
  <c r="AG17" i="28"/>
  <c r="AD17" i="28"/>
  <c r="AA17" i="28"/>
  <c r="V17" i="28"/>
  <c r="S17" i="28"/>
  <c r="P17" i="28"/>
  <c r="M17" i="28"/>
  <c r="I17" i="28"/>
  <c r="F17" i="28"/>
  <c r="C17" i="28"/>
  <c r="BU16" i="28"/>
  <c r="BR16" i="28"/>
  <c r="BO16" i="28"/>
  <c r="BL16" i="28"/>
  <c r="BI16" i="28"/>
  <c r="BE16" i="28"/>
  <c r="BB16" i="28"/>
  <c r="AY16" i="28"/>
  <c r="AT16" i="28"/>
  <c r="AQ16" i="28"/>
  <c r="AN16" i="28"/>
  <c r="AK16" i="28"/>
  <c r="AG16" i="28"/>
  <c r="AD16" i="28"/>
  <c r="AA16" i="28"/>
  <c r="V16" i="28"/>
  <c r="S16" i="28"/>
  <c r="P16" i="28"/>
  <c r="M16" i="28"/>
  <c r="I16" i="28"/>
  <c r="F16" i="28"/>
  <c r="C16" i="28"/>
  <c r="BU15" i="28"/>
  <c r="BR15" i="28"/>
  <c r="BO15" i="28"/>
  <c r="BL15" i="28"/>
  <c r="BI15" i="28"/>
  <c r="BE15" i="28"/>
  <c r="BB15" i="28"/>
  <c r="AY15" i="28"/>
  <c r="AT15" i="28"/>
  <c r="AQ15" i="28"/>
  <c r="AN15" i="28"/>
  <c r="AK15" i="28"/>
  <c r="AG15" i="28"/>
  <c r="AD15" i="28"/>
  <c r="AA15" i="28"/>
  <c r="V15" i="28"/>
  <c r="S15" i="28"/>
  <c r="P15" i="28"/>
  <c r="M15" i="28"/>
  <c r="I15" i="28"/>
  <c r="F15" i="28"/>
  <c r="C15" i="28"/>
  <c r="BU14" i="28"/>
  <c r="BR14" i="28"/>
  <c r="BO14" i="28"/>
  <c r="BL14" i="28"/>
  <c r="BI14" i="28"/>
  <c r="BE14" i="28"/>
  <c r="BB14" i="28"/>
  <c r="AY14" i="28"/>
  <c r="AT14" i="28"/>
  <c r="AQ14" i="28"/>
  <c r="AN14" i="28"/>
  <c r="AK14" i="28"/>
  <c r="AG14" i="28"/>
  <c r="AD14" i="28"/>
  <c r="AA14" i="28"/>
  <c r="V14" i="28"/>
  <c r="S14" i="28"/>
  <c r="P14" i="28"/>
  <c r="M14" i="28"/>
  <c r="I14" i="28"/>
  <c r="F14" i="28"/>
  <c r="C14" i="28"/>
  <c r="BU13" i="28"/>
  <c r="BR13" i="28"/>
  <c r="BO13" i="28"/>
  <c r="BL13" i="28"/>
  <c r="BI13" i="28"/>
  <c r="BE13" i="28"/>
  <c r="BB13" i="28"/>
  <c r="AY13" i="28"/>
  <c r="AT13" i="28"/>
  <c r="AQ13" i="28"/>
  <c r="AN13" i="28"/>
  <c r="AK13" i="28"/>
  <c r="AG13" i="28"/>
  <c r="AD13" i="28"/>
  <c r="AA13" i="28"/>
  <c r="V13" i="28"/>
  <c r="S13" i="28"/>
  <c r="P13" i="28"/>
  <c r="M13" i="28"/>
  <c r="I13" i="28"/>
  <c r="F13" i="28"/>
  <c r="C13" i="28"/>
  <c r="BU12" i="28"/>
  <c r="BR12" i="28"/>
  <c r="BO12" i="28"/>
  <c r="BL12" i="28"/>
  <c r="BL8" i="28" s="1"/>
  <c r="BI12" i="28"/>
  <c r="BE12" i="28"/>
  <c r="BB12" i="28"/>
  <c r="AY12" i="28"/>
  <c r="AT12" i="28"/>
  <c r="AQ12" i="28"/>
  <c r="AN12" i="28"/>
  <c r="AK12" i="28"/>
  <c r="AG12" i="28"/>
  <c r="AD12" i="28"/>
  <c r="AA12" i="28"/>
  <c r="V12" i="28"/>
  <c r="S12" i="28"/>
  <c r="P12" i="28"/>
  <c r="M12" i="28"/>
  <c r="I12" i="28"/>
  <c r="I8" i="28" s="1"/>
  <c r="F12" i="28"/>
  <c r="C12" i="28"/>
  <c r="BU11" i="28"/>
  <c r="BR11" i="28"/>
  <c r="BO11" i="28"/>
  <c r="BL11" i="28"/>
  <c r="BI11" i="28"/>
  <c r="BE11" i="28"/>
  <c r="BB11" i="28"/>
  <c r="AY11" i="28"/>
  <c r="AT11" i="28"/>
  <c r="AQ11" i="28"/>
  <c r="AN11" i="28"/>
  <c r="AK11" i="28"/>
  <c r="AG11" i="28"/>
  <c r="AD11" i="28"/>
  <c r="AA11" i="28"/>
  <c r="V11" i="28"/>
  <c r="S11" i="28"/>
  <c r="P11" i="28"/>
  <c r="M11" i="28"/>
  <c r="I11" i="28"/>
  <c r="F11" i="28"/>
  <c r="C11" i="28"/>
  <c r="BU10" i="28"/>
  <c r="BR10" i="28"/>
  <c r="BO10" i="28"/>
  <c r="BO9" i="28"/>
  <c r="BO8" i="28" s="1"/>
  <c r="BL10" i="28"/>
  <c r="BI10" i="28"/>
  <c r="BE10" i="28"/>
  <c r="BE8" i="28" s="1"/>
  <c r="BE9" i="28"/>
  <c r="BB10" i="28"/>
  <c r="BB8" i="28" s="1"/>
  <c r="AY10" i="28"/>
  <c r="AY8" i="28" s="1"/>
  <c r="AT10" i="28"/>
  <c r="AQ10" i="28"/>
  <c r="AQ9" i="28"/>
  <c r="AQ8" i="28"/>
  <c r="AN10" i="28"/>
  <c r="AK10" i="28"/>
  <c r="AG10" i="28"/>
  <c r="AG8" i="28" s="1"/>
  <c r="AD10" i="28"/>
  <c r="AD8" i="28" s="1"/>
  <c r="AD9" i="28"/>
  <c r="AA10" i="28"/>
  <c r="V10" i="28"/>
  <c r="V8" i="28" s="1"/>
  <c r="S10" i="28"/>
  <c r="P10" i="28"/>
  <c r="P9" i="28"/>
  <c r="P8" i="28"/>
  <c r="M10" i="28"/>
  <c r="I10" i="28"/>
  <c r="F10" i="28"/>
  <c r="C10" i="28"/>
  <c r="C8" i="28" s="1"/>
  <c r="C9" i="28"/>
  <c r="BU9" i="28"/>
  <c r="BR9" i="28"/>
  <c r="BR8" i="28" s="1"/>
  <c r="BL9" i="28"/>
  <c r="BI9" i="28"/>
  <c r="BI8" i="28"/>
  <c r="BB9" i="28"/>
  <c r="AY9" i="28"/>
  <c r="AT9" i="28"/>
  <c r="AT8" i="28" s="1"/>
  <c r="AN9" i="28"/>
  <c r="AN8" i="28"/>
  <c r="AK9" i="28"/>
  <c r="AG9" i="28"/>
  <c r="AA9" i="28"/>
  <c r="AA8" i="28"/>
  <c r="V9" i="28"/>
  <c r="S9" i="28"/>
  <c r="S8" i="28"/>
  <c r="M9" i="28"/>
  <c r="M8" i="28" s="1"/>
  <c r="I9" i="28"/>
  <c r="F9" i="28"/>
  <c r="F8" i="28"/>
  <c r="BW8" i="28"/>
  <c r="BV8" i="28"/>
  <c r="BU8" i="28"/>
  <c r="BT8" i="28"/>
  <c r="BS8" i="28"/>
  <c r="BQ8" i="28"/>
  <c r="BP8" i="28"/>
  <c r="BN8" i="28"/>
  <c r="BM8" i="28"/>
  <c r="BK8" i="28"/>
  <c r="BJ8" i="28"/>
  <c r="BG8" i="28"/>
  <c r="BF8" i="28"/>
  <c r="BD8" i="28"/>
  <c r="BC8" i="28"/>
  <c r="BA8" i="28"/>
  <c r="AZ8" i="28"/>
  <c r="AV8" i="28"/>
  <c r="AU8" i="28"/>
  <c r="AS8" i="28"/>
  <c r="AR8" i="28"/>
  <c r="AP8" i="28"/>
  <c r="AO8" i="28"/>
  <c r="AM8" i="28"/>
  <c r="AL8" i="28"/>
  <c r="AK8" i="28"/>
  <c r="AI8" i="28"/>
  <c r="AH8" i="28"/>
  <c r="AF8" i="28"/>
  <c r="AE8" i="28"/>
  <c r="AC8" i="28"/>
  <c r="AB8" i="28"/>
  <c r="X8" i="28"/>
  <c r="W8" i="28"/>
  <c r="U8" i="28"/>
  <c r="T8" i="28"/>
  <c r="R8" i="28"/>
  <c r="Q8" i="28"/>
  <c r="O8" i="28"/>
  <c r="N8" i="28"/>
  <c r="K8" i="28"/>
  <c r="J8" i="28"/>
  <c r="H8" i="28"/>
  <c r="G8" i="28"/>
  <c r="E8" i="28"/>
  <c r="D8" i="28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D10" i="27"/>
  <c r="G10" i="27"/>
  <c r="F10" i="27"/>
  <c r="E10" i="27"/>
  <c r="C10" i="27"/>
</calcChain>
</file>

<file path=xl/sharedStrings.xml><?xml version="1.0" encoding="utf-8"?>
<sst xmlns="http://schemas.openxmlformats.org/spreadsheetml/2006/main" count="647" uniqueCount="324">
  <si>
    <t>年　　次</t>
  </si>
  <si>
    <t>世帯数</t>
  </si>
  <si>
    <t>計</t>
  </si>
  <si>
    <t>男</t>
  </si>
  <si>
    <t>女</t>
  </si>
  <si>
    <t>資料　総務省統計局「国勢調査報告」</t>
    <rPh sb="5" eb="6">
      <t>ショウ</t>
    </rPh>
    <phoneticPr fontId="3"/>
  </si>
  <si>
    <t>区     分</t>
  </si>
  <si>
    <t>イラン</t>
  </si>
  <si>
    <t>その他</t>
  </si>
  <si>
    <t>市  町  村</t>
  </si>
  <si>
    <t>総         数</t>
  </si>
  <si>
    <t>0 ～ 4歳</t>
  </si>
  <si>
    <t>-</t>
  </si>
  <si>
    <t>一般世</t>
  </si>
  <si>
    <t>帯                 数</t>
  </si>
  <si>
    <t>一  般  世  帯</t>
  </si>
  <si>
    <t>施設等の世帯</t>
  </si>
  <si>
    <t>９５～９９</t>
  </si>
  <si>
    <t>１００歳以上</t>
  </si>
  <si>
    <t>総世帯数</t>
  </si>
  <si>
    <t>世帯人員</t>
  </si>
  <si>
    <t>年    月</t>
  </si>
  <si>
    <t xml:space="preserve">   10</t>
  </si>
  <si>
    <t xml:space="preserve">   11</t>
  </si>
  <si>
    <t xml:space="preserve">   12</t>
  </si>
  <si>
    <t>自県内移動者数</t>
  </si>
  <si>
    <t>他府県から転入者数</t>
  </si>
  <si>
    <t>他府県への転出者数</t>
  </si>
  <si>
    <t>資料　総務省統計局「住民基本台帳人口移動報告年報」</t>
    <rPh sb="5" eb="6">
      <t>ショウ</t>
    </rPh>
    <phoneticPr fontId="3"/>
  </si>
  <si>
    <t>移動前の住所地別転入者数</t>
  </si>
  <si>
    <t>移動後の住所地別転出者数</t>
  </si>
  <si>
    <t>転入超過数(△は転出超過)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</si>
  <si>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</si>
  <si>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</si>
  <si>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</si>
  <si>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</si>
  <si>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</si>
  <si>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</si>
  <si>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</si>
  <si>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</si>
  <si>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</si>
  <si>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</si>
  <si>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</si>
  <si>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</si>
  <si>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</si>
  <si>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</si>
  <si>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</si>
  <si>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</si>
  <si>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</si>
  <si>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</si>
  <si>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</si>
  <si>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</si>
  <si>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</si>
  <si>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</si>
  <si>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</si>
  <si>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</si>
  <si>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</si>
  <si>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</si>
  <si>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</si>
  <si>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</si>
  <si>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</si>
  <si>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</si>
  <si>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</si>
  <si>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</si>
  <si>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</si>
  <si>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</si>
  <si>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</si>
  <si>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</si>
  <si>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</si>
  <si>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</si>
  <si>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</si>
  <si>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</si>
  <si>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</si>
  <si>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</si>
  <si>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</si>
  <si>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</si>
  <si>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</si>
  <si>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</si>
  <si>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</si>
  <si>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（単位：人）</t>
    <rPh sb="1" eb="3">
      <t>タンイ</t>
    </rPh>
    <rPh sb="4" eb="5">
      <t>ニン</t>
    </rPh>
    <phoneticPr fontId="3"/>
  </si>
  <si>
    <t>米国</t>
    <rPh sb="0" eb="2">
      <t>ベイコク</t>
    </rPh>
    <phoneticPr fontId="3"/>
  </si>
  <si>
    <t>（単位：世帯，人）</t>
    <rPh sb="1" eb="3">
      <t>タンイ</t>
    </rPh>
    <rPh sb="4" eb="6">
      <t>セタイ</t>
    </rPh>
    <rPh sb="7" eb="8">
      <t>ニン</t>
    </rPh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</si>
  <si>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</si>
  <si>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</si>
  <si>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</si>
  <si>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</si>
  <si>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</si>
  <si>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</si>
  <si>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</si>
  <si>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</si>
  <si>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</si>
  <si>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</si>
  <si>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</si>
  <si>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</si>
  <si>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</si>
  <si>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</si>
  <si>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</si>
  <si>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</si>
  <si>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</si>
  <si>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</si>
  <si>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</si>
  <si>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</si>
  <si>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</si>
  <si>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</si>
  <si>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</si>
  <si>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</si>
  <si>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女</t>
    <rPh sb="0" eb="1">
      <t>オンナ</t>
    </rPh>
    <phoneticPr fontId="3"/>
  </si>
  <si>
    <t>10 ～ 14歳</t>
    <rPh sb="7" eb="8">
      <t>サイ</t>
    </rPh>
    <phoneticPr fontId="3"/>
  </si>
  <si>
    <t>15 ～ 19歳</t>
    <rPh sb="7" eb="8">
      <t>サイ</t>
    </rPh>
    <phoneticPr fontId="3"/>
  </si>
  <si>
    <t>20 ～ 24歳</t>
    <rPh sb="7" eb="8">
      <t>サイ</t>
    </rPh>
    <phoneticPr fontId="3"/>
  </si>
  <si>
    <t>25 ～ 29歳</t>
    <rPh sb="7" eb="8">
      <t>サイ</t>
    </rPh>
    <phoneticPr fontId="3"/>
  </si>
  <si>
    <t>30 ～ 34歳</t>
    <rPh sb="7" eb="8">
      <t>サイ</t>
    </rPh>
    <phoneticPr fontId="3"/>
  </si>
  <si>
    <t>35 ～ 39歳</t>
    <rPh sb="7" eb="8">
      <t>サイ</t>
    </rPh>
    <phoneticPr fontId="3"/>
  </si>
  <si>
    <t>40 ～ 44歳</t>
    <rPh sb="7" eb="8">
      <t>サイ</t>
    </rPh>
    <phoneticPr fontId="3"/>
  </si>
  <si>
    <t>45 ～ 49歳</t>
    <rPh sb="7" eb="8">
      <t>サイ</t>
    </rPh>
    <phoneticPr fontId="3"/>
  </si>
  <si>
    <t>50 ～ 54歳</t>
    <rPh sb="7" eb="8">
      <t>サイ</t>
    </rPh>
    <phoneticPr fontId="3"/>
  </si>
  <si>
    <t>55 ～ 59歳</t>
    <rPh sb="7" eb="8">
      <t>サイ</t>
    </rPh>
    <phoneticPr fontId="3"/>
  </si>
  <si>
    <t>60 ～ 64歳</t>
    <rPh sb="7" eb="8">
      <t>サイ</t>
    </rPh>
    <phoneticPr fontId="3"/>
  </si>
  <si>
    <t>65 ～ 69歳</t>
    <rPh sb="7" eb="8">
      <t>サイ</t>
    </rPh>
    <phoneticPr fontId="3"/>
  </si>
  <si>
    <t>70 ～ 74歳</t>
    <rPh sb="7" eb="8">
      <t>サイ</t>
    </rPh>
    <phoneticPr fontId="3"/>
  </si>
  <si>
    <t>75 ～ 79歳</t>
    <rPh sb="7" eb="8">
      <t>サイ</t>
    </rPh>
    <phoneticPr fontId="3"/>
  </si>
  <si>
    <t>80 ～ 84歳</t>
    <rPh sb="7" eb="8">
      <t>サイ</t>
    </rPh>
    <phoneticPr fontId="3"/>
  </si>
  <si>
    <t>85 ～ 89歳</t>
    <rPh sb="7" eb="8">
      <t>サイ</t>
    </rPh>
    <phoneticPr fontId="3"/>
  </si>
  <si>
    <t>90 ～ 94歳</t>
    <rPh sb="7" eb="8">
      <t>サイ</t>
    </rPh>
    <phoneticPr fontId="3"/>
  </si>
  <si>
    <t>95 ～ 99歳</t>
    <rPh sb="7" eb="8">
      <t>サイ</t>
    </rPh>
    <phoneticPr fontId="3"/>
  </si>
  <si>
    <t>100歳以上</t>
    <rPh sb="3" eb="4">
      <t>サイ</t>
    </rPh>
    <rPh sb="4" eb="6">
      <t>イジョウ</t>
    </rPh>
    <phoneticPr fontId="3"/>
  </si>
  <si>
    <t>出生数</t>
    <rPh sb="0" eb="3">
      <t>シュッショウスウ</t>
    </rPh>
    <phoneticPr fontId="3"/>
  </si>
  <si>
    <t>死亡数</t>
    <rPh sb="0" eb="3">
      <t>シボウスウ</t>
    </rPh>
    <phoneticPr fontId="3"/>
  </si>
  <si>
    <t>自然増加</t>
    <rPh sb="0" eb="2">
      <t>シゼン</t>
    </rPh>
    <rPh sb="2" eb="4">
      <t>ゾウカ</t>
    </rPh>
    <phoneticPr fontId="3"/>
  </si>
  <si>
    <t>死産数</t>
    <rPh sb="0" eb="2">
      <t>シザン</t>
    </rPh>
    <rPh sb="2" eb="3">
      <t>スウ</t>
    </rPh>
    <phoneticPr fontId="3"/>
  </si>
  <si>
    <t>離婚件数</t>
    <rPh sb="0" eb="2">
      <t>リコン</t>
    </rPh>
    <rPh sb="2" eb="4">
      <t>ケンスウ</t>
    </rPh>
    <phoneticPr fontId="3"/>
  </si>
  <si>
    <t>婚姻件数</t>
    <rPh sb="0" eb="2">
      <t>コンイン</t>
    </rPh>
    <rPh sb="2" eb="4">
      <t>ケンスウ</t>
    </rPh>
    <phoneticPr fontId="3"/>
  </si>
  <si>
    <t>（単位：人，件）</t>
    <rPh sb="1" eb="3">
      <t>タンイ</t>
    </rPh>
    <rPh sb="4" eb="5">
      <t>ニン</t>
    </rPh>
    <rPh sb="6" eb="7">
      <t>ケン</t>
    </rPh>
    <phoneticPr fontId="3"/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</si>
  <si>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</si>
  <si>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</si>
  <si>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</si>
  <si>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</si>
  <si>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</si>
  <si>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</si>
  <si>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</si>
  <si>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3"/>
  </si>
  <si>
    <t>注　  総数は，年齢不詳を含む。</t>
  </si>
  <si>
    <t>計</t>
    <rPh sb="0" eb="1">
      <t>ケイ</t>
    </rPh>
    <phoneticPr fontId="3"/>
  </si>
  <si>
    <t>人　　　　口</t>
    <rPh sb="0" eb="1">
      <t>ヒト</t>
    </rPh>
    <rPh sb="5" eb="6">
      <t>クチ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</si>
  <si>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</si>
  <si>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3"/>
  </si>
  <si>
    <t>1世帯当たりの人員</t>
    <rPh sb="1" eb="3">
      <t>セタイ</t>
    </rPh>
    <rPh sb="3" eb="4">
      <t>ア</t>
    </rPh>
    <rPh sb="7" eb="9">
      <t>ジンイン</t>
    </rPh>
    <phoneticPr fontId="3"/>
  </si>
  <si>
    <t>19　人　口　動　態</t>
    <rPh sb="3" eb="4">
      <t>ジン</t>
    </rPh>
    <rPh sb="5" eb="6">
      <t>クチ</t>
    </rPh>
    <rPh sb="7" eb="8">
      <t>ドウ</t>
    </rPh>
    <rPh sb="9" eb="10">
      <t>タイ</t>
    </rPh>
    <phoneticPr fontId="3"/>
  </si>
  <si>
    <t>総数</t>
  </si>
  <si>
    <t>韓国・</t>
  </si>
  <si>
    <t>中国</t>
  </si>
  <si>
    <t>タイ</t>
  </si>
  <si>
    <t>朝鮮</t>
  </si>
  <si>
    <t>ラリア</t>
  </si>
  <si>
    <t>英国</t>
  </si>
  <si>
    <t>総世帯数</t>
    <rPh sb="0" eb="1">
      <t>ソウ</t>
    </rPh>
    <phoneticPr fontId="3"/>
  </si>
  <si>
    <t>死産</t>
  </si>
  <si>
    <t>婚姻</t>
  </si>
  <si>
    <t>離婚</t>
  </si>
  <si>
    <t>新生児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</si>
  <si>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</si>
  <si>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</si>
  <si>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</si>
  <si>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</si>
  <si>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</si>
  <si>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</si>
  <si>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</si>
  <si>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11</t>
  </si>
  <si>
    <t xml:space="preserve">  12</t>
  </si>
  <si>
    <t>2人</t>
    <rPh sb="1" eb="2">
      <t>ニン</t>
    </rPh>
    <phoneticPr fontId="3"/>
  </si>
  <si>
    <t>3人</t>
  </si>
  <si>
    <t>4人</t>
    <rPh sb="1" eb="2">
      <t>ニン</t>
    </rPh>
    <phoneticPr fontId="3"/>
  </si>
  <si>
    <t>5人</t>
  </si>
  <si>
    <t>6人</t>
    <rPh sb="1" eb="2">
      <t>ニン</t>
    </rPh>
    <phoneticPr fontId="3"/>
  </si>
  <si>
    <t>7人</t>
    <rPh sb="1" eb="2">
      <t>ニン</t>
    </rPh>
    <phoneticPr fontId="3"/>
  </si>
  <si>
    <t>8人</t>
    <rPh sb="1" eb="2">
      <t>ニン</t>
    </rPh>
    <phoneticPr fontId="3"/>
  </si>
  <si>
    <t>9人</t>
    <rPh sb="1" eb="2">
      <t>ニン</t>
    </rPh>
    <phoneticPr fontId="3"/>
  </si>
  <si>
    <t>出生数</t>
    <rPh sb="2" eb="3">
      <t>スウ</t>
    </rPh>
    <phoneticPr fontId="3"/>
  </si>
  <si>
    <t>死亡数</t>
    <rPh sb="2" eb="3">
      <t>スウ</t>
    </rPh>
    <phoneticPr fontId="3"/>
  </si>
  <si>
    <t>乳児死亡数</t>
    <rPh sb="4" eb="5">
      <t>スウ</t>
    </rPh>
    <phoneticPr fontId="3"/>
  </si>
  <si>
    <t>東みよし町</t>
    <rPh sb="0" eb="1">
      <t>ヒガシ</t>
    </rPh>
    <rPh sb="4" eb="5">
      <t>チョウ</t>
    </rPh>
    <phoneticPr fontId="3"/>
  </si>
  <si>
    <t>19　人　口　動　態</t>
    <rPh sb="7" eb="8">
      <t>ドウ</t>
    </rPh>
    <rPh sb="9" eb="10">
      <t>タイ</t>
    </rPh>
    <phoneticPr fontId="3"/>
  </si>
  <si>
    <t>注  　住所地による。</t>
    <rPh sb="4" eb="6">
      <t>ジュウショ</t>
    </rPh>
    <phoneticPr fontId="3"/>
  </si>
  <si>
    <t>人口密度
(1k㎡当たり)</t>
    <rPh sb="0" eb="2">
      <t>ジンコウ</t>
    </rPh>
    <rPh sb="2" eb="4">
      <t>ミツド</t>
    </rPh>
    <phoneticPr fontId="3"/>
  </si>
  <si>
    <t xml:space="preserve"> 17</t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</si>
  <si>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3"/>
  </si>
  <si>
    <t>フィリ</t>
    <phoneticPr fontId="3"/>
  </si>
  <si>
    <t>インド</t>
    <phoneticPr fontId="3"/>
  </si>
  <si>
    <t>マレー</t>
    <phoneticPr fontId="3"/>
  </si>
  <si>
    <t>オースト</t>
    <phoneticPr fontId="3"/>
  </si>
  <si>
    <t>ニュージ</t>
    <phoneticPr fontId="3"/>
  </si>
  <si>
    <t>ピン</t>
    <phoneticPr fontId="3"/>
  </si>
  <si>
    <t>ネシア</t>
    <phoneticPr fontId="3"/>
  </si>
  <si>
    <t>シア</t>
    <phoneticPr fontId="3"/>
  </si>
  <si>
    <t>ーランド</t>
    <phoneticPr fontId="3"/>
  </si>
  <si>
    <t>フィン</t>
    <phoneticPr fontId="3"/>
  </si>
  <si>
    <t>ルーマ</t>
    <phoneticPr fontId="3"/>
  </si>
  <si>
    <t>ロシア</t>
    <phoneticPr fontId="3"/>
  </si>
  <si>
    <t>カナダ</t>
    <phoneticPr fontId="3"/>
  </si>
  <si>
    <t>メキシコ</t>
    <phoneticPr fontId="3"/>
  </si>
  <si>
    <t>ブラジル</t>
    <phoneticPr fontId="3"/>
  </si>
  <si>
    <t>ぺルー</t>
    <phoneticPr fontId="3"/>
  </si>
  <si>
    <t>ランド</t>
    <phoneticPr fontId="3"/>
  </si>
  <si>
    <t>ニア</t>
    <phoneticPr fontId="3"/>
  </si>
  <si>
    <t>注　  その他の（　）は，国籍数で無国籍を除く。</t>
    <phoneticPr fontId="3"/>
  </si>
  <si>
    <t xml:space="preserve">      24</t>
  </si>
  <si>
    <t>412(76)</t>
  </si>
  <si>
    <t>バングラデシュ</t>
    <phoneticPr fontId="3"/>
  </si>
  <si>
    <t>資料　県健康増進課</t>
  </si>
  <si>
    <t xml:space="preserve">      25</t>
  </si>
  <si>
    <t xml:space="preserve">      26</t>
    <phoneticPr fontId="3"/>
  </si>
  <si>
    <t>379(74)</t>
  </si>
  <si>
    <t>514(76)</t>
  </si>
  <si>
    <t>776(74)</t>
  </si>
  <si>
    <t>徳島市</t>
  </si>
  <si>
    <t>鳴門市</t>
  </si>
  <si>
    <t>小松島市</t>
  </si>
  <si>
    <t>阿南市</t>
  </si>
  <si>
    <t>吉野川市</t>
    <rPh sb="0" eb="3">
      <t>ヨシノガワ</t>
    </rPh>
    <rPh sb="3" eb="4">
      <t>シ</t>
    </rPh>
    <phoneticPr fontId="2"/>
  </si>
  <si>
    <t>三好市</t>
    <rPh sb="0" eb="2">
      <t>ミヨシ</t>
    </rPh>
    <rPh sb="2" eb="3">
      <t>シ</t>
    </rPh>
    <phoneticPr fontId="2"/>
  </si>
  <si>
    <t>藍住町</t>
  </si>
  <si>
    <t>板野町</t>
  </si>
  <si>
    <t>上板町</t>
  </si>
  <si>
    <t>阿波市</t>
    <rPh sb="0" eb="2">
      <t>アワ</t>
    </rPh>
    <rPh sb="2" eb="3">
      <t>シ</t>
    </rPh>
    <phoneticPr fontId="2"/>
  </si>
  <si>
    <t>佐那河内村</t>
    <rPh sb="0" eb="4">
      <t>サナゴウチ</t>
    </rPh>
    <rPh sb="4" eb="5">
      <t>ソン</t>
    </rPh>
    <phoneticPr fontId="2"/>
  </si>
  <si>
    <t>那賀町</t>
  </si>
  <si>
    <t>牟岐町</t>
    <rPh sb="0" eb="3">
      <t>ムギチョウ</t>
    </rPh>
    <phoneticPr fontId="2"/>
  </si>
  <si>
    <t>美波町</t>
    <rPh sb="0" eb="2">
      <t>ミハ</t>
    </rPh>
    <rPh sb="2" eb="3">
      <t>マチ</t>
    </rPh>
    <phoneticPr fontId="2"/>
  </si>
  <si>
    <t>松茂町</t>
    <rPh sb="0" eb="3">
      <t>マツシゲチョウ</t>
    </rPh>
    <phoneticPr fontId="2"/>
  </si>
  <si>
    <t>北島町</t>
    <rPh sb="0" eb="3">
      <t>キタジマチョウ</t>
    </rPh>
    <phoneticPr fontId="2"/>
  </si>
  <si>
    <t>つるぎ町</t>
    <rPh sb="3" eb="4">
      <t>マチ</t>
    </rPh>
    <phoneticPr fontId="2"/>
  </si>
  <si>
    <t>東みよし町</t>
    <rPh sb="0" eb="1">
      <t>ヒガシ</t>
    </rPh>
    <rPh sb="4" eb="5">
      <t>マチ</t>
    </rPh>
    <phoneticPr fontId="2"/>
  </si>
  <si>
    <t xml:space="preserve">  平成23年12月</t>
    <phoneticPr fontId="3"/>
  </si>
  <si>
    <t xml:space="preserve">      27</t>
    <phoneticPr fontId="3"/>
  </si>
  <si>
    <t>ドイツ</t>
    <phoneticPr fontId="3"/>
  </si>
  <si>
    <t>1,067(72)</t>
    <phoneticPr fontId="3"/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</si>
  <si>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3"/>
  </si>
  <si>
    <r>
      <t>人口密度</t>
    </r>
    <r>
      <rPr>
        <sz val="7"/>
        <rFont val="ＭＳ 明朝"/>
        <family val="1"/>
        <charset val="128"/>
      </rPr>
      <t>（1k㎡当たり）</t>
    </r>
    <phoneticPr fontId="3"/>
  </si>
  <si>
    <t>世帯人員</t>
    <phoneticPr fontId="3"/>
  </si>
  <si>
    <t>大 正  9 年</t>
    <phoneticPr fontId="3"/>
  </si>
  <si>
    <t xml:space="preserve"> 14</t>
    <phoneticPr fontId="3"/>
  </si>
  <si>
    <t>昭 和  5 年</t>
    <phoneticPr fontId="3"/>
  </si>
  <si>
    <t xml:space="preserve"> 10</t>
    <phoneticPr fontId="3"/>
  </si>
  <si>
    <t xml:space="preserve"> 15</t>
    <phoneticPr fontId="3"/>
  </si>
  <si>
    <t xml:space="preserve"> 22</t>
    <phoneticPr fontId="3"/>
  </si>
  <si>
    <t xml:space="preserve"> 25</t>
    <phoneticPr fontId="3"/>
  </si>
  <si>
    <t xml:space="preserve"> 30</t>
    <phoneticPr fontId="3"/>
  </si>
  <si>
    <t xml:space="preserve"> 35</t>
    <phoneticPr fontId="3"/>
  </si>
  <si>
    <t xml:space="preserve"> 40</t>
    <phoneticPr fontId="3"/>
  </si>
  <si>
    <t xml:space="preserve"> 45</t>
    <phoneticPr fontId="3"/>
  </si>
  <si>
    <t xml:space="preserve"> 50</t>
    <phoneticPr fontId="3"/>
  </si>
  <si>
    <t xml:space="preserve"> 55</t>
    <phoneticPr fontId="3"/>
  </si>
  <si>
    <t xml:space="preserve"> 60</t>
    <phoneticPr fontId="3"/>
  </si>
  <si>
    <t>平 成  2 年</t>
    <phoneticPr fontId="3"/>
  </si>
  <si>
    <t xml:space="preserve">  7</t>
    <phoneticPr fontId="3"/>
  </si>
  <si>
    <t xml:space="preserve"> 12</t>
    <phoneticPr fontId="3"/>
  </si>
  <si>
    <t xml:space="preserve"> 27</t>
    <phoneticPr fontId="3"/>
  </si>
  <si>
    <t>　　　一般世帯の数値である。</t>
    <phoneticPr fontId="3"/>
  </si>
  <si>
    <t>市  町  村</t>
    <phoneticPr fontId="3"/>
  </si>
  <si>
    <t>人      口</t>
    <phoneticPr fontId="3"/>
  </si>
  <si>
    <t xml:space="preserve"> 平成25年10月 </t>
    <rPh sb="5" eb="6">
      <t>ネン</t>
    </rPh>
    <rPh sb="8" eb="9">
      <t>ガツ</t>
    </rPh>
    <phoneticPr fontId="3"/>
  </si>
  <si>
    <r>
      <t>5　市町村別面積及び役場所在地（</t>
    </r>
    <r>
      <rPr>
        <sz val="11"/>
        <color rgb="FFFF0000"/>
        <rFont val="ＭＳ 明朝"/>
        <family val="1"/>
        <charset val="128"/>
      </rPr>
      <t>平成27.10.１現在</t>
    </r>
    <r>
      <rPr>
        <sz val="11"/>
        <color theme="1"/>
        <rFont val="ＭＳ 明朝"/>
        <family val="1"/>
        <charset val="128"/>
      </rPr>
      <t>）</t>
    </r>
    <phoneticPr fontId="3"/>
  </si>
  <si>
    <t>5 ～ 9歳</t>
    <phoneticPr fontId="3"/>
  </si>
  <si>
    <t xml:space="preserve"> 平成22年10月</t>
    <phoneticPr fontId="3"/>
  </si>
  <si>
    <t xml:space="preserve"> 平成22年10月</t>
  </si>
  <si>
    <t xml:space="preserve">     27</t>
    <phoneticPr fontId="3"/>
  </si>
  <si>
    <t xml:space="preserve">      27</t>
    <phoneticPr fontId="3"/>
  </si>
  <si>
    <t>1人</t>
    <phoneticPr fontId="3"/>
  </si>
  <si>
    <t>10人以上</t>
    <phoneticPr fontId="3"/>
  </si>
  <si>
    <t>１世帯当</t>
    <phoneticPr fontId="3"/>
  </si>
  <si>
    <t>たり人員</t>
    <phoneticPr fontId="3"/>
  </si>
  <si>
    <t xml:space="preserve">     27</t>
    <phoneticPr fontId="3"/>
  </si>
  <si>
    <t>資料　総務省統計局「国勢調査報告」</t>
    <phoneticPr fontId="3"/>
  </si>
  <si>
    <t>年    月</t>
    <phoneticPr fontId="3"/>
  </si>
  <si>
    <t>転入超過数                （△は転出超過）</t>
    <phoneticPr fontId="3"/>
  </si>
  <si>
    <t>平成23年</t>
    <rPh sb="0" eb="2">
      <t>ヘイセイ</t>
    </rPh>
    <rPh sb="4" eb="5">
      <t>ネン</t>
    </rPh>
    <phoneticPr fontId="3"/>
  </si>
  <si>
    <t>　24</t>
    <phoneticPr fontId="3"/>
  </si>
  <si>
    <t>　25</t>
    <phoneticPr fontId="3"/>
  </si>
  <si>
    <t>　26</t>
    <phoneticPr fontId="3"/>
  </si>
  <si>
    <t>　27</t>
    <phoneticPr fontId="3"/>
  </si>
  <si>
    <t>27年 1月</t>
    <rPh sb="2" eb="3">
      <t>ネン</t>
    </rPh>
    <rPh sb="5" eb="6">
      <t>ガツ</t>
    </rPh>
    <phoneticPr fontId="3"/>
  </si>
  <si>
    <t xml:space="preserve">   2</t>
    <phoneticPr fontId="3"/>
  </si>
  <si>
    <t xml:space="preserve">  10</t>
    <phoneticPr fontId="3"/>
  </si>
  <si>
    <t>移動前又は移動後の
都道府県</t>
    <phoneticPr fontId="3"/>
  </si>
  <si>
    <t xml:space="preserve"> 平成25年</t>
    <phoneticPr fontId="3"/>
  </si>
  <si>
    <t xml:space="preserve">     26</t>
    <phoneticPr fontId="3"/>
  </si>
  <si>
    <t xml:space="preserve"> 平成23年</t>
    <phoneticPr fontId="3"/>
  </si>
  <si>
    <t xml:space="preserve">   24</t>
    <phoneticPr fontId="3"/>
  </si>
  <si>
    <t xml:space="preserve">   25</t>
    <phoneticPr fontId="3"/>
  </si>
  <si>
    <t xml:space="preserve">   26</t>
    <phoneticPr fontId="3"/>
  </si>
  <si>
    <t xml:space="preserve">   27</t>
    <phoneticPr fontId="8"/>
  </si>
  <si>
    <t>27年  1月</t>
    <rPh sb="2" eb="3">
      <t>ネン</t>
    </rPh>
    <rPh sb="6" eb="7">
      <t>ガツ</t>
    </rPh>
    <phoneticPr fontId="3"/>
  </si>
  <si>
    <t xml:space="preserve">    2</t>
    <phoneticPr fontId="3"/>
  </si>
  <si>
    <t>平成25年</t>
    <phoneticPr fontId="3"/>
  </si>
  <si>
    <t xml:space="preserve">  26</t>
    <phoneticPr fontId="3"/>
  </si>
  <si>
    <t xml:space="preserve">  27</t>
    <phoneticPr fontId="3"/>
  </si>
  <si>
    <r>
      <t>(1)自然動態・年次別</t>
    </r>
    <r>
      <rPr>
        <sz val="10"/>
        <color indexed="8"/>
        <rFont val="ＭＳ 明朝"/>
        <family val="1"/>
        <charset val="128"/>
      </rPr>
      <t>（平成23～27年）</t>
    </r>
    <phoneticPr fontId="3"/>
  </si>
  <si>
    <r>
      <t>(3)自然動態・市町村別</t>
    </r>
    <r>
      <rPr>
        <sz val="10"/>
        <color indexed="8"/>
        <rFont val="ＭＳ 明朝"/>
        <family val="1"/>
        <charset val="128"/>
      </rPr>
      <t>（平成25～27年）</t>
    </r>
    <phoneticPr fontId="3"/>
  </si>
  <si>
    <r>
      <t>15  国籍別在留外国人数</t>
    </r>
    <r>
      <rPr>
        <sz val="12"/>
        <color indexed="8"/>
        <rFont val="ＭＳ 明朝"/>
        <family val="1"/>
        <charset val="128"/>
      </rPr>
      <t>（平成23～27年,12月31日現在）</t>
    </r>
    <rPh sb="7" eb="9">
      <t>ザイリュウ</t>
    </rPh>
    <rPh sb="9" eb="12">
      <t>ガイコクジン</t>
    </rPh>
    <rPh sb="12" eb="13">
      <t>スウ</t>
    </rPh>
    <phoneticPr fontId="3"/>
  </si>
  <si>
    <r>
      <t>14  人 口 の 推 移</t>
    </r>
    <r>
      <rPr>
        <sz val="12"/>
        <color theme="1"/>
        <rFont val="ＭＳ 明朝"/>
        <family val="1"/>
        <charset val="128"/>
      </rPr>
      <t>（大正9年～平成27年,10月1日現在）</t>
    </r>
    <rPh sb="14" eb="16">
      <t>タイショウ</t>
    </rPh>
    <rPh sb="17" eb="18">
      <t>ネン</t>
    </rPh>
    <rPh sb="19" eb="21">
      <t>ヘイセイ</t>
    </rPh>
    <rPh sb="23" eb="24">
      <t>ネン</t>
    </rPh>
    <rPh sb="27" eb="28">
      <t>ガツ</t>
    </rPh>
    <rPh sb="29" eb="30">
      <t>ニチ</t>
    </rPh>
    <rPh sb="30" eb="32">
      <t>ゲンザイ</t>
    </rPh>
    <phoneticPr fontId="3"/>
  </si>
  <si>
    <t>資料　県統計戦略課「徳島県人口移動調査」，総務省統計局「国勢調査報告」</t>
    <rPh sb="3" eb="6">
      <t>ケントウケイ</t>
    </rPh>
    <rPh sb="6" eb="8">
      <t>センリャク</t>
    </rPh>
    <rPh sb="8" eb="9">
      <t>カ</t>
    </rPh>
    <rPh sb="10" eb="13">
      <t>トクシマケン</t>
    </rPh>
    <rPh sb="13" eb="15">
      <t>ジンコウ</t>
    </rPh>
    <rPh sb="15" eb="17">
      <t>イドウ</t>
    </rPh>
    <rPh sb="17" eb="19">
      <t>チョウサ</t>
    </rPh>
    <rPh sb="21" eb="24">
      <t>ソウムショウ</t>
    </rPh>
    <rPh sb="24" eb="27">
      <t>トウケイキョク</t>
    </rPh>
    <rPh sb="28" eb="30">
      <t>コクセイ</t>
    </rPh>
    <rPh sb="30" eb="32">
      <t>チョウサ</t>
    </rPh>
    <rPh sb="32" eb="34">
      <t>ホウコク</t>
    </rPh>
    <phoneticPr fontId="3"/>
  </si>
  <si>
    <r>
      <t>16  市町村別世帯数及び人口</t>
    </r>
    <r>
      <rPr>
        <sz val="12"/>
        <color theme="1"/>
        <rFont val="ＭＳ 明朝"/>
        <family val="1"/>
        <charset val="128"/>
      </rPr>
      <t>（平成25～27年,10月1日現在）</t>
    </r>
    <rPh sb="16" eb="18">
      <t>ヘイセイ</t>
    </rPh>
    <rPh sb="23" eb="24">
      <t>ネン</t>
    </rPh>
    <rPh sb="27" eb="28">
      <t>ツキ</t>
    </rPh>
    <rPh sb="29" eb="30">
      <t>ヒ</t>
    </rPh>
    <rPh sb="30" eb="32">
      <t>ゲンザイ</t>
    </rPh>
    <phoneticPr fontId="3"/>
  </si>
  <si>
    <r>
      <rPr>
        <b/>
        <sz val="16"/>
        <color theme="1"/>
        <rFont val="ＭＳ 明朝"/>
        <family val="1"/>
        <charset val="128"/>
      </rPr>
      <t>17　市町村・年齢５歳階級別人口</t>
    </r>
    <r>
      <rPr>
        <sz val="12"/>
        <color theme="1"/>
        <rFont val="ＭＳ 明朝"/>
        <family val="1"/>
        <charset val="128"/>
      </rPr>
      <t>（平成22・27年,10月1日現在）</t>
    </r>
    <rPh sb="24" eb="25">
      <t>ネン</t>
    </rPh>
    <rPh sb="28" eb="29">
      <t>ツキ</t>
    </rPh>
    <rPh sb="30" eb="31">
      <t>ヒ</t>
    </rPh>
    <rPh sb="31" eb="33">
      <t>ゲンザイ</t>
    </rPh>
    <phoneticPr fontId="3"/>
  </si>
  <si>
    <r>
      <rPr>
        <b/>
        <sz val="16"/>
        <color theme="1"/>
        <rFont val="ＭＳ 明朝"/>
        <family val="1"/>
        <charset val="128"/>
      </rPr>
      <t>17　市町村・年齢５歳階級別人口</t>
    </r>
    <r>
      <rPr>
        <sz val="12"/>
        <color theme="1"/>
        <rFont val="ＭＳ 明朝"/>
        <family val="1"/>
        <charset val="128"/>
      </rPr>
      <t>（平成22・27年,10月1日現在）（続き）</t>
    </r>
    <rPh sb="24" eb="25">
      <t>ネン</t>
    </rPh>
    <rPh sb="28" eb="29">
      <t>ツキ</t>
    </rPh>
    <rPh sb="30" eb="31">
      <t>ヒ</t>
    </rPh>
    <rPh sb="31" eb="33">
      <t>ゲンザイ</t>
    </rPh>
    <rPh sb="35" eb="36">
      <t>ツヅ</t>
    </rPh>
    <phoneticPr fontId="3"/>
  </si>
  <si>
    <r>
      <t>18　市町村・世帯人員別世帯数及び世帯人員</t>
    </r>
    <r>
      <rPr>
        <sz val="12"/>
        <color theme="1"/>
        <rFont val="ＭＳ 明朝"/>
        <family val="1"/>
        <charset val="128"/>
      </rPr>
      <t>（平成22･27年,10月1日現在）</t>
    </r>
    <rPh sb="29" eb="30">
      <t>ネン</t>
    </rPh>
    <rPh sb="33" eb="34">
      <t>ツキ</t>
    </rPh>
    <rPh sb="35" eb="36">
      <t>ヒ</t>
    </rPh>
    <rPh sb="36" eb="38">
      <t>ゲンザイ</t>
    </rPh>
    <phoneticPr fontId="3"/>
  </si>
  <si>
    <r>
      <t>(2)社会動態・年次別</t>
    </r>
    <r>
      <rPr>
        <sz val="10"/>
        <color theme="1"/>
        <rFont val="ＭＳ 明朝"/>
        <family val="1"/>
        <charset val="128"/>
      </rPr>
      <t>（平成23～27年）</t>
    </r>
    <rPh sb="12" eb="14">
      <t>ヘイセイ</t>
    </rPh>
    <rPh sb="19" eb="20">
      <t>ネン</t>
    </rPh>
    <phoneticPr fontId="3"/>
  </si>
  <si>
    <r>
      <t>19 　人  口  動  態</t>
    </r>
    <r>
      <rPr>
        <sz val="12"/>
        <color theme="1"/>
        <rFont val="ＭＳ 明朝"/>
        <family val="1"/>
        <charset val="128"/>
      </rPr>
      <t>（続き）</t>
    </r>
    <rPh sb="15" eb="16">
      <t>ツヅ</t>
    </rPh>
    <phoneticPr fontId="3"/>
  </si>
  <si>
    <r>
      <t>(4)社会動態・都道府県別</t>
    </r>
    <r>
      <rPr>
        <sz val="10"/>
        <color theme="1"/>
        <rFont val="ＭＳ 明朝"/>
        <family val="1"/>
        <charset val="128"/>
      </rPr>
      <t>（平成25～27年）</t>
    </r>
    <phoneticPr fontId="3"/>
  </si>
  <si>
    <t>平成22年10月</t>
    <phoneticPr fontId="3"/>
  </si>
  <si>
    <t>２　人　　　口</t>
    <rPh sb="2" eb="3">
      <t>ヒト</t>
    </rPh>
    <rPh sb="6" eb="7">
      <t>クチ</t>
    </rPh>
    <phoneticPr fontId="2"/>
  </si>
  <si>
    <t>人口の推移</t>
    <rPh sb="0" eb="1">
      <t>ジンコウ</t>
    </rPh>
    <rPh sb="2" eb="4">
      <t>スイイ</t>
    </rPh>
    <phoneticPr fontId="3"/>
  </si>
  <si>
    <t>国籍別外国人登録人口</t>
    <rPh sb="0" eb="2">
      <t>コクセキベツ</t>
    </rPh>
    <rPh sb="2" eb="5">
      <t>ガイコクジン</t>
    </rPh>
    <rPh sb="5" eb="7">
      <t>トウロク</t>
    </rPh>
    <rPh sb="7" eb="9">
      <t>ジンコウ</t>
    </rPh>
    <phoneticPr fontId="3"/>
  </si>
  <si>
    <t>市町村別世帯数及び人口</t>
    <phoneticPr fontId="3"/>
  </si>
  <si>
    <t>市町村・年齢５歳階級別人口</t>
    <phoneticPr fontId="3"/>
  </si>
  <si>
    <t>市町村・世帯人員別世帯数及び世帯人員</t>
    <phoneticPr fontId="3"/>
  </si>
  <si>
    <t>人口動態</t>
    <rPh sb="0" eb="2">
      <t>ジンコウ</t>
    </rPh>
    <rPh sb="2" eb="4">
      <t>ドウタイ</t>
    </rPh>
    <phoneticPr fontId="8"/>
  </si>
  <si>
    <t>(1)</t>
    <phoneticPr fontId="8"/>
  </si>
  <si>
    <t>自然動態・年次別</t>
    <phoneticPr fontId="3"/>
  </si>
  <si>
    <t>(2)</t>
    <phoneticPr fontId="8"/>
  </si>
  <si>
    <t>社会動態・年次別</t>
    <phoneticPr fontId="3"/>
  </si>
  <si>
    <t>(3)</t>
    <phoneticPr fontId="8"/>
  </si>
  <si>
    <t>自然動態・市町村別</t>
    <phoneticPr fontId="3"/>
  </si>
  <si>
    <t>(4)</t>
    <phoneticPr fontId="8"/>
  </si>
  <si>
    <t>社会動態・都道府県別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</si>
</sst>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\-#,##0.0"/>
    <numFmt numFmtId="177" formatCode="\ #,##0;&quot;△&quot;\ #,##0"/>
    <numFmt numFmtId="178" formatCode="##,###,##0;&quot;-&quot;#,###,##0"/>
    <numFmt numFmtId="179" formatCode="#,###,##0;&quot; -&quot;###,##0"/>
    <numFmt numFmtId="180" formatCode="#,##0;&quot;△ &quot;#,##0"/>
    <numFmt numFmtId="181" formatCode="#,##0.0;&quot;△ &quot;#,##0.0"/>
  </numFmts>
  <fonts count="36" x14ac:knownFonts="1"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12.2"/>
      <color indexed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標準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.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3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7" fillId="0" borderId="0"/>
    <xf numFmtId="0" fontId="2" fillId="0" borderId="0"/>
    <xf numFmtId="0" fontId="2" fillId="0" borderId="0"/>
  </cellStyleXfs>
  <cellXfs count="365">
    <xf numFmtId="0" fontId="0" fillId="0" borderId="0" xfId="0"/>
    <xf numFmtId="0" fontId="4" fillId="0" borderId="0" xfId="0" applyFont="1"/>
    <xf numFmtId="37" fontId="2" fillId="0" borderId="0" xfId="9"/>
    <xf numFmtId="37" fontId="2" fillId="0" borderId="1" xfId="9" applyNumberFormat="1" applyBorder="1" applyProtection="1"/>
    <xf numFmtId="37" fontId="4" fillId="0" borderId="0" xfId="9" applyFont="1"/>
    <xf numFmtId="2" fontId="4" fillId="0" borderId="0" xfId="9" applyNumberFormat="1" applyFont="1" applyProtection="1"/>
    <xf numFmtId="37" fontId="4" fillId="0" borderId="2" xfId="9" applyNumberFormat="1" applyFont="1" applyBorder="1" applyProtection="1"/>
    <xf numFmtId="37" fontId="4" fillId="0" borderId="0" xfId="9" applyNumberFormat="1" applyFont="1" applyProtection="1"/>
    <xf numFmtId="37" fontId="4" fillId="0" borderId="3" xfId="9" applyNumberFormat="1" applyFont="1" applyBorder="1" applyProtection="1"/>
    <xf numFmtId="37" fontId="9" fillId="0" borderId="0" xfId="1" applyNumberFormat="1" applyFont="1" applyAlignment="1" applyProtection="1"/>
    <xf numFmtId="37" fontId="11" fillId="0" borderId="0" xfId="9" applyFont="1"/>
    <xf numFmtId="2" fontId="11" fillId="0" borderId="0" xfId="9" applyNumberFormat="1" applyFont="1" applyProtection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shrinkToFit="1"/>
    </xf>
    <xf numFmtId="37" fontId="11" fillId="0" borderId="9" xfId="0" applyNumberFormat="1" applyFont="1" applyBorder="1" applyAlignment="1" applyProtection="1">
      <alignment vertical="center"/>
    </xf>
    <xf numFmtId="37" fontId="11" fillId="0" borderId="10" xfId="0" applyNumberFormat="1" applyFont="1" applyBorder="1" applyAlignment="1" applyProtection="1">
      <alignment vertical="center"/>
    </xf>
    <xf numFmtId="37" fontId="11" fillId="0" borderId="0" xfId="0" applyNumberFormat="1" applyFont="1" applyBorder="1" applyAlignment="1" applyProtection="1">
      <alignment vertical="center"/>
    </xf>
    <xf numFmtId="37" fontId="11" fillId="0" borderId="0" xfId="0" applyNumberFormat="1" applyFont="1" applyAlignment="1" applyProtection="1">
      <alignment vertical="center"/>
    </xf>
    <xf numFmtId="2" fontId="11" fillId="0" borderId="0" xfId="0" applyNumberFormat="1" applyFont="1" applyAlignment="1" applyProtection="1">
      <alignment vertical="center"/>
    </xf>
    <xf numFmtId="176" fontId="11" fillId="0" borderId="0" xfId="0" applyNumberFormat="1" applyFont="1" applyAlignment="1" applyProtection="1">
      <alignment vertical="center"/>
    </xf>
    <xf numFmtId="0" fontId="11" fillId="0" borderId="0" xfId="0" quotePrefix="1" applyFont="1" applyAlignment="1">
      <alignment horizontal="center" vertical="center"/>
    </xf>
    <xf numFmtId="37" fontId="11" fillId="0" borderId="11" xfId="0" applyNumberFormat="1" applyFont="1" applyBorder="1" applyAlignment="1" applyProtection="1">
      <alignment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quotePrefix="1" applyFont="1" applyBorder="1" applyAlignment="1">
      <alignment horizontal="center" vertical="center"/>
    </xf>
    <xf numFmtId="38" fontId="11" fillId="0" borderId="11" xfId="2" applyFont="1" applyBorder="1" applyAlignment="1">
      <alignment vertical="center"/>
    </xf>
    <xf numFmtId="38" fontId="11" fillId="0" borderId="0" xfId="2" applyFont="1" applyBorder="1" applyAlignment="1">
      <alignment vertical="center"/>
    </xf>
    <xf numFmtId="37" fontId="10" fillId="0" borderId="0" xfId="9" applyFont="1"/>
    <xf numFmtId="37" fontId="4" fillId="0" borderId="4" xfId="9" applyNumberFormat="1" applyFont="1" applyBorder="1" applyAlignment="1" applyProtection="1">
      <alignment horizontal="left"/>
    </xf>
    <xf numFmtId="37" fontId="4" fillId="0" borderId="3" xfId="9" applyNumberFormat="1" applyFont="1" applyBorder="1" applyAlignment="1" applyProtection="1">
      <alignment horizontal="left"/>
    </xf>
    <xf numFmtId="37" fontId="16" fillId="0" borderId="0" xfId="9" applyFont="1" applyAlignment="1">
      <alignment vertical="center"/>
    </xf>
    <xf numFmtId="37" fontId="17" fillId="0" borderId="0" xfId="9" applyFont="1" applyAlignment="1">
      <alignment vertical="center" shrinkToFit="1"/>
    </xf>
    <xf numFmtId="37" fontId="18" fillId="0" borderId="0" xfId="9" applyFont="1" applyAlignment="1">
      <alignment vertical="center"/>
    </xf>
    <xf numFmtId="37" fontId="19" fillId="0" borderId="0" xfId="9" applyFont="1" applyAlignment="1">
      <alignment vertical="center"/>
    </xf>
    <xf numFmtId="37" fontId="20" fillId="0" borderId="0" xfId="9" applyFont="1" applyBorder="1" applyAlignment="1">
      <alignment horizontal="right" vertical="center"/>
    </xf>
    <xf numFmtId="37" fontId="20" fillId="0" borderId="15" xfId="9" applyNumberFormat="1" applyFont="1" applyBorder="1" applyAlignment="1" applyProtection="1">
      <alignment horizontal="center" vertical="center"/>
    </xf>
    <xf numFmtId="37" fontId="20" fillId="0" borderId="16" xfId="9" applyNumberFormat="1" applyFont="1" applyBorder="1" applyAlignment="1" applyProtection="1">
      <alignment horizontal="center" vertical="center"/>
    </xf>
    <xf numFmtId="37" fontId="20" fillId="0" borderId="17" xfId="9" applyNumberFormat="1" applyFont="1" applyBorder="1" applyAlignment="1" applyProtection="1">
      <alignment horizontal="center" vertical="center"/>
    </xf>
    <xf numFmtId="37" fontId="20" fillId="0" borderId="0" xfId="9" applyFont="1" applyAlignment="1">
      <alignment vertical="center"/>
    </xf>
    <xf numFmtId="177" fontId="20" fillId="0" borderId="0" xfId="9" applyNumberFormat="1" applyFont="1" applyAlignment="1">
      <alignment vertical="center"/>
    </xf>
    <xf numFmtId="37" fontId="20" fillId="0" borderId="0" xfId="9" applyFont="1" applyBorder="1" applyAlignment="1">
      <alignment vertical="center"/>
    </xf>
    <xf numFmtId="37" fontId="20" fillId="0" borderId="17" xfId="9" quotePrefix="1" applyNumberFormat="1" applyFont="1" applyBorder="1" applyAlignment="1" applyProtection="1">
      <alignment horizontal="center" vertical="center"/>
    </xf>
    <xf numFmtId="55" fontId="20" fillId="0" borderId="0" xfId="9" quotePrefix="1" applyNumberFormat="1" applyFont="1" applyAlignment="1" applyProtection="1">
      <alignment horizontal="center" vertical="center"/>
    </xf>
    <xf numFmtId="37" fontId="20" fillId="0" borderId="0" xfId="9" applyNumberFormat="1" applyFont="1" applyAlignment="1" applyProtection="1">
      <alignment vertical="center"/>
    </xf>
    <xf numFmtId="177" fontId="20" fillId="0" borderId="0" xfId="9" applyNumberFormat="1" applyFont="1" applyAlignment="1" applyProtection="1">
      <alignment vertical="center"/>
    </xf>
    <xf numFmtId="37" fontId="20" fillId="0" borderId="0" xfId="9" quotePrefix="1" applyFont="1" applyAlignment="1" applyProtection="1">
      <alignment horizontal="center" vertical="center"/>
    </xf>
    <xf numFmtId="37" fontId="20" fillId="0" borderId="1" xfId="9" quotePrefix="1" applyFont="1" applyBorder="1" applyAlignment="1" applyProtection="1">
      <alignment horizontal="center" vertical="center"/>
    </xf>
    <xf numFmtId="37" fontId="20" fillId="0" borderId="1" xfId="9" applyNumberFormat="1" applyFont="1" applyBorder="1" applyAlignment="1" applyProtection="1">
      <alignment vertical="center"/>
    </xf>
    <xf numFmtId="177" fontId="20" fillId="0" borderId="1" xfId="9" applyNumberFormat="1" applyFont="1" applyBorder="1" applyAlignment="1" applyProtection="1">
      <alignment vertical="center"/>
    </xf>
    <xf numFmtId="37" fontId="18" fillId="0" borderId="0" xfId="6" applyFont="1"/>
    <xf numFmtId="37" fontId="18" fillId="0" borderId="5" xfId="6" applyFont="1" applyBorder="1" applyAlignment="1">
      <alignment vertical="center"/>
    </xf>
    <xf numFmtId="37" fontId="20" fillId="0" borderId="5" xfId="6" applyFont="1" applyBorder="1" applyAlignment="1">
      <alignment horizontal="right" vertical="center"/>
    </xf>
    <xf numFmtId="37" fontId="20" fillId="0" borderId="18" xfId="6" quotePrefix="1" applyFont="1" applyBorder="1" applyAlignment="1">
      <alignment horizontal="left" vertical="center"/>
    </xf>
    <xf numFmtId="3" fontId="20" fillId="0" borderId="11" xfId="2" applyNumberFormat="1" applyFont="1" applyBorder="1" applyAlignment="1">
      <alignment vertical="center"/>
    </xf>
    <xf numFmtId="38" fontId="20" fillId="0" borderId="0" xfId="2" applyFont="1" applyBorder="1" applyAlignment="1">
      <alignment vertical="center"/>
    </xf>
    <xf numFmtId="38" fontId="20" fillId="0" borderId="0" xfId="2" applyFont="1" applyBorder="1" applyAlignment="1">
      <alignment horizontal="right" vertical="center"/>
    </xf>
    <xf numFmtId="181" fontId="20" fillId="0" borderId="0" xfId="0" applyNumberFormat="1" applyFont="1" applyBorder="1" applyAlignment="1" applyProtection="1">
      <alignment vertical="center"/>
    </xf>
    <xf numFmtId="3" fontId="20" fillId="0" borderId="0" xfId="2" applyNumberFormat="1" applyFont="1" applyBorder="1" applyAlignment="1">
      <alignment vertical="center"/>
    </xf>
    <xf numFmtId="37" fontId="20" fillId="0" borderId="18" xfId="6" applyFont="1" applyBorder="1" applyAlignment="1">
      <alignment horizontal="distributed" vertical="center"/>
    </xf>
    <xf numFmtId="37" fontId="20" fillId="0" borderId="18" xfId="6" applyFont="1" applyBorder="1" applyAlignment="1" applyProtection="1">
      <alignment horizontal="distributed" vertical="center"/>
      <protection locked="0"/>
    </xf>
    <xf numFmtId="37" fontId="20" fillId="0" borderId="5" xfId="6" applyFont="1" applyBorder="1" applyAlignment="1">
      <alignment horizontal="distributed" vertical="center"/>
    </xf>
    <xf numFmtId="37" fontId="20" fillId="0" borderId="19" xfId="6" applyFont="1" applyBorder="1" applyAlignment="1">
      <alignment vertical="center"/>
    </xf>
    <xf numFmtId="37" fontId="18" fillId="0" borderId="0" xfId="6" applyFont="1" applyBorder="1" applyAlignment="1">
      <alignment vertical="center"/>
    </xf>
    <xf numFmtId="37" fontId="18" fillId="0" borderId="0" xfId="6" applyFont="1" applyAlignment="1">
      <alignment vertical="center"/>
    </xf>
    <xf numFmtId="37" fontId="21" fillId="0" borderId="0" xfId="1" applyNumberFormat="1" applyFont="1" applyAlignment="1" applyProtection="1"/>
    <xf numFmtId="37" fontId="18" fillId="0" borderId="0" xfId="7" applyFont="1"/>
    <xf numFmtId="37" fontId="18" fillId="0" borderId="0" xfId="7" applyFont="1" applyBorder="1"/>
    <xf numFmtId="37" fontId="22" fillId="0" borderId="0" xfId="1" applyNumberFormat="1" applyFont="1" applyAlignment="1" applyProtection="1"/>
    <xf numFmtId="37" fontId="18" fillId="0" borderId="0" xfId="7" applyFont="1" applyBorder="1" applyAlignment="1">
      <alignment vertical="center"/>
    </xf>
    <xf numFmtId="37" fontId="23" fillId="0" borderId="0" xfId="7" applyFont="1" applyAlignment="1">
      <alignment vertical="center"/>
    </xf>
    <xf numFmtId="37" fontId="18" fillId="0" borderId="0" xfId="7" applyFont="1" applyAlignment="1">
      <alignment vertical="center"/>
    </xf>
    <xf numFmtId="37" fontId="24" fillId="0" borderId="0" xfId="7" applyFont="1" applyAlignment="1">
      <alignment vertical="center"/>
    </xf>
    <xf numFmtId="37" fontId="24" fillId="0" borderId="0" xfId="7" applyFont="1" applyAlignment="1">
      <alignment horizontal="left" vertical="center"/>
    </xf>
    <xf numFmtId="37" fontId="18" fillId="0" borderId="5" xfId="7" applyFont="1" applyBorder="1" applyAlignment="1">
      <alignment vertical="center"/>
    </xf>
    <xf numFmtId="37" fontId="20" fillId="0" borderId="0" xfId="7" applyFont="1" applyAlignment="1">
      <alignment horizontal="right" vertical="center"/>
    </xf>
    <xf numFmtId="37" fontId="18" fillId="0" borderId="0" xfId="7" applyFont="1" applyBorder="1" applyAlignment="1">
      <alignment horizontal="center" vertical="center"/>
    </xf>
    <xf numFmtId="37" fontId="20" fillId="0" borderId="0" xfId="7" applyFont="1" applyBorder="1" applyAlignment="1">
      <alignment horizontal="center" vertical="center"/>
    </xf>
    <xf numFmtId="37" fontId="20" fillId="0" borderId="11" xfId="7" applyFont="1" applyBorder="1" applyAlignment="1">
      <alignment vertical="center"/>
    </xf>
    <xf numFmtId="37" fontId="20" fillId="0" borderId="20" xfId="7" applyFont="1" applyBorder="1" applyAlignment="1">
      <alignment vertical="center"/>
    </xf>
    <xf numFmtId="37" fontId="20" fillId="0" borderId="0" xfId="7" applyFont="1" applyBorder="1" applyAlignment="1">
      <alignment vertical="center"/>
    </xf>
    <xf numFmtId="37" fontId="20" fillId="0" borderId="18" xfId="7" applyFont="1" applyBorder="1" applyAlignment="1">
      <alignment vertical="center"/>
    </xf>
    <xf numFmtId="37" fontId="20" fillId="0" borderId="21" xfId="7" applyFont="1" applyBorder="1" applyAlignment="1">
      <alignment horizontal="center" vertical="center"/>
    </xf>
    <xf numFmtId="37" fontId="20" fillId="0" borderId="8" xfId="7" applyFont="1" applyBorder="1" applyAlignment="1">
      <alignment horizontal="center" vertical="center"/>
    </xf>
    <xf numFmtId="37" fontId="20" fillId="0" borderId="22" xfId="7" applyFont="1" applyBorder="1" applyAlignment="1">
      <alignment horizontal="center" vertical="center"/>
    </xf>
    <xf numFmtId="37" fontId="20" fillId="0" borderId="20" xfId="7" applyFont="1" applyBorder="1" applyAlignment="1">
      <alignment horizontal="center" vertical="center"/>
    </xf>
    <xf numFmtId="37" fontId="20" fillId="0" borderId="0" xfId="7" applyFont="1" applyAlignment="1">
      <alignment vertical="center"/>
    </xf>
    <xf numFmtId="37" fontId="20" fillId="0" borderId="18" xfId="7" quotePrefix="1" applyFont="1" applyBorder="1" applyAlignment="1">
      <alignment horizontal="left" vertical="center"/>
    </xf>
    <xf numFmtId="37" fontId="20" fillId="0" borderId="18" xfId="7" applyFont="1" applyBorder="1" applyAlignment="1">
      <alignment horizontal="distributed" vertical="center"/>
    </xf>
    <xf numFmtId="37" fontId="20" fillId="0" borderId="0" xfId="7" applyNumberFormat="1" applyFont="1" applyBorder="1" applyAlignment="1" applyProtection="1">
      <alignment vertical="center"/>
    </xf>
    <xf numFmtId="37" fontId="18" fillId="0" borderId="0" xfId="7" applyFont="1" applyAlignment="1">
      <alignment horizontal="right"/>
    </xf>
    <xf numFmtId="37" fontId="20" fillId="0" borderId="13" xfId="7" applyFont="1" applyBorder="1" applyAlignment="1">
      <alignment horizontal="distributed" vertical="center"/>
    </xf>
    <xf numFmtId="37" fontId="20" fillId="0" borderId="5" xfId="7" applyFont="1" applyBorder="1" applyAlignment="1">
      <alignment vertical="center"/>
    </xf>
    <xf numFmtId="37" fontId="20" fillId="0" borderId="5" xfId="7" applyNumberFormat="1" applyFont="1" applyBorder="1" applyAlignment="1" applyProtection="1">
      <alignment vertical="center"/>
    </xf>
    <xf numFmtId="37" fontId="20" fillId="0" borderId="5" xfId="7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37" fontId="18" fillId="0" borderId="0" xfId="8" applyFont="1" applyAlignment="1">
      <alignment vertical="center"/>
    </xf>
    <xf numFmtId="37" fontId="24" fillId="0" borderId="0" xfId="8" applyFont="1" applyAlignment="1">
      <alignment vertical="center"/>
    </xf>
    <xf numFmtId="37" fontId="18" fillId="0" borderId="0" xfId="8" applyFont="1"/>
    <xf numFmtId="37" fontId="18" fillId="0" borderId="5" xfId="8" applyFont="1" applyBorder="1" applyAlignment="1">
      <alignment vertical="center"/>
    </xf>
    <xf numFmtId="37" fontId="20" fillId="0" borderId="5" xfId="8" applyFont="1" applyBorder="1" applyAlignment="1">
      <alignment horizontal="right" vertical="center"/>
    </xf>
    <xf numFmtId="37" fontId="18" fillId="0" borderId="5" xfId="8" applyFont="1" applyBorder="1"/>
    <xf numFmtId="37" fontId="18" fillId="0" borderId="11" xfId="8" applyFont="1" applyBorder="1" applyAlignment="1">
      <alignment vertical="center"/>
    </xf>
    <xf numFmtId="37" fontId="18" fillId="0" borderId="21" xfId="8" applyFont="1" applyBorder="1" applyAlignment="1">
      <alignment vertical="center"/>
    </xf>
    <xf numFmtId="37" fontId="18" fillId="0" borderId="20" xfId="8" applyFont="1" applyBorder="1" applyAlignment="1">
      <alignment vertical="center"/>
    </xf>
    <xf numFmtId="37" fontId="18" fillId="0" borderId="20" xfId="8" applyFont="1" applyBorder="1"/>
    <xf numFmtId="37" fontId="18" fillId="0" borderId="21" xfId="8" applyFont="1" applyBorder="1"/>
    <xf numFmtId="37" fontId="20" fillId="0" borderId="18" xfId="8" applyFont="1" applyBorder="1" applyAlignment="1">
      <alignment horizontal="center" vertical="center"/>
    </xf>
    <xf numFmtId="37" fontId="20" fillId="0" borderId="23" xfId="8" applyFont="1" applyBorder="1" applyAlignment="1">
      <alignment horizontal="center" vertical="center"/>
    </xf>
    <xf numFmtId="37" fontId="18" fillId="0" borderId="0" xfId="8" applyFont="1" applyBorder="1" applyAlignment="1">
      <alignment vertical="center"/>
    </xf>
    <xf numFmtId="37" fontId="18" fillId="0" borderId="25" xfId="8" applyFont="1" applyBorder="1" applyAlignment="1">
      <alignment horizontal="center" vertical="center"/>
    </xf>
    <xf numFmtId="37" fontId="18" fillId="0" borderId="26" xfId="8" applyFont="1" applyBorder="1" applyAlignment="1">
      <alignment horizontal="center" vertical="center"/>
    </xf>
    <xf numFmtId="37" fontId="18" fillId="0" borderId="0" xfId="8" applyFont="1" applyBorder="1"/>
    <xf numFmtId="37" fontId="20" fillId="0" borderId="0" xfId="8" applyFont="1" applyAlignment="1">
      <alignment vertical="center"/>
    </xf>
    <xf numFmtId="37" fontId="20" fillId="0" borderId="0" xfId="8" applyNumberFormat="1" applyFont="1" applyAlignment="1" applyProtection="1">
      <alignment vertical="center"/>
    </xf>
    <xf numFmtId="39" fontId="20" fillId="0" borderId="0" xfId="8" applyNumberFormat="1" applyFont="1" applyAlignment="1" applyProtection="1">
      <alignment vertical="center"/>
    </xf>
    <xf numFmtId="37" fontId="18" fillId="0" borderId="0" xfId="8" applyNumberFormat="1" applyFont="1" applyProtection="1"/>
    <xf numFmtId="37" fontId="20" fillId="0" borderId="44" xfId="7" applyFont="1" applyBorder="1" applyAlignment="1">
      <alignment horizontal="distributed" vertical="center"/>
    </xf>
    <xf numFmtId="37" fontId="24" fillId="0" borderId="0" xfId="9" applyFont="1" applyAlignment="1"/>
    <xf numFmtId="37" fontId="18" fillId="0" borderId="0" xfId="10" applyFont="1"/>
    <xf numFmtId="37" fontId="16" fillId="0" borderId="1" xfId="10" applyNumberFormat="1" applyFont="1" applyBorder="1" applyAlignment="1" applyProtection="1">
      <alignment vertical="center"/>
    </xf>
    <xf numFmtId="37" fontId="17" fillId="0" borderId="1" xfId="10" applyNumberFormat="1" applyFont="1" applyBorder="1" applyAlignment="1" applyProtection="1">
      <alignment vertical="center"/>
    </xf>
    <xf numFmtId="37" fontId="18" fillId="0" borderId="1" xfId="10" applyNumberFormat="1" applyFont="1" applyBorder="1" applyAlignment="1" applyProtection="1">
      <alignment vertical="center"/>
    </xf>
    <xf numFmtId="37" fontId="18" fillId="0" borderId="0" xfId="10" applyFont="1" applyAlignment="1">
      <alignment vertical="center"/>
    </xf>
    <xf numFmtId="37" fontId="20" fillId="0" borderId="27" xfId="10" applyNumberFormat="1" applyFont="1" applyBorder="1" applyAlignment="1" applyProtection="1">
      <alignment vertical="center"/>
    </xf>
    <xf numFmtId="37" fontId="20" fillId="0" borderId="6" xfId="10" applyNumberFormat="1" applyFont="1" applyBorder="1" applyAlignment="1" applyProtection="1">
      <alignment horizontal="center" vertical="center"/>
    </xf>
    <xf numFmtId="37" fontId="20" fillId="0" borderId="17" xfId="10" applyNumberFormat="1" applyFont="1" applyBorder="1" applyAlignment="1" applyProtection="1">
      <alignment horizontal="centerContinuous" vertical="center"/>
    </xf>
    <xf numFmtId="37" fontId="20" fillId="0" borderId="0" xfId="10" applyFont="1" applyAlignment="1">
      <alignment horizontal="right" vertical="center"/>
    </xf>
    <xf numFmtId="177" fontId="20" fillId="0" borderId="0" xfId="10" applyNumberFormat="1" applyFont="1" applyAlignment="1">
      <alignment horizontal="right" vertical="center"/>
    </xf>
    <xf numFmtId="37" fontId="20" fillId="0" borderId="17" xfId="10" quotePrefix="1" applyNumberFormat="1" applyFont="1" applyBorder="1" applyAlignment="1" applyProtection="1">
      <alignment horizontal="centerContinuous" vertical="center"/>
    </xf>
    <xf numFmtId="2" fontId="18" fillId="0" borderId="0" xfId="10" applyNumberFormat="1" applyFont="1" applyProtection="1"/>
    <xf numFmtId="177" fontId="20" fillId="0" borderId="0" xfId="10" applyNumberFormat="1" applyFont="1" applyAlignment="1" applyProtection="1">
      <alignment horizontal="right" vertical="center"/>
    </xf>
    <xf numFmtId="37" fontId="20" fillId="0" borderId="2" xfId="10" applyNumberFormat="1" applyFont="1" applyBorder="1" applyAlignment="1" applyProtection="1">
      <alignment horizontal="right" vertical="center"/>
    </xf>
    <xf numFmtId="37" fontId="20" fillId="0" borderId="17" xfId="6" applyFont="1" applyBorder="1" applyAlignment="1">
      <alignment horizontal="distributed" vertical="center"/>
    </xf>
    <xf numFmtId="37" fontId="20" fillId="0" borderId="0" xfId="10" applyNumberFormat="1" applyFont="1" applyAlignment="1" applyProtection="1">
      <alignment horizontal="right" vertical="center"/>
    </xf>
    <xf numFmtId="37" fontId="20" fillId="0" borderId="28" xfId="6" applyFont="1" applyBorder="1" applyAlignment="1" applyProtection="1">
      <alignment horizontal="distributed" vertical="center"/>
      <protection locked="0"/>
    </xf>
    <xf numFmtId="37" fontId="20" fillId="0" borderId="14" xfId="10" applyNumberFormat="1" applyFont="1" applyBorder="1" applyAlignment="1" applyProtection="1">
      <alignment horizontal="right" vertical="center"/>
    </xf>
    <xf numFmtId="37" fontId="20" fillId="0" borderId="1" xfId="10" applyNumberFormat="1" applyFont="1" applyBorder="1" applyAlignment="1" applyProtection="1">
      <alignment horizontal="right" vertical="center"/>
    </xf>
    <xf numFmtId="177" fontId="20" fillId="0" borderId="1" xfId="10" applyNumberFormat="1" applyFont="1" applyBorder="1" applyAlignment="1" applyProtection="1">
      <alignment horizontal="right" vertical="center"/>
    </xf>
    <xf numFmtId="37" fontId="20" fillId="0" borderId="29" xfId="10" applyFont="1" applyBorder="1" applyAlignment="1">
      <alignment vertical="center"/>
    </xf>
    <xf numFmtId="37" fontId="18" fillId="0" borderId="0" xfId="10" applyFont="1" applyBorder="1" applyAlignment="1">
      <alignment vertical="center"/>
    </xf>
    <xf numFmtId="37" fontId="20" fillId="0" borderId="0" xfId="10" applyNumberFormat="1" applyFont="1" applyBorder="1" applyAlignment="1" applyProtection="1">
      <alignment horizontal="left" vertical="center"/>
    </xf>
    <xf numFmtId="0" fontId="18" fillId="0" borderId="0" xfId="0" applyFont="1"/>
    <xf numFmtId="37" fontId="18" fillId="0" borderId="0" xfId="0" applyNumberFormat="1" applyFont="1"/>
    <xf numFmtId="0" fontId="16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8" fillId="0" borderId="1" xfId="0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0" fillId="0" borderId="0" xfId="0" applyFont="1" applyAlignment="1" applyProtection="1">
      <alignment horizontal="left" vertical="center"/>
    </xf>
    <xf numFmtId="180" fontId="20" fillId="0" borderId="2" xfId="11" applyNumberFormat="1" applyFont="1" applyFill="1" applyBorder="1" applyAlignment="1">
      <alignment horizontal="right"/>
    </xf>
    <xf numFmtId="180" fontId="20" fillId="0" borderId="0" xfId="11" applyNumberFormat="1" applyFont="1" applyFill="1" applyBorder="1" applyAlignment="1">
      <alignment horizontal="right"/>
    </xf>
    <xf numFmtId="49" fontId="20" fillId="0" borderId="17" xfId="0" quotePrefix="1" applyNumberFormat="1" applyFont="1" applyBorder="1" applyAlignment="1" applyProtection="1">
      <alignment horizontal="left" vertical="center"/>
    </xf>
    <xf numFmtId="179" fontId="20" fillId="0" borderId="0" xfId="5" applyNumberFormat="1" applyFont="1" applyFill="1" applyAlignment="1">
      <alignment horizontal="right" vertical="center"/>
    </xf>
    <xf numFmtId="0" fontId="20" fillId="0" borderId="0" xfId="0" applyFont="1" applyAlignment="1" applyProtection="1">
      <alignment horizontal="distributed" vertical="center"/>
    </xf>
    <xf numFmtId="37" fontId="18" fillId="0" borderId="0" xfId="0" applyNumberFormat="1" applyFont="1" applyAlignment="1" applyProtection="1">
      <alignment horizontal="right"/>
    </xf>
    <xf numFmtId="0" fontId="20" fillId="0" borderId="0" xfId="0" applyFont="1" applyBorder="1" applyAlignment="1" applyProtection="1">
      <alignment horizontal="distributed" vertical="center"/>
    </xf>
    <xf numFmtId="0" fontId="20" fillId="0" borderId="1" xfId="0" applyFont="1" applyBorder="1" applyAlignment="1" applyProtection="1">
      <alignment horizontal="distributed" vertical="center"/>
    </xf>
    <xf numFmtId="0" fontId="20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>
      <alignment vertical="center"/>
    </xf>
    <xf numFmtId="37" fontId="20" fillId="0" borderId="0" xfId="0" applyNumberFormat="1" applyFont="1"/>
    <xf numFmtId="177" fontId="18" fillId="0" borderId="0" xfId="0" applyNumberFormat="1" applyFont="1"/>
    <xf numFmtId="0" fontId="18" fillId="0" borderId="5" xfId="0" applyFont="1" applyBorder="1" applyAlignment="1">
      <alignment vertical="center"/>
    </xf>
    <xf numFmtId="0" fontId="20" fillId="0" borderId="5" xfId="0" applyFont="1" applyBorder="1" applyAlignment="1">
      <alignment horizontal="right" vertical="center"/>
    </xf>
    <xf numFmtId="37" fontId="20" fillId="0" borderId="11" xfId="0" applyNumberFormat="1" applyFont="1" applyBorder="1" applyAlignment="1" applyProtection="1">
      <alignment vertical="center"/>
    </xf>
    <xf numFmtId="37" fontId="20" fillId="0" borderId="0" xfId="0" applyNumberFormat="1" applyFont="1" applyBorder="1" applyAlignment="1" applyProtection="1">
      <alignment vertical="center"/>
    </xf>
    <xf numFmtId="0" fontId="20" fillId="0" borderId="0" xfId="0" quotePrefix="1" applyFont="1" applyBorder="1" applyAlignment="1">
      <alignment horizontal="left" vertical="center"/>
    </xf>
    <xf numFmtId="37" fontId="20" fillId="0" borderId="11" xfId="0" applyNumberFormat="1" applyFont="1" applyBorder="1" applyAlignment="1">
      <alignment vertical="center"/>
    </xf>
    <xf numFmtId="37" fontId="20" fillId="0" borderId="0" xfId="0" applyNumberFormat="1" applyFont="1" applyBorder="1" applyAlignment="1">
      <alignment vertical="center"/>
    </xf>
    <xf numFmtId="0" fontId="20" fillId="0" borderId="13" xfId="0" quotePrefix="1" applyFont="1" applyBorder="1" applyAlignment="1">
      <alignment horizontal="left" vertical="center"/>
    </xf>
    <xf numFmtId="37" fontId="20" fillId="0" borderId="12" xfId="0" applyNumberFormat="1" applyFont="1" applyBorder="1" applyAlignment="1">
      <alignment vertical="center"/>
    </xf>
    <xf numFmtId="37" fontId="20" fillId="0" borderId="5" xfId="0" applyNumberFormat="1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37" fontId="20" fillId="0" borderId="0" xfId="0" applyNumberFormat="1" applyFont="1" applyBorder="1" applyAlignment="1">
      <alignment horizontal="right" vertical="center"/>
    </xf>
    <xf numFmtId="37" fontId="20" fillId="0" borderId="5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7" fontId="18" fillId="0" borderId="0" xfId="0" applyNumberFormat="1" applyFont="1" applyBorder="1" applyAlignment="1">
      <alignment vertical="center"/>
    </xf>
    <xf numFmtId="37" fontId="20" fillId="0" borderId="32" xfId="7" applyFont="1" applyBorder="1" applyAlignment="1">
      <alignment vertical="center"/>
    </xf>
    <xf numFmtId="39" fontId="18" fillId="0" borderId="0" xfId="6" applyNumberFormat="1" applyFont="1"/>
    <xf numFmtId="0" fontId="20" fillId="0" borderId="0" xfId="0" applyFont="1" applyBorder="1" applyAlignment="1">
      <alignment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3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8" xfId="0" quotePrefix="1" applyFont="1" applyBorder="1" applyAlignment="1">
      <alignment horizontal="center" vertical="center"/>
    </xf>
    <xf numFmtId="39" fontId="27" fillId="0" borderId="0" xfId="6" applyNumberFormat="1" applyFont="1"/>
    <xf numFmtId="37" fontId="20" fillId="0" borderId="0" xfId="9" quotePrefix="1" applyNumberFormat="1" applyFont="1" applyBorder="1" applyAlignment="1" applyProtection="1">
      <alignment horizontal="center" vertical="center"/>
    </xf>
    <xf numFmtId="37" fontId="20" fillId="0" borderId="2" xfId="9" applyFont="1" applyBorder="1" applyAlignment="1">
      <alignment vertical="center"/>
    </xf>
    <xf numFmtId="37" fontId="20" fillId="0" borderId="14" xfId="9" applyFont="1" applyBorder="1" applyAlignment="1">
      <alignment vertical="center"/>
    </xf>
    <xf numFmtId="37" fontId="20" fillId="0" borderId="1" xfId="9" applyFont="1" applyBorder="1" applyAlignment="1">
      <alignment vertical="center"/>
    </xf>
    <xf numFmtId="177" fontId="20" fillId="0" borderId="1" xfId="9" applyNumberFormat="1" applyFont="1" applyBorder="1" applyAlignment="1">
      <alignment vertical="center"/>
    </xf>
    <xf numFmtId="37" fontId="20" fillId="0" borderId="18" xfId="7" applyFont="1" applyBorder="1" applyAlignment="1">
      <alignment horizontal="center" vertical="center"/>
    </xf>
    <xf numFmtId="37" fontId="20" fillId="0" borderId="24" xfId="8" applyFont="1" applyBorder="1" applyAlignment="1">
      <alignment horizontal="center" vertical="center"/>
    </xf>
    <xf numFmtId="37" fontId="20" fillId="0" borderId="26" xfId="8" applyFont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13" xfId="0" quotePrefix="1" applyFont="1" applyBorder="1" applyAlignment="1">
      <alignment horizontal="center" vertical="center"/>
    </xf>
    <xf numFmtId="38" fontId="20" fillId="0" borderId="12" xfId="2" applyFont="1" applyBorder="1" applyAlignment="1">
      <alignment vertical="center"/>
    </xf>
    <xf numFmtId="38" fontId="20" fillId="0" borderId="5" xfId="2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37" fontId="20" fillId="0" borderId="0" xfId="6" applyFont="1" applyAlignment="1">
      <alignment vertical="center"/>
    </xf>
    <xf numFmtId="181" fontId="20" fillId="0" borderId="0" xfId="0" applyNumberFormat="1" applyFont="1" applyFill="1" applyBorder="1" applyAlignment="1">
      <alignment vertical="center"/>
    </xf>
    <xf numFmtId="3" fontId="20" fillId="0" borderId="42" xfId="2" applyNumberFormat="1" applyFont="1" applyBorder="1" applyAlignment="1">
      <alignment vertical="center"/>
    </xf>
    <xf numFmtId="38" fontId="20" fillId="0" borderId="3" xfId="2" applyFont="1" applyBorder="1" applyAlignment="1">
      <alignment vertical="center"/>
    </xf>
    <xf numFmtId="38" fontId="20" fillId="0" borderId="43" xfId="2" applyFont="1" applyBorder="1" applyAlignment="1">
      <alignment vertical="center"/>
    </xf>
    <xf numFmtId="181" fontId="20" fillId="0" borderId="5" xfId="0" applyNumberFormat="1" applyFont="1" applyFill="1" applyBorder="1" applyAlignment="1">
      <alignment vertical="center"/>
    </xf>
    <xf numFmtId="37" fontId="20" fillId="0" borderId="0" xfId="7" applyNumberFormat="1" applyFont="1" applyAlignment="1" applyProtection="1">
      <alignment vertical="center"/>
    </xf>
    <xf numFmtId="37" fontId="20" fillId="0" borderId="0" xfId="8" applyNumberFormat="1" applyFont="1" applyAlignment="1" applyProtection="1">
      <alignment horizontal="right" vertical="center"/>
    </xf>
    <xf numFmtId="37" fontId="20" fillId="0" borderId="0" xfId="8" quotePrefix="1" applyNumberFormat="1" applyFont="1" applyAlignment="1" applyProtection="1">
      <alignment horizontal="right" vertical="center"/>
    </xf>
    <xf numFmtId="37" fontId="20" fillId="0" borderId="0" xfId="8" applyFont="1" applyAlignment="1">
      <alignment horizontal="right" vertical="center"/>
    </xf>
    <xf numFmtId="37" fontId="20" fillId="0" borderId="43" xfId="8" applyFont="1" applyBorder="1" applyAlignment="1">
      <alignment vertical="center"/>
    </xf>
    <xf numFmtId="37" fontId="20" fillId="0" borderId="43" xfId="8" applyNumberFormat="1" applyFont="1" applyBorder="1" applyAlignment="1" applyProtection="1">
      <alignment vertical="center"/>
    </xf>
    <xf numFmtId="37" fontId="20" fillId="0" borderId="43" xfId="8" applyNumberFormat="1" applyFont="1" applyBorder="1" applyAlignment="1" applyProtection="1">
      <alignment horizontal="right" vertical="center"/>
    </xf>
    <xf numFmtId="37" fontId="20" fillId="0" borderId="43" xfId="8" quotePrefix="1" applyNumberFormat="1" applyFont="1" applyBorder="1" applyAlignment="1" applyProtection="1">
      <alignment horizontal="right" vertical="center"/>
    </xf>
    <xf numFmtId="39" fontId="20" fillId="0" borderId="43" xfId="8" applyNumberFormat="1" applyFont="1" applyBorder="1" applyAlignment="1" applyProtection="1">
      <alignment vertical="center"/>
    </xf>
    <xf numFmtId="37" fontId="16" fillId="0" borderId="1" xfId="9" applyFont="1" applyBorder="1" applyAlignment="1" applyProtection="1">
      <alignment vertical="center"/>
    </xf>
    <xf numFmtId="37" fontId="17" fillId="0" borderId="1" xfId="9" applyFont="1" applyBorder="1" applyAlignment="1" applyProtection="1">
      <alignment vertical="center"/>
    </xf>
    <xf numFmtId="37" fontId="29" fillId="0" borderId="0" xfId="9" applyFont="1" applyAlignment="1" applyProtection="1">
      <alignment horizontal="left" vertical="center"/>
    </xf>
    <xf numFmtId="37" fontId="18" fillId="0" borderId="0" xfId="9" applyFont="1" applyAlignment="1" applyProtection="1">
      <alignment vertical="center"/>
    </xf>
    <xf numFmtId="37" fontId="18" fillId="0" borderId="0" xfId="9" applyFont="1" applyAlignment="1" applyProtection="1">
      <alignment horizontal="left" vertical="center"/>
    </xf>
    <xf numFmtId="37" fontId="20" fillId="0" borderId="0" xfId="9" applyFont="1" applyAlignment="1">
      <alignment horizontal="right" vertical="center"/>
    </xf>
    <xf numFmtId="37" fontId="20" fillId="0" borderId="4" xfId="9" applyFont="1" applyBorder="1" applyAlignment="1" applyProtection="1">
      <alignment horizontal="center" vertical="center"/>
    </xf>
    <xf numFmtId="37" fontId="20" fillId="0" borderId="6" xfId="9" applyFont="1" applyBorder="1" applyAlignment="1" applyProtection="1">
      <alignment horizontal="center" vertical="center"/>
    </xf>
    <xf numFmtId="37" fontId="20" fillId="0" borderId="7" xfId="9" applyFont="1" applyBorder="1" applyAlignment="1" applyProtection="1">
      <alignment horizontal="center" vertical="center"/>
    </xf>
    <xf numFmtId="37" fontId="20" fillId="0" borderId="0" xfId="9" quotePrefix="1" applyFont="1" applyAlignment="1" applyProtection="1">
      <alignment horizontal="centerContinuous" vertical="center"/>
    </xf>
    <xf numFmtId="178" fontId="20" fillId="0" borderId="2" xfId="9" applyNumberFormat="1" applyFont="1" applyFill="1" applyBorder="1" applyAlignment="1">
      <alignment horizontal="right" vertical="center"/>
    </xf>
    <xf numFmtId="178" fontId="20" fillId="0" borderId="0" xfId="9" applyNumberFormat="1" applyFont="1" applyFill="1" applyBorder="1" applyAlignment="1">
      <alignment horizontal="right" vertical="center"/>
    </xf>
    <xf numFmtId="179" fontId="20" fillId="0" borderId="0" xfId="9" applyNumberFormat="1" applyFont="1" applyFill="1" applyBorder="1" applyAlignment="1">
      <alignment horizontal="right" vertical="center"/>
    </xf>
    <xf numFmtId="180" fontId="20" fillId="0" borderId="0" xfId="2" applyNumberFormat="1" applyFont="1" applyFill="1" applyBorder="1" applyAlignment="1">
      <alignment horizontal="right" vertical="center"/>
    </xf>
    <xf numFmtId="180" fontId="20" fillId="0" borderId="0" xfId="9" applyNumberFormat="1" applyFont="1" applyFill="1" applyBorder="1" applyAlignment="1">
      <alignment horizontal="right" vertical="center"/>
    </xf>
    <xf numFmtId="180" fontId="20" fillId="0" borderId="0" xfId="9" applyNumberFormat="1" applyFont="1" applyAlignment="1">
      <alignment vertical="center"/>
    </xf>
    <xf numFmtId="180" fontId="20" fillId="0" borderId="0" xfId="2" applyNumberFormat="1" applyFont="1" applyAlignment="1">
      <alignment horizontal="right" vertical="center"/>
    </xf>
    <xf numFmtId="180" fontId="20" fillId="0" borderId="0" xfId="9" applyNumberFormat="1" applyFont="1" applyAlignment="1">
      <alignment horizontal="right" vertical="center"/>
    </xf>
    <xf numFmtId="38" fontId="20" fillId="0" borderId="2" xfId="2" applyFont="1" applyBorder="1" applyAlignment="1">
      <alignment vertical="center"/>
    </xf>
    <xf numFmtId="38" fontId="20" fillId="0" borderId="0" xfId="2" applyFont="1" applyAlignment="1">
      <alignment vertical="center"/>
    </xf>
    <xf numFmtId="180" fontId="20" fillId="0" borderId="0" xfId="2" applyNumberFormat="1" applyFont="1" applyAlignment="1">
      <alignment vertical="center"/>
    </xf>
    <xf numFmtId="55" fontId="20" fillId="0" borderId="0" xfId="9" quotePrefix="1" applyNumberFormat="1" applyFont="1" applyAlignment="1" applyProtection="1">
      <alignment horizontal="centerContinuous" vertical="center"/>
    </xf>
    <xf numFmtId="38" fontId="20" fillId="0" borderId="2" xfId="2" applyFont="1" applyFill="1" applyBorder="1" applyAlignment="1">
      <alignment horizontal="right" vertical="center"/>
    </xf>
    <xf numFmtId="38" fontId="20" fillId="0" borderId="0" xfId="2" applyFont="1" applyFill="1" applyBorder="1" applyAlignment="1">
      <alignment horizontal="right" vertical="center"/>
    </xf>
    <xf numFmtId="38" fontId="20" fillId="0" borderId="2" xfId="2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37" fontId="20" fillId="0" borderId="1" xfId="9" quotePrefix="1" applyFont="1" applyBorder="1" applyAlignment="1" applyProtection="1">
      <alignment horizontal="centerContinuous" vertical="center"/>
    </xf>
    <xf numFmtId="38" fontId="20" fillId="0" borderId="14" xfId="2" applyFont="1" applyFill="1" applyBorder="1" applyAlignment="1">
      <alignment horizontal="right" vertical="center"/>
    </xf>
    <xf numFmtId="38" fontId="20" fillId="0" borderId="1" xfId="2" applyFont="1" applyFill="1" applyBorder="1" applyAlignment="1">
      <alignment horizontal="right" vertical="center"/>
    </xf>
    <xf numFmtId="180" fontId="20" fillId="0" borderId="1" xfId="2" applyNumberFormat="1" applyFont="1" applyFill="1" applyBorder="1" applyAlignment="1">
      <alignment horizontal="right" vertical="center"/>
    </xf>
    <xf numFmtId="37" fontId="20" fillId="0" borderId="0" xfId="9" applyFont="1" applyBorder="1" applyAlignment="1" applyProtection="1">
      <alignment vertical="center"/>
    </xf>
    <xf numFmtId="37" fontId="18" fillId="0" borderId="0" xfId="9" applyFont="1" applyBorder="1" applyAlignment="1" applyProtection="1">
      <alignment vertical="center"/>
    </xf>
    <xf numFmtId="37" fontId="18" fillId="0" borderId="0" xfId="9" applyFont="1" applyBorder="1" applyAlignment="1" applyProtection="1">
      <alignment horizontal="left" vertical="center"/>
    </xf>
    <xf numFmtId="179" fontId="20" fillId="0" borderId="2" xfId="5" applyNumberFormat="1" applyFont="1" applyFill="1" applyBorder="1" applyAlignment="1">
      <alignment horizontal="right"/>
    </xf>
    <xf numFmtId="179" fontId="20" fillId="0" borderId="2" xfId="5" applyNumberFormat="1" applyFont="1" applyFill="1" applyBorder="1" applyAlignment="1">
      <alignment horizontal="right" vertical="center"/>
    </xf>
    <xf numFmtId="179" fontId="20" fillId="0" borderId="14" xfId="5" applyNumberFormat="1" applyFont="1" applyFill="1" applyBorder="1" applyAlignment="1">
      <alignment horizontal="right"/>
    </xf>
    <xf numFmtId="180" fontId="20" fillId="0" borderId="1" xfId="11" applyNumberFormat="1" applyFont="1" applyFill="1" applyBorder="1" applyAlignment="1">
      <alignment horizontal="right"/>
    </xf>
    <xf numFmtId="0" fontId="2" fillId="0" borderId="0" xfId="13"/>
    <xf numFmtId="0" fontId="11" fillId="0" borderId="0" xfId="13" applyFont="1"/>
    <xf numFmtId="0" fontId="32" fillId="0" borderId="0" xfId="13" applyFont="1"/>
    <xf numFmtId="0" fontId="2" fillId="0" borderId="0" xfId="13" applyFont="1"/>
    <xf numFmtId="0" fontId="33" fillId="0" borderId="0" xfId="13" applyFont="1"/>
    <xf numFmtId="49" fontId="34" fillId="0" borderId="0" xfId="13" applyNumberFormat="1" applyFont="1" applyAlignment="1">
      <alignment horizontal="right" vertical="center"/>
    </xf>
    <xf numFmtId="0" fontId="7" fillId="0" borderId="0" xfId="13" applyFont="1"/>
    <xf numFmtId="0" fontId="30" fillId="0" borderId="0" xfId="13" applyFont="1" applyAlignment="1"/>
    <xf numFmtId="0" fontId="31" fillId="0" borderId="0" xfId="13" applyFont="1" applyAlignment="1"/>
    <xf numFmtId="0" fontId="11" fillId="0" borderId="0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 shrinkToFit="1"/>
    </xf>
    <xf numFmtId="0" fontId="26" fillId="0" borderId="26" xfId="0" applyFont="1" applyBorder="1" applyAlignment="1">
      <alignment horizontal="center" vertical="center" wrapText="1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37" fontId="18" fillId="0" borderId="0" xfId="6" applyFont="1" applyAlignment="1">
      <alignment horizontal="center"/>
    </xf>
    <xf numFmtId="37" fontId="20" fillId="0" borderId="23" xfId="6" applyFont="1" applyBorder="1" applyAlignment="1">
      <alignment horizontal="center" vertical="center"/>
    </xf>
    <xf numFmtId="37" fontId="20" fillId="0" borderId="26" xfId="6" applyFont="1" applyBorder="1" applyAlignment="1">
      <alignment horizontal="center" vertical="center"/>
    </xf>
    <xf numFmtId="37" fontId="25" fillId="0" borderId="0" xfId="6" applyFont="1" applyAlignment="1">
      <alignment horizontal="center" vertical="center"/>
    </xf>
    <xf numFmtId="37" fontId="20" fillId="0" borderId="33" xfId="6" applyFont="1" applyBorder="1" applyAlignment="1">
      <alignment horizontal="center" vertical="center"/>
    </xf>
    <xf numFmtId="37" fontId="20" fillId="0" borderId="18" xfId="6" applyFont="1" applyBorder="1" applyAlignment="1">
      <alignment horizontal="center" vertical="center"/>
    </xf>
    <xf numFmtId="37" fontId="20" fillId="0" borderId="25" xfId="6" applyFont="1" applyBorder="1" applyAlignment="1">
      <alignment horizontal="center" vertical="center"/>
    </xf>
    <xf numFmtId="37" fontId="20" fillId="0" borderId="30" xfId="6" applyFont="1" applyBorder="1" applyAlignment="1">
      <alignment horizontal="center" vertical="center"/>
    </xf>
    <xf numFmtId="37" fontId="20" fillId="0" borderId="31" xfId="6" applyFont="1" applyBorder="1" applyAlignment="1">
      <alignment horizontal="center" vertical="center"/>
    </xf>
    <xf numFmtId="37" fontId="20" fillId="0" borderId="19" xfId="6" applyFont="1" applyBorder="1" applyAlignment="1">
      <alignment horizontal="center" vertical="center"/>
    </xf>
    <xf numFmtId="37" fontId="20" fillId="0" borderId="21" xfId="6" applyFont="1" applyBorder="1" applyAlignment="1">
      <alignment horizontal="center" vertical="center"/>
    </xf>
    <xf numFmtId="37" fontId="20" fillId="0" borderId="20" xfId="6" applyFont="1" applyBorder="1" applyAlignment="1">
      <alignment horizontal="center" vertical="center"/>
    </xf>
    <xf numFmtId="37" fontId="18" fillId="0" borderId="31" xfId="6" applyFont="1" applyBorder="1" applyAlignment="1">
      <alignment horizontal="center" vertical="center" wrapText="1"/>
    </xf>
    <xf numFmtId="37" fontId="18" fillId="0" borderId="11" xfId="6" applyFont="1" applyBorder="1" applyAlignment="1">
      <alignment horizontal="center" vertical="center"/>
    </xf>
    <xf numFmtId="37" fontId="18" fillId="0" borderId="21" xfId="6" applyFont="1" applyBorder="1" applyAlignment="1">
      <alignment horizontal="center" vertical="center"/>
    </xf>
    <xf numFmtId="37" fontId="23" fillId="0" borderId="0" xfId="7" applyFont="1" applyAlignment="1">
      <alignment horizontal="center" vertical="center"/>
    </xf>
    <xf numFmtId="37" fontId="20" fillId="0" borderId="33" xfId="7" applyFont="1" applyBorder="1" applyAlignment="1">
      <alignment horizontal="center" vertical="center"/>
    </xf>
    <xf numFmtId="37" fontId="20" fillId="0" borderId="18" xfId="7" applyFont="1" applyBorder="1" applyAlignment="1">
      <alignment horizontal="center" vertical="center"/>
    </xf>
    <xf numFmtId="37" fontId="20" fillId="0" borderId="25" xfId="7" applyFont="1" applyBorder="1" applyAlignment="1">
      <alignment horizontal="center" vertical="center"/>
    </xf>
    <xf numFmtId="37" fontId="20" fillId="0" borderId="36" xfId="7" applyFont="1" applyBorder="1" applyAlignment="1">
      <alignment horizontal="center" vertical="center"/>
    </xf>
    <xf numFmtId="37" fontId="20" fillId="0" borderId="34" xfId="7" applyFont="1" applyBorder="1" applyAlignment="1">
      <alignment horizontal="center" vertical="center"/>
    </xf>
    <xf numFmtId="37" fontId="20" fillId="0" borderId="35" xfId="7" applyFont="1" applyBorder="1" applyAlignment="1">
      <alignment horizontal="center" vertical="center"/>
    </xf>
    <xf numFmtId="37" fontId="20" fillId="0" borderId="0" xfId="7" applyFont="1" applyBorder="1" applyAlignment="1">
      <alignment horizontal="left" vertical="center"/>
    </xf>
    <xf numFmtId="37" fontId="20" fillId="0" borderId="0" xfId="7" applyFont="1" applyAlignment="1">
      <alignment horizontal="left" vertical="center"/>
    </xf>
    <xf numFmtId="37" fontId="25" fillId="0" borderId="0" xfId="8" applyFont="1" applyAlignment="1">
      <alignment horizontal="center" vertical="center"/>
    </xf>
    <xf numFmtId="37" fontId="20" fillId="0" borderId="34" xfId="8" applyFont="1" applyBorder="1" applyAlignment="1">
      <alignment horizontal="distributed" vertical="center"/>
    </xf>
    <xf numFmtId="37" fontId="20" fillId="0" borderId="34" xfId="8" applyFont="1" applyBorder="1" applyAlignment="1">
      <alignment horizontal="center" vertical="center"/>
    </xf>
    <xf numFmtId="37" fontId="20" fillId="0" borderId="36" xfId="8" applyFont="1" applyBorder="1" applyAlignment="1">
      <alignment horizontal="center" vertical="center"/>
    </xf>
    <xf numFmtId="37" fontId="20" fillId="0" borderId="35" xfId="8" applyFont="1" applyBorder="1" applyAlignment="1">
      <alignment horizontal="center" vertical="center"/>
    </xf>
    <xf numFmtId="37" fontId="20" fillId="0" borderId="24" xfId="8" applyFont="1" applyBorder="1" applyAlignment="1">
      <alignment horizontal="center" vertical="center"/>
    </xf>
    <xf numFmtId="37" fontId="20" fillId="0" borderId="26" xfId="8" applyFont="1" applyBorder="1" applyAlignment="1">
      <alignment horizontal="center" vertical="center"/>
    </xf>
    <xf numFmtId="37" fontId="20" fillId="0" borderId="9" xfId="8" applyFont="1" applyBorder="1" applyAlignment="1">
      <alignment horizontal="center" vertical="center"/>
    </xf>
    <xf numFmtId="37" fontId="20" fillId="0" borderId="21" xfId="8" applyFont="1" applyBorder="1" applyAlignment="1">
      <alignment horizontal="center" vertical="center"/>
    </xf>
    <xf numFmtId="37" fontId="20" fillId="0" borderId="0" xfId="8" applyFont="1" applyBorder="1" applyAlignment="1">
      <alignment horizontal="left" vertical="center"/>
    </xf>
    <xf numFmtId="37" fontId="20" fillId="0" borderId="0" xfId="8" applyFont="1" applyAlignment="1">
      <alignment horizontal="left" vertical="center"/>
    </xf>
    <xf numFmtId="37" fontId="20" fillId="0" borderId="37" xfId="8" applyFont="1" applyBorder="1" applyAlignment="1">
      <alignment horizontal="center" vertical="center"/>
    </xf>
    <xf numFmtId="37" fontId="20" fillId="0" borderId="25" xfId="8" applyFont="1" applyBorder="1" applyAlignment="1">
      <alignment horizontal="center" vertical="center"/>
    </xf>
    <xf numFmtId="37" fontId="25" fillId="0" borderId="0" xfId="9" applyNumberFormat="1" applyFont="1" applyAlignment="1" applyProtection="1">
      <alignment horizontal="center" vertical="center"/>
    </xf>
    <xf numFmtId="37" fontId="6" fillId="0" borderId="0" xfId="9" applyFont="1" applyAlignment="1">
      <alignment horizontal="center"/>
    </xf>
    <xf numFmtId="37" fontId="20" fillId="0" borderId="29" xfId="9" applyNumberFormat="1" applyFont="1" applyBorder="1" applyAlignment="1" applyProtection="1">
      <alignment horizontal="left" vertical="center"/>
    </xf>
    <xf numFmtId="37" fontId="20" fillId="0" borderId="40" xfId="9" applyFont="1" applyBorder="1" applyAlignment="1" applyProtection="1">
      <alignment horizontal="center" vertical="center"/>
    </xf>
    <xf numFmtId="37" fontId="20" fillId="0" borderId="17" xfId="9" applyFont="1" applyBorder="1" applyAlignment="1" applyProtection="1">
      <alignment horizontal="center" vertical="center"/>
    </xf>
    <xf numFmtId="37" fontId="20" fillId="0" borderId="41" xfId="9" applyFont="1" applyBorder="1" applyAlignment="1" applyProtection="1">
      <alignment horizontal="center" vertical="center"/>
    </xf>
    <xf numFmtId="37" fontId="20" fillId="0" borderId="39" xfId="9" applyFont="1" applyBorder="1" applyAlignment="1" applyProtection="1">
      <alignment horizontal="center" vertical="center"/>
    </xf>
    <xf numFmtId="37" fontId="20" fillId="0" borderId="29" xfId="9" applyFont="1" applyBorder="1" applyAlignment="1" applyProtection="1">
      <alignment horizontal="center" vertical="center"/>
    </xf>
    <xf numFmtId="37" fontId="20" fillId="0" borderId="4" xfId="9" applyFont="1" applyBorder="1" applyAlignment="1" applyProtection="1">
      <alignment horizontal="center" vertical="center"/>
    </xf>
    <xf numFmtId="37" fontId="20" fillId="0" borderId="3" xfId="9" applyFont="1" applyBorder="1" applyAlignment="1" applyProtection="1">
      <alignment horizontal="center" vertical="center"/>
    </xf>
    <xf numFmtId="37" fontId="12" fillId="0" borderId="0" xfId="9" applyFont="1" applyAlignment="1">
      <alignment horizontal="center" vertical="center"/>
    </xf>
    <xf numFmtId="177" fontId="20" fillId="0" borderId="39" xfId="9" applyNumberFormat="1" applyFont="1" applyBorder="1" applyAlignment="1" applyProtection="1">
      <alignment horizontal="center" vertical="center" wrapText="1"/>
    </xf>
    <xf numFmtId="177" fontId="20" fillId="0" borderId="29" xfId="9" applyNumberFormat="1" applyFont="1" applyBorder="1" applyAlignment="1" applyProtection="1">
      <alignment horizontal="center" vertical="center" wrapText="1"/>
    </xf>
    <xf numFmtId="177" fontId="20" fillId="0" borderId="4" xfId="9" applyNumberFormat="1" applyFont="1" applyBorder="1" applyAlignment="1" applyProtection="1">
      <alignment horizontal="center" vertical="center" wrapText="1"/>
    </xf>
    <xf numFmtId="177" fontId="20" fillId="0" borderId="3" xfId="9" applyNumberFormat="1" applyFont="1" applyBorder="1" applyAlignment="1" applyProtection="1">
      <alignment horizontal="center" vertical="center" wrapText="1"/>
    </xf>
    <xf numFmtId="37" fontId="25" fillId="0" borderId="0" xfId="9" applyFont="1" applyAlignment="1">
      <alignment horizontal="center" vertical="center"/>
    </xf>
    <xf numFmtId="37" fontId="20" fillId="0" borderId="40" xfId="10" applyNumberFormat="1" applyFont="1" applyBorder="1" applyAlignment="1" applyProtection="1">
      <alignment horizontal="center" vertical="center"/>
    </xf>
    <xf numFmtId="37" fontId="20" fillId="0" borderId="41" xfId="10" applyNumberFormat="1" applyFont="1" applyBorder="1" applyAlignment="1" applyProtection="1">
      <alignment horizontal="center" vertical="center"/>
    </xf>
    <xf numFmtId="37" fontId="20" fillId="0" borderId="38" xfId="10" applyNumberFormat="1" applyFont="1" applyBorder="1" applyAlignment="1" applyProtection="1">
      <alignment horizontal="center" vertical="center"/>
    </xf>
    <xf numFmtId="37" fontId="20" fillId="0" borderId="27" xfId="10" applyFont="1" applyBorder="1" applyAlignment="1">
      <alignment horizontal="center" vertical="center"/>
    </xf>
    <xf numFmtId="37" fontId="20" fillId="0" borderId="27" xfId="10" applyNumberFormat="1" applyFont="1" applyBorder="1" applyAlignment="1" applyProtection="1">
      <alignment horizontal="center" vertical="center"/>
    </xf>
    <xf numFmtId="37" fontId="20" fillId="0" borderId="39" xfId="10" applyNumberFormat="1" applyFont="1" applyBorder="1" applyAlignment="1" applyProtection="1">
      <alignment horizontal="center" vertical="center"/>
    </xf>
    <xf numFmtId="0" fontId="20" fillId="0" borderId="27" xfId="3" applyFont="1" applyBorder="1" applyAlignment="1">
      <alignment horizontal="center" vertical="center"/>
    </xf>
    <xf numFmtId="37" fontId="20" fillId="0" borderId="4" xfId="10" applyNumberFormat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 wrapText="1"/>
    </xf>
    <xf numFmtId="0" fontId="26" fillId="0" borderId="41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35" fillId="0" borderId="0" xfId="1" quotePrefix="1" applyFont="1" applyAlignment="1" applyProtection="1"/>
  </cellXfs>
  <cellStyles count="14">
    <cellStyle name="ハイパーリンク" xfId="1" builtinId="8"/>
    <cellStyle name="桁区切り" xfId="2" builtinId="6"/>
    <cellStyle name="標準" xfId="0" builtinId="0"/>
    <cellStyle name="標準 2" xfId="3"/>
    <cellStyle name="標準 2 2" xfId="13"/>
    <cellStyle name="標準 3" xfId="4"/>
    <cellStyle name="標準_ＯＤ2000" xfId="5"/>
    <cellStyle name="標準_表16" xfId="6"/>
    <cellStyle name="標準_表17" xfId="7"/>
    <cellStyle name="標準_表18" xfId="8"/>
    <cellStyle name="標準_表19(1)～(2)" xfId="9"/>
    <cellStyle name="標準_表19(3)" xfId="10"/>
    <cellStyle name="標準_平成17年住民基本台帳人口移動報告年報掲載分A00701" xfId="11"/>
    <cellStyle name="未定義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3" sqref="C3:C13"/>
    </sheetView>
  </sheetViews>
  <sheetFormatPr defaultRowHeight="17.25" x14ac:dyDescent="0.2"/>
  <cols>
    <col min="1" max="2" width="2.19921875" style="258" customWidth="1"/>
    <col min="3" max="3" width="22.59765625" style="258" customWidth="1"/>
    <col min="4" max="256" width="8.796875" style="258"/>
    <col min="257" max="258" width="2.19921875" style="258" customWidth="1"/>
    <col min="259" max="259" width="22.59765625" style="258" customWidth="1"/>
    <col min="260" max="512" width="8.796875" style="258"/>
    <col min="513" max="514" width="2.19921875" style="258" customWidth="1"/>
    <col min="515" max="515" width="22.59765625" style="258" customWidth="1"/>
    <col min="516" max="768" width="8.796875" style="258"/>
    <col min="769" max="770" width="2.19921875" style="258" customWidth="1"/>
    <col min="771" max="771" width="22.59765625" style="258" customWidth="1"/>
    <col min="772" max="1024" width="8.796875" style="258"/>
    <col min="1025" max="1026" width="2.19921875" style="258" customWidth="1"/>
    <col min="1027" max="1027" width="22.59765625" style="258" customWidth="1"/>
    <col min="1028" max="1280" width="8.796875" style="258"/>
    <col min="1281" max="1282" width="2.19921875" style="258" customWidth="1"/>
    <col min="1283" max="1283" width="22.59765625" style="258" customWidth="1"/>
    <col min="1284" max="1536" width="8.796875" style="258"/>
    <col min="1537" max="1538" width="2.19921875" style="258" customWidth="1"/>
    <col min="1539" max="1539" width="22.59765625" style="258" customWidth="1"/>
    <col min="1540" max="1792" width="8.796875" style="258"/>
    <col min="1793" max="1794" width="2.19921875" style="258" customWidth="1"/>
    <col min="1795" max="1795" width="22.59765625" style="258" customWidth="1"/>
    <col min="1796" max="2048" width="8.796875" style="258"/>
    <col min="2049" max="2050" width="2.19921875" style="258" customWidth="1"/>
    <col min="2051" max="2051" width="22.59765625" style="258" customWidth="1"/>
    <col min="2052" max="2304" width="8.796875" style="258"/>
    <col min="2305" max="2306" width="2.19921875" style="258" customWidth="1"/>
    <col min="2307" max="2307" width="22.59765625" style="258" customWidth="1"/>
    <col min="2308" max="2560" width="8.796875" style="258"/>
    <col min="2561" max="2562" width="2.19921875" style="258" customWidth="1"/>
    <col min="2563" max="2563" width="22.59765625" style="258" customWidth="1"/>
    <col min="2564" max="2816" width="8.796875" style="258"/>
    <col min="2817" max="2818" width="2.19921875" style="258" customWidth="1"/>
    <col min="2819" max="2819" width="22.59765625" style="258" customWidth="1"/>
    <col min="2820" max="3072" width="8.796875" style="258"/>
    <col min="3073" max="3074" width="2.19921875" style="258" customWidth="1"/>
    <col min="3075" max="3075" width="22.59765625" style="258" customWidth="1"/>
    <col min="3076" max="3328" width="8.796875" style="258"/>
    <col min="3329" max="3330" width="2.19921875" style="258" customWidth="1"/>
    <col min="3331" max="3331" width="22.59765625" style="258" customWidth="1"/>
    <col min="3332" max="3584" width="8.796875" style="258"/>
    <col min="3585" max="3586" width="2.19921875" style="258" customWidth="1"/>
    <col min="3587" max="3587" width="22.59765625" style="258" customWidth="1"/>
    <col min="3588" max="3840" width="8.796875" style="258"/>
    <col min="3841" max="3842" width="2.19921875" style="258" customWidth="1"/>
    <col min="3843" max="3843" width="22.59765625" style="258" customWidth="1"/>
    <col min="3844" max="4096" width="8.796875" style="258"/>
    <col min="4097" max="4098" width="2.19921875" style="258" customWidth="1"/>
    <col min="4099" max="4099" width="22.59765625" style="258" customWidth="1"/>
    <col min="4100" max="4352" width="8.796875" style="258"/>
    <col min="4353" max="4354" width="2.19921875" style="258" customWidth="1"/>
    <col min="4355" max="4355" width="22.59765625" style="258" customWidth="1"/>
    <col min="4356" max="4608" width="8.796875" style="258"/>
    <col min="4609" max="4610" width="2.19921875" style="258" customWidth="1"/>
    <col min="4611" max="4611" width="22.59765625" style="258" customWidth="1"/>
    <col min="4612" max="4864" width="8.796875" style="258"/>
    <col min="4865" max="4866" width="2.19921875" style="258" customWidth="1"/>
    <col min="4867" max="4867" width="22.59765625" style="258" customWidth="1"/>
    <col min="4868" max="5120" width="8.796875" style="258"/>
    <col min="5121" max="5122" width="2.19921875" style="258" customWidth="1"/>
    <col min="5123" max="5123" width="22.59765625" style="258" customWidth="1"/>
    <col min="5124" max="5376" width="8.796875" style="258"/>
    <col min="5377" max="5378" width="2.19921875" style="258" customWidth="1"/>
    <col min="5379" max="5379" width="22.59765625" style="258" customWidth="1"/>
    <col min="5380" max="5632" width="8.796875" style="258"/>
    <col min="5633" max="5634" width="2.19921875" style="258" customWidth="1"/>
    <col min="5635" max="5635" width="22.59765625" style="258" customWidth="1"/>
    <col min="5636" max="5888" width="8.796875" style="258"/>
    <col min="5889" max="5890" width="2.19921875" style="258" customWidth="1"/>
    <col min="5891" max="5891" width="22.59765625" style="258" customWidth="1"/>
    <col min="5892" max="6144" width="8.796875" style="258"/>
    <col min="6145" max="6146" width="2.19921875" style="258" customWidth="1"/>
    <col min="6147" max="6147" width="22.59765625" style="258" customWidth="1"/>
    <col min="6148" max="6400" width="8.796875" style="258"/>
    <col min="6401" max="6402" width="2.19921875" style="258" customWidth="1"/>
    <col min="6403" max="6403" width="22.59765625" style="258" customWidth="1"/>
    <col min="6404" max="6656" width="8.796875" style="258"/>
    <col min="6657" max="6658" width="2.19921875" style="258" customWidth="1"/>
    <col min="6659" max="6659" width="22.59765625" style="258" customWidth="1"/>
    <col min="6660" max="6912" width="8.796875" style="258"/>
    <col min="6913" max="6914" width="2.19921875" style="258" customWidth="1"/>
    <col min="6915" max="6915" width="22.59765625" style="258" customWidth="1"/>
    <col min="6916" max="7168" width="8.796875" style="258"/>
    <col min="7169" max="7170" width="2.19921875" style="258" customWidth="1"/>
    <col min="7171" max="7171" width="22.59765625" style="258" customWidth="1"/>
    <col min="7172" max="7424" width="8.796875" style="258"/>
    <col min="7425" max="7426" width="2.19921875" style="258" customWidth="1"/>
    <col min="7427" max="7427" width="22.59765625" style="258" customWidth="1"/>
    <col min="7428" max="7680" width="8.796875" style="258"/>
    <col min="7681" max="7682" width="2.19921875" style="258" customWidth="1"/>
    <col min="7683" max="7683" width="22.59765625" style="258" customWidth="1"/>
    <col min="7684" max="7936" width="8.796875" style="258"/>
    <col min="7937" max="7938" width="2.19921875" style="258" customWidth="1"/>
    <col min="7939" max="7939" width="22.59765625" style="258" customWidth="1"/>
    <col min="7940" max="8192" width="8.796875" style="258"/>
    <col min="8193" max="8194" width="2.19921875" style="258" customWidth="1"/>
    <col min="8195" max="8195" width="22.59765625" style="258" customWidth="1"/>
    <col min="8196" max="8448" width="8.796875" style="258"/>
    <col min="8449" max="8450" width="2.19921875" style="258" customWidth="1"/>
    <col min="8451" max="8451" width="22.59765625" style="258" customWidth="1"/>
    <col min="8452" max="8704" width="8.796875" style="258"/>
    <col min="8705" max="8706" width="2.19921875" style="258" customWidth="1"/>
    <col min="8707" max="8707" width="22.59765625" style="258" customWidth="1"/>
    <col min="8708" max="8960" width="8.796875" style="258"/>
    <col min="8961" max="8962" width="2.19921875" style="258" customWidth="1"/>
    <col min="8963" max="8963" width="22.59765625" style="258" customWidth="1"/>
    <col min="8964" max="9216" width="8.796875" style="258"/>
    <col min="9217" max="9218" width="2.19921875" style="258" customWidth="1"/>
    <col min="9219" max="9219" width="22.59765625" style="258" customWidth="1"/>
    <col min="9220" max="9472" width="8.796875" style="258"/>
    <col min="9473" max="9474" width="2.19921875" style="258" customWidth="1"/>
    <col min="9475" max="9475" width="22.59765625" style="258" customWidth="1"/>
    <col min="9476" max="9728" width="8.796875" style="258"/>
    <col min="9729" max="9730" width="2.19921875" style="258" customWidth="1"/>
    <col min="9731" max="9731" width="22.59765625" style="258" customWidth="1"/>
    <col min="9732" max="9984" width="8.796875" style="258"/>
    <col min="9985" max="9986" width="2.19921875" style="258" customWidth="1"/>
    <col min="9987" max="9987" width="22.59765625" style="258" customWidth="1"/>
    <col min="9988" max="10240" width="8.796875" style="258"/>
    <col min="10241" max="10242" width="2.19921875" style="258" customWidth="1"/>
    <col min="10243" max="10243" width="22.59765625" style="258" customWidth="1"/>
    <col min="10244" max="10496" width="8.796875" style="258"/>
    <col min="10497" max="10498" width="2.19921875" style="258" customWidth="1"/>
    <col min="10499" max="10499" width="22.59765625" style="258" customWidth="1"/>
    <col min="10500" max="10752" width="8.796875" style="258"/>
    <col min="10753" max="10754" width="2.19921875" style="258" customWidth="1"/>
    <col min="10755" max="10755" width="22.59765625" style="258" customWidth="1"/>
    <col min="10756" max="11008" width="8.796875" style="258"/>
    <col min="11009" max="11010" width="2.19921875" style="258" customWidth="1"/>
    <col min="11011" max="11011" width="22.59765625" style="258" customWidth="1"/>
    <col min="11012" max="11264" width="8.796875" style="258"/>
    <col min="11265" max="11266" width="2.19921875" style="258" customWidth="1"/>
    <col min="11267" max="11267" width="22.59765625" style="258" customWidth="1"/>
    <col min="11268" max="11520" width="8.796875" style="258"/>
    <col min="11521" max="11522" width="2.19921875" style="258" customWidth="1"/>
    <col min="11523" max="11523" width="22.59765625" style="258" customWidth="1"/>
    <col min="11524" max="11776" width="8.796875" style="258"/>
    <col min="11777" max="11778" width="2.19921875" style="258" customWidth="1"/>
    <col min="11779" max="11779" width="22.59765625" style="258" customWidth="1"/>
    <col min="11780" max="12032" width="8.796875" style="258"/>
    <col min="12033" max="12034" width="2.19921875" style="258" customWidth="1"/>
    <col min="12035" max="12035" width="22.59765625" style="258" customWidth="1"/>
    <col min="12036" max="12288" width="8.796875" style="258"/>
    <col min="12289" max="12290" width="2.19921875" style="258" customWidth="1"/>
    <col min="12291" max="12291" width="22.59765625" style="258" customWidth="1"/>
    <col min="12292" max="12544" width="8.796875" style="258"/>
    <col min="12545" max="12546" width="2.19921875" style="258" customWidth="1"/>
    <col min="12547" max="12547" width="22.59765625" style="258" customWidth="1"/>
    <col min="12548" max="12800" width="8.796875" style="258"/>
    <col min="12801" max="12802" width="2.19921875" style="258" customWidth="1"/>
    <col min="12803" max="12803" width="22.59765625" style="258" customWidth="1"/>
    <col min="12804" max="13056" width="8.796875" style="258"/>
    <col min="13057" max="13058" width="2.19921875" style="258" customWidth="1"/>
    <col min="13059" max="13059" width="22.59765625" style="258" customWidth="1"/>
    <col min="13060" max="13312" width="8.796875" style="258"/>
    <col min="13313" max="13314" width="2.19921875" style="258" customWidth="1"/>
    <col min="13315" max="13315" width="22.59765625" style="258" customWidth="1"/>
    <col min="13316" max="13568" width="8.796875" style="258"/>
    <col min="13569" max="13570" width="2.19921875" style="258" customWidth="1"/>
    <col min="13571" max="13571" width="22.59765625" style="258" customWidth="1"/>
    <col min="13572" max="13824" width="8.796875" style="258"/>
    <col min="13825" max="13826" width="2.19921875" style="258" customWidth="1"/>
    <col min="13827" max="13827" width="22.59765625" style="258" customWidth="1"/>
    <col min="13828" max="14080" width="8.796875" style="258"/>
    <col min="14081" max="14082" width="2.19921875" style="258" customWidth="1"/>
    <col min="14083" max="14083" width="22.59765625" style="258" customWidth="1"/>
    <col min="14084" max="14336" width="8.796875" style="258"/>
    <col min="14337" max="14338" width="2.19921875" style="258" customWidth="1"/>
    <col min="14339" max="14339" width="22.59765625" style="258" customWidth="1"/>
    <col min="14340" max="14592" width="8.796875" style="258"/>
    <col min="14593" max="14594" width="2.19921875" style="258" customWidth="1"/>
    <col min="14595" max="14595" width="22.59765625" style="258" customWidth="1"/>
    <col min="14596" max="14848" width="8.796875" style="258"/>
    <col min="14849" max="14850" width="2.19921875" style="258" customWidth="1"/>
    <col min="14851" max="14851" width="22.59765625" style="258" customWidth="1"/>
    <col min="14852" max="15104" width="8.796875" style="258"/>
    <col min="15105" max="15106" width="2.19921875" style="258" customWidth="1"/>
    <col min="15107" max="15107" width="22.59765625" style="258" customWidth="1"/>
    <col min="15108" max="15360" width="8.796875" style="258"/>
    <col min="15361" max="15362" width="2.19921875" style="258" customWidth="1"/>
    <col min="15363" max="15363" width="22.59765625" style="258" customWidth="1"/>
    <col min="15364" max="15616" width="8.796875" style="258"/>
    <col min="15617" max="15618" width="2.19921875" style="258" customWidth="1"/>
    <col min="15619" max="15619" width="22.59765625" style="258" customWidth="1"/>
    <col min="15620" max="15872" width="8.796875" style="258"/>
    <col min="15873" max="15874" width="2.19921875" style="258" customWidth="1"/>
    <col min="15875" max="15875" width="22.59765625" style="258" customWidth="1"/>
    <col min="15876" max="16128" width="8.796875" style="258"/>
    <col min="16129" max="16130" width="2.19921875" style="258" customWidth="1"/>
    <col min="16131" max="16131" width="22.59765625" style="258" customWidth="1"/>
    <col min="16132" max="16384" width="8.796875" style="258"/>
  </cols>
  <sheetData>
    <row r="1" spans="1:3" ht="19.5" customHeight="1" x14ac:dyDescent="0.2">
      <c r="A1" s="265" t="s">
        <v>309</v>
      </c>
      <c r="B1" s="266"/>
      <c r="C1" s="266"/>
    </row>
    <row r="2" spans="1:3" ht="13.5" customHeight="1" x14ac:dyDescent="0.2">
      <c r="A2" s="259"/>
      <c r="B2" s="259"/>
      <c r="C2" s="259"/>
    </row>
    <row r="3" spans="1:3" ht="13.5" customHeight="1" x14ac:dyDescent="0.2">
      <c r="A3" s="260">
        <v>14</v>
      </c>
      <c r="B3" s="261"/>
      <c r="C3" s="364" t="s">
        <v>310</v>
      </c>
    </row>
    <row r="4" spans="1:3" ht="13.5" customHeight="1" x14ac:dyDescent="0.2">
      <c r="A4" s="260">
        <v>15</v>
      </c>
      <c r="B4" s="261"/>
      <c r="C4" s="364" t="s">
        <v>311</v>
      </c>
    </row>
    <row r="5" spans="1:3" ht="13.5" customHeight="1" x14ac:dyDescent="0.2">
      <c r="A5" s="260">
        <v>16</v>
      </c>
      <c r="B5" s="261"/>
      <c r="C5" s="364" t="s">
        <v>312</v>
      </c>
    </row>
    <row r="6" spans="1:3" ht="13.5" customHeight="1" x14ac:dyDescent="0.2">
      <c r="A6" s="260">
        <v>17</v>
      </c>
      <c r="B6" s="261"/>
      <c r="C6" s="364" t="s">
        <v>313</v>
      </c>
    </row>
    <row r="7" spans="1:3" ht="13.5" customHeight="1" x14ac:dyDescent="0.2">
      <c r="A7" s="260">
        <v>18</v>
      </c>
      <c r="B7" s="261"/>
      <c r="C7" s="364" t="s">
        <v>314</v>
      </c>
    </row>
    <row r="8" spans="1:3" ht="13.5" customHeight="1" x14ac:dyDescent="0.2">
      <c r="A8" s="260">
        <v>19</v>
      </c>
      <c r="B8" s="261"/>
      <c r="C8" s="262" t="s">
        <v>315</v>
      </c>
    </row>
    <row r="9" spans="1:3" ht="13.5" customHeight="1" x14ac:dyDescent="0.2">
      <c r="A9" s="260"/>
      <c r="B9" s="263" t="s">
        <v>316</v>
      </c>
      <c r="C9" s="364" t="s">
        <v>317</v>
      </c>
    </row>
    <row r="10" spans="1:3" ht="13.5" customHeight="1" x14ac:dyDescent="0.2">
      <c r="A10" s="260"/>
      <c r="B10" s="263" t="s">
        <v>318</v>
      </c>
      <c r="C10" s="364" t="s">
        <v>319</v>
      </c>
    </row>
    <row r="11" spans="1:3" ht="13.5" customHeight="1" x14ac:dyDescent="0.2">
      <c r="A11" s="260"/>
      <c r="B11" s="263" t="s">
        <v>320</v>
      </c>
      <c r="C11" s="364" t="s">
        <v>321</v>
      </c>
    </row>
    <row r="12" spans="1:3" ht="13.5" customHeight="1" x14ac:dyDescent="0.2">
      <c r="A12" s="260"/>
      <c r="B12" s="263" t="s">
        <v>322</v>
      </c>
      <c r="C12" s="364" t="s">
        <v>323</v>
      </c>
    </row>
    <row r="13" spans="1:3" x14ac:dyDescent="0.2">
      <c r="A13" s="264"/>
      <c r="C13" s="262"/>
    </row>
    <row r="14" spans="1:3" x14ac:dyDescent="0.2">
      <c r="A14" s="264"/>
    </row>
  </sheetData>
  <mergeCells count="1">
    <mergeCell ref="A1:C1"/>
  </mergeCells>
  <phoneticPr fontId="3"/>
  <hyperlinks>
    <hyperlink ref="C3" location="'14'!A1" display="人口の推移"/>
    <hyperlink ref="C4" location="'15'!A1" display="国籍別外国人登録人口"/>
    <hyperlink ref="C7" location="'18'!A1" display="市町村・世帯人員別世帯数及び世帯人員"/>
    <hyperlink ref="C9" location="'19(1)'!A1" display="自然動態・年次別"/>
    <hyperlink ref="C10" location="'19(2)'!A1" display="社会動態・年次別"/>
    <hyperlink ref="C11" location="'19(3)'!A1" display="自然動態・市町村別"/>
    <hyperlink ref="C12" location="'19(4)'!A1" display="社会動態・都道府県別"/>
    <hyperlink ref="C5" location="'16'!A1" display="市町村別世帯数及び人口"/>
    <hyperlink ref="C6" location="'17'!A1" display="市町村・年齢５歳階級別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M59"/>
  <sheetViews>
    <sheetView showGridLines="0" zoomScaleNormal="100" zoomScaleSheetLayoutView="100" workbookViewId="0"/>
  </sheetViews>
  <sheetFormatPr defaultColWidth="7" defaultRowHeight="13.5" x14ac:dyDescent="0.15"/>
  <cols>
    <col min="1" max="1" width="13.09765625" style="145" bestFit="1" customWidth="1"/>
    <col min="2" max="2" width="7.09765625" style="145" customWidth="1"/>
    <col min="3" max="8" width="6.69921875" style="145" customWidth="1"/>
    <col min="9" max="9" width="7.8984375" style="145" customWidth="1"/>
    <col min="10" max="10" width="7.69921875" style="145" customWidth="1"/>
    <col min="11" max="11" width="8.09765625" style="145" customWidth="1"/>
    <col min="12" max="16384" width="7" style="145"/>
  </cols>
  <sheetData>
    <row r="1" spans="2:13" x14ac:dyDescent="0.15">
      <c r="C1" s="146"/>
      <c r="D1" s="146"/>
      <c r="E1" s="146"/>
      <c r="F1" s="146"/>
      <c r="G1" s="146"/>
      <c r="H1" s="146"/>
      <c r="I1" s="146"/>
      <c r="J1" s="146"/>
      <c r="K1" s="146"/>
    </row>
    <row r="3" spans="2:13" ht="28.5" customHeight="1" x14ac:dyDescent="0.15">
      <c r="B3" s="358" t="s">
        <v>306</v>
      </c>
      <c r="C3" s="358"/>
      <c r="D3" s="358"/>
      <c r="E3" s="358"/>
      <c r="F3" s="358"/>
      <c r="G3" s="358"/>
      <c r="H3" s="358"/>
      <c r="I3" s="358"/>
      <c r="J3" s="358"/>
      <c r="K3" s="358"/>
    </row>
    <row r="4" spans="2:13" ht="19.5" customHeight="1" thickBot="1" x14ac:dyDescent="0.2">
      <c r="B4" s="147" t="s">
        <v>307</v>
      </c>
      <c r="C4" s="148"/>
      <c r="D4" s="148"/>
      <c r="E4" s="148"/>
      <c r="F4" s="148"/>
      <c r="G4" s="148"/>
      <c r="H4" s="149"/>
      <c r="I4" s="149"/>
      <c r="J4" s="149"/>
      <c r="K4" s="150" t="s">
        <v>79</v>
      </c>
    </row>
    <row r="5" spans="2:13" ht="18" customHeight="1" x14ac:dyDescent="0.15">
      <c r="B5" s="359" t="s">
        <v>283</v>
      </c>
      <c r="C5" s="361" t="s">
        <v>29</v>
      </c>
      <c r="D5" s="362"/>
      <c r="E5" s="363"/>
      <c r="F5" s="361" t="s">
        <v>30</v>
      </c>
      <c r="G5" s="362"/>
      <c r="H5" s="363"/>
      <c r="I5" s="361" t="s">
        <v>31</v>
      </c>
      <c r="J5" s="362"/>
      <c r="K5" s="362"/>
    </row>
    <row r="6" spans="2:13" ht="18" customHeight="1" x14ac:dyDescent="0.15">
      <c r="B6" s="360"/>
      <c r="C6" s="201" t="s">
        <v>148</v>
      </c>
      <c r="D6" s="201" t="s">
        <v>3</v>
      </c>
      <c r="E6" s="201" t="s">
        <v>4</v>
      </c>
      <c r="F6" s="201" t="s">
        <v>148</v>
      </c>
      <c r="G6" s="201" t="s">
        <v>3</v>
      </c>
      <c r="H6" s="201" t="s">
        <v>4</v>
      </c>
      <c r="I6" s="201" t="s">
        <v>148</v>
      </c>
      <c r="J6" s="201" t="s">
        <v>3</v>
      </c>
      <c r="K6" s="201" t="s">
        <v>4</v>
      </c>
    </row>
    <row r="7" spans="2:13" ht="14.1" customHeight="1" x14ac:dyDescent="0.15">
      <c r="B7" s="151" t="s">
        <v>284</v>
      </c>
      <c r="C7" s="152">
        <v>9942</v>
      </c>
      <c r="D7" s="153">
        <v>5634</v>
      </c>
      <c r="E7" s="153">
        <v>4308</v>
      </c>
      <c r="F7" s="153">
        <v>11636</v>
      </c>
      <c r="G7" s="153">
        <v>6379</v>
      </c>
      <c r="H7" s="153">
        <v>5257</v>
      </c>
      <c r="I7" s="153">
        <v>-1694</v>
      </c>
      <c r="J7" s="153">
        <v>-745</v>
      </c>
      <c r="K7" s="153">
        <v>-949</v>
      </c>
    </row>
    <row r="8" spans="2:13" ht="14.1" customHeight="1" x14ac:dyDescent="0.15">
      <c r="B8" s="154" t="s">
        <v>285</v>
      </c>
      <c r="C8" s="155">
        <v>9438</v>
      </c>
      <c r="D8" s="153">
        <v>5345</v>
      </c>
      <c r="E8" s="153">
        <v>4093</v>
      </c>
      <c r="F8" s="153">
        <v>10933</v>
      </c>
      <c r="G8" s="153">
        <v>6025</v>
      </c>
      <c r="H8" s="153">
        <v>4908</v>
      </c>
      <c r="I8" s="153">
        <v>-1495</v>
      </c>
      <c r="J8" s="153">
        <v>-680</v>
      </c>
      <c r="K8" s="153">
        <v>-815</v>
      </c>
    </row>
    <row r="9" spans="2:13" ht="14.1" customHeight="1" x14ac:dyDescent="0.15">
      <c r="B9" s="154" t="s">
        <v>271</v>
      </c>
      <c r="C9" s="155">
        <v>9478</v>
      </c>
      <c r="D9" s="153">
        <v>5462</v>
      </c>
      <c r="E9" s="153">
        <v>4016</v>
      </c>
      <c r="F9" s="153">
        <v>11712</v>
      </c>
      <c r="G9" s="153">
        <v>6456</v>
      </c>
      <c r="H9" s="153">
        <v>5256</v>
      </c>
      <c r="I9" s="153">
        <v>-2234</v>
      </c>
      <c r="J9" s="153">
        <v>-994</v>
      </c>
      <c r="K9" s="153">
        <v>-1240</v>
      </c>
    </row>
    <row r="10" spans="2:13" ht="14.1" customHeight="1" x14ac:dyDescent="0.15">
      <c r="B10" s="156" t="s">
        <v>32</v>
      </c>
      <c r="C10" s="254">
        <v>97</v>
      </c>
      <c r="D10" s="153">
        <v>54</v>
      </c>
      <c r="E10" s="153">
        <v>43</v>
      </c>
      <c r="F10" s="153">
        <v>78</v>
      </c>
      <c r="G10" s="153">
        <v>50</v>
      </c>
      <c r="H10" s="153">
        <v>28</v>
      </c>
      <c r="I10" s="153">
        <v>19</v>
      </c>
      <c r="J10" s="153">
        <v>4</v>
      </c>
      <c r="K10" s="153">
        <v>15</v>
      </c>
      <c r="M10" s="157" t="s">
        <v>12</v>
      </c>
    </row>
    <row r="11" spans="2:13" ht="14.1" customHeight="1" x14ac:dyDescent="0.15">
      <c r="B11" s="156" t="s">
        <v>33</v>
      </c>
      <c r="C11" s="254">
        <v>23</v>
      </c>
      <c r="D11" s="153">
        <v>17</v>
      </c>
      <c r="E11" s="153">
        <v>6</v>
      </c>
      <c r="F11" s="153">
        <v>28</v>
      </c>
      <c r="G11" s="153">
        <v>21</v>
      </c>
      <c r="H11" s="153">
        <v>7</v>
      </c>
      <c r="I11" s="153">
        <v>-5</v>
      </c>
      <c r="J11" s="153">
        <v>-4</v>
      </c>
      <c r="K11" s="153">
        <v>-1</v>
      </c>
    </row>
    <row r="12" spans="2:13" ht="14.1" customHeight="1" x14ac:dyDescent="0.15">
      <c r="B12" s="156" t="s">
        <v>34</v>
      </c>
      <c r="C12" s="254">
        <v>16</v>
      </c>
      <c r="D12" s="153">
        <v>7</v>
      </c>
      <c r="E12" s="153">
        <v>9</v>
      </c>
      <c r="F12" s="153">
        <v>18</v>
      </c>
      <c r="G12" s="153">
        <v>13</v>
      </c>
      <c r="H12" s="153">
        <v>5</v>
      </c>
      <c r="I12" s="153">
        <v>-2</v>
      </c>
      <c r="J12" s="153">
        <v>-6</v>
      </c>
      <c r="K12" s="153">
        <v>4</v>
      </c>
    </row>
    <row r="13" spans="2:13" ht="14.1" customHeight="1" x14ac:dyDescent="0.15">
      <c r="B13" s="156" t="s">
        <v>35</v>
      </c>
      <c r="C13" s="254">
        <v>38</v>
      </c>
      <c r="D13" s="153">
        <v>24</v>
      </c>
      <c r="E13" s="153">
        <v>14</v>
      </c>
      <c r="F13" s="153">
        <v>56</v>
      </c>
      <c r="G13" s="153">
        <v>33</v>
      </c>
      <c r="H13" s="153">
        <v>23</v>
      </c>
      <c r="I13" s="153">
        <v>-18</v>
      </c>
      <c r="J13" s="153">
        <v>-9</v>
      </c>
      <c r="K13" s="153">
        <v>-9</v>
      </c>
    </row>
    <row r="14" spans="2:13" ht="14.1" customHeight="1" x14ac:dyDescent="0.15">
      <c r="B14" s="156" t="s">
        <v>36</v>
      </c>
      <c r="C14" s="254">
        <v>3</v>
      </c>
      <c r="D14" s="153">
        <v>3</v>
      </c>
      <c r="E14" s="153">
        <v>0</v>
      </c>
      <c r="F14" s="153">
        <v>3</v>
      </c>
      <c r="G14" s="153">
        <v>2</v>
      </c>
      <c r="H14" s="153">
        <v>1</v>
      </c>
      <c r="I14" s="153">
        <v>0</v>
      </c>
      <c r="J14" s="153">
        <v>1</v>
      </c>
      <c r="K14" s="153">
        <v>-1</v>
      </c>
    </row>
    <row r="15" spans="2:13" ht="14.1" customHeight="1" x14ac:dyDescent="0.15">
      <c r="B15" s="156" t="s">
        <v>37</v>
      </c>
      <c r="C15" s="254">
        <v>15</v>
      </c>
      <c r="D15" s="153">
        <v>7</v>
      </c>
      <c r="E15" s="153">
        <v>8</v>
      </c>
      <c r="F15" s="153">
        <v>12</v>
      </c>
      <c r="G15" s="153">
        <v>5</v>
      </c>
      <c r="H15" s="153">
        <v>7</v>
      </c>
      <c r="I15" s="153">
        <v>3</v>
      </c>
      <c r="J15" s="153">
        <v>2</v>
      </c>
      <c r="K15" s="153">
        <v>1</v>
      </c>
    </row>
    <row r="16" spans="2:13" ht="14.1" customHeight="1" x14ac:dyDescent="0.15">
      <c r="B16" s="156" t="s">
        <v>38</v>
      </c>
      <c r="C16" s="254">
        <v>28</v>
      </c>
      <c r="D16" s="153">
        <v>14</v>
      </c>
      <c r="E16" s="153">
        <v>14</v>
      </c>
      <c r="F16" s="153">
        <v>36</v>
      </c>
      <c r="G16" s="153">
        <v>25</v>
      </c>
      <c r="H16" s="153">
        <v>11</v>
      </c>
      <c r="I16" s="153">
        <v>-8</v>
      </c>
      <c r="J16" s="153">
        <v>-11</v>
      </c>
      <c r="K16" s="153">
        <v>3</v>
      </c>
    </row>
    <row r="17" spans="2:11" ht="14.1" customHeight="1" x14ac:dyDescent="0.15">
      <c r="B17" s="156" t="s">
        <v>39</v>
      </c>
      <c r="C17" s="254">
        <v>51</v>
      </c>
      <c r="D17" s="153">
        <v>29</v>
      </c>
      <c r="E17" s="153">
        <v>22</v>
      </c>
      <c r="F17" s="153">
        <v>73</v>
      </c>
      <c r="G17" s="153">
        <v>51</v>
      </c>
      <c r="H17" s="153">
        <v>22</v>
      </c>
      <c r="I17" s="153">
        <v>-22</v>
      </c>
      <c r="J17" s="153">
        <v>-22</v>
      </c>
      <c r="K17" s="153">
        <v>0</v>
      </c>
    </row>
    <row r="18" spans="2:11" ht="14.1" customHeight="1" x14ac:dyDescent="0.15">
      <c r="B18" s="156" t="s">
        <v>40</v>
      </c>
      <c r="C18" s="254">
        <v>44</v>
      </c>
      <c r="D18" s="153">
        <v>24</v>
      </c>
      <c r="E18" s="153">
        <v>20</v>
      </c>
      <c r="F18" s="153">
        <v>59</v>
      </c>
      <c r="G18" s="153">
        <v>30</v>
      </c>
      <c r="H18" s="153">
        <v>29</v>
      </c>
      <c r="I18" s="153">
        <v>-15</v>
      </c>
      <c r="J18" s="153">
        <v>-6</v>
      </c>
      <c r="K18" s="153">
        <v>-9</v>
      </c>
    </row>
    <row r="19" spans="2:11" ht="14.1" customHeight="1" x14ac:dyDescent="0.15">
      <c r="B19" s="156" t="s">
        <v>41</v>
      </c>
      <c r="C19" s="254">
        <v>32</v>
      </c>
      <c r="D19" s="153">
        <v>23</v>
      </c>
      <c r="E19" s="153">
        <v>9</v>
      </c>
      <c r="F19" s="153">
        <v>40</v>
      </c>
      <c r="G19" s="153">
        <v>25</v>
      </c>
      <c r="H19" s="153">
        <v>15</v>
      </c>
      <c r="I19" s="153">
        <v>-8</v>
      </c>
      <c r="J19" s="153">
        <v>-2</v>
      </c>
      <c r="K19" s="153">
        <v>-6</v>
      </c>
    </row>
    <row r="20" spans="2:11" ht="14.1" customHeight="1" x14ac:dyDescent="0.15">
      <c r="B20" s="156" t="s">
        <v>42</v>
      </c>
      <c r="C20" s="254">
        <v>213</v>
      </c>
      <c r="D20" s="153">
        <v>125</v>
      </c>
      <c r="E20" s="153">
        <v>88</v>
      </c>
      <c r="F20" s="153">
        <v>238</v>
      </c>
      <c r="G20" s="153">
        <v>130</v>
      </c>
      <c r="H20" s="153">
        <v>108</v>
      </c>
      <c r="I20" s="153">
        <v>-25</v>
      </c>
      <c r="J20" s="153">
        <v>-5</v>
      </c>
      <c r="K20" s="153">
        <v>-20</v>
      </c>
    </row>
    <row r="21" spans="2:11" ht="14.1" customHeight="1" x14ac:dyDescent="0.15">
      <c r="B21" s="156" t="s">
        <v>43</v>
      </c>
      <c r="C21" s="254">
        <v>198</v>
      </c>
      <c r="D21" s="153">
        <v>131</v>
      </c>
      <c r="E21" s="153">
        <v>67</v>
      </c>
      <c r="F21" s="153">
        <v>298</v>
      </c>
      <c r="G21" s="153">
        <v>189</v>
      </c>
      <c r="H21" s="153">
        <v>109</v>
      </c>
      <c r="I21" s="153">
        <v>-100</v>
      </c>
      <c r="J21" s="153">
        <v>-58</v>
      </c>
      <c r="K21" s="153">
        <v>-42</v>
      </c>
    </row>
    <row r="22" spans="2:11" ht="14.1" customHeight="1" x14ac:dyDescent="0.15">
      <c r="B22" s="156" t="s">
        <v>44</v>
      </c>
      <c r="C22" s="254">
        <v>759</v>
      </c>
      <c r="D22" s="153">
        <v>422</v>
      </c>
      <c r="E22" s="153">
        <v>337</v>
      </c>
      <c r="F22" s="153">
        <v>1196</v>
      </c>
      <c r="G22" s="153">
        <v>637</v>
      </c>
      <c r="H22" s="153">
        <v>559</v>
      </c>
      <c r="I22" s="153">
        <v>-437</v>
      </c>
      <c r="J22" s="153">
        <v>-215</v>
      </c>
      <c r="K22" s="153">
        <v>-222</v>
      </c>
    </row>
    <row r="23" spans="2:11" ht="14.1" customHeight="1" x14ac:dyDescent="0.15">
      <c r="B23" s="156" t="s">
        <v>45</v>
      </c>
      <c r="C23" s="254">
        <v>367</v>
      </c>
      <c r="D23" s="153">
        <v>222</v>
      </c>
      <c r="E23" s="153">
        <v>145</v>
      </c>
      <c r="F23" s="153">
        <v>443</v>
      </c>
      <c r="G23" s="153">
        <v>245</v>
      </c>
      <c r="H23" s="153">
        <v>198</v>
      </c>
      <c r="I23" s="153">
        <v>-76</v>
      </c>
      <c r="J23" s="153">
        <v>-23</v>
      </c>
      <c r="K23" s="153">
        <v>-53</v>
      </c>
    </row>
    <row r="24" spans="2:11" ht="14.1" customHeight="1" x14ac:dyDescent="0.15">
      <c r="B24" s="156" t="s">
        <v>46</v>
      </c>
      <c r="C24" s="254">
        <v>30</v>
      </c>
      <c r="D24" s="153">
        <v>18</v>
      </c>
      <c r="E24" s="153">
        <v>12</v>
      </c>
      <c r="F24" s="153">
        <v>32</v>
      </c>
      <c r="G24" s="153">
        <v>20</v>
      </c>
      <c r="H24" s="153">
        <v>12</v>
      </c>
      <c r="I24" s="153">
        <v>-2</v>
      </c>
      <c r="J24" s="153">
        <v>-2</v>
      </c>
      <c r="K24" s="153">
        <v>0</v>
      </c>
    </row>
    <row r="25" spans="2:11" ht="14.1" customHeight="1" x14ac:dyDescent="0.15">
      <c r="B25" s="156" t="s">
        <v>47</v>
      </c>
      <c r="C25" s="254">
        <v>38</v>
      </c>
      <c r="D25" s="153">
        <v>24</v>
      </c>
      <c r="E25" s="153">
        <v>14</v>
      </c>
      <c r="F25" s="153">
        <v>30</v>
      </c>
      <c r="G25" s="153">
        <v>17</v>
      </c>
      <c r="H25" s="153">
        <v>13</v>
      </c>
      <c r="I25" s="153">
        <v>8</v>
      </c>
      <c r="J25" s="153">
        <v>7</v>
      </c>
      <c r="K25" s="153">
        <v>1</v>
      </c>
    </row>
    <row r="26" spans="2:11" ht="14.1" customHeight="1" x14ac:dyDescent="0.15">
      <c r="B26" s="156" t="s">
        <v>48</v>
      </c>
      <c r="C26" s="254">
        <v>28</v>
      </c>
      <c r="D26" s="153">
        <v>15</v>
      </c>
      <c r="E26" s="153">
        <v>13</v>
      </c>
      <c r="F26" s="153">
        <v>38</v>
      </c>
      <c r="G26" s="153">
        <v>25</v>
      </c>
      <c r="H26" s="153">
        <v>13</v>
      </c>
      <c r="I26" s="153">
        <v>-10</v>
      </c>
      <c r="J26" s="153">
        <v>-10</v>
      </c>
      <c r="K26" s="153">
        <v>0</v>
      </c>
    </row>
    <row r="27" spans="2:11" ht="14.1" customHeight="1" x14ac:dyDescent="0.15">
      <c r="B27" s="156" t="s">
        <v>49</v>
      </c>
      <c r="C27" s="254">
        <v>17</v>
      </c>
      <c r="D27" s="153">
        <v>9</v>
      </c>
      <c r="E27" s="153">
        <v>8</v>
      </c>
      <c r="F27" s="153">
        <v>30</v>
      </c>
      <c r="G27" s="153">
        <v>14</v>
      </c>
      <c r="H27" s="153">
        <v>16</v>
      </c>
      <c r="I27" s="153">
        <v>-13</v>
      </c>
      <c r="J27" s="153">
        <v>-5</v>
      </c>
      <c r="K27" s="153">
        <v>-8</v>
      </c>
    </row>
    <row r="28" spans="2:11" ht="14.1" customHeight="1" x14ac:dyDescent="0.15">
      <c r="B28" s="156" t="s">
        <v>50</v>
      </c>
      <c r="C28" s="254">
        <v>29</v>
      </c>
      <c r="D28" s="153">
        <v>14</v>
      </c>
      <c r="E28" s="153">
        <v>15</v>
      </c>
      <c r="F28" s="153">
        <v>15</v>
      </c>
      <c r="G28" s="153">
        <v>8</v>
      </c>
      <c r="H28" s="153">
        <v>7</v>
      </c>
      <c r="I28" s="153">
        <v>14</v>
      </c>
      <c r="J28" s="153">
        <v>6</v>
      </c>
      <c r="K28" s="153">
        <v>8</v>
      </c>
    </row>
    <row r="29" spans="2:11" ht="14.1" customHeight="1" x14ac:dyDescent="0.15">
      <c r="B29" s="156" t="s">
        <v>51</v>
      </c>
      <c r="C29" s="254">
        <v>30</v>
      </c>
      <c r="D29" s="153">
        <v>13</v>
      </c>
      <c r="E29" s="153">
        <v>17</v>
      </c>
      <c r="F29" s="153">
        <v>48</v>
      </c>
      <c r="G29" s="153">
        <v>26</v>
      </c>
      <c r="H29" s="153">
        <v>22</v>
      </c>
      <c r="I29" s="153">
        <v>-18</v>
      </c>
      <c r="J29" s="153">
        <v>-13</v>
      </c>
      <c r="K29" s="153">
        <v>-5</v>
      </c>
    </row>
    <row r="30" spans="2:11" ht="14.1" customHeight="1" x14ac:dyDescent="0.15">
      <c r="B30" s="156" t="s">
        <v>52</v>
      </c>
      <c r="C30" s="254">
        <v>32</v>
      </c>
      <c r="D30" s="153">
        <v>20</v>
      </c>
      <c r="E30" s="153">
        <v>12</v>
      </c>
      <c r="F30" s="153">
        <v>50</v>
      </c>
      <c r="G30" s="153">
        <v>29</v>
      </c>
      <c r="H30" s="153">
        <v>21</v>
      </c>
      <c r="I30" s="153">
        <v>-18</v>
      </c>
      <c r="J30" s="153">
        <v>-9</v>
      </c>
      <c r="K30" s="153">
        <v>-9</v>
      </c>
    </row>
    <row r="31" spans="2:11" ht="14.1" customHeight="1" x14ac:dyDescent="0.15">
      <c r="B31" s="156" t="s">
        <v>53</v>
      </c>
      <c r="C31" s="255">
        <v>105</v>
      </c>
      <c r="D31" s="153">
        <v>69</v>
      </c>
      <c r="E31" s="153">
        <v>36</v>
      </c>
      <c r="F31" s="153">
        <v>119</v>
      </c>
      <c r="G31" s="153">
        <v>67</v>
      </c>
      <c r="H31" s="153">
        <v>52</v>
      </c>
      <c r="I31" s="153">
        <v>-14</v>
      </c>
      <c r="J31" s="153">
        <v>2</v>
      </c>
      <c r="K31" s="153">
        <v>-16</v>
      </c>
    </row>
    <row r="32" spans="2:11" ht="14.1" customHeight="1" x14ac:dyDescent="0.15">
      <c r="B32" s="156" t="s">
        <v>54</v>
      </c>
      <c r="C32" s="255">
        <v>277</v>
      </c>
      <c r="D32" s="153">
        <v>180</v>
      </c>
      <c r="E32" s="153">
        <v>97</v>
      </c>
      <c r="F32" s="153">
        <v>364</v>
      </c>
      <c r="G32" s="153">
        <v>206</v>
      </c>
      <c r="H32" s="153">
        <v>158</v>
      </c>
      <c r="I32" s="153">
        <v>-87</v>
      </c>
      <c r="J32" s="153">
        <v>-26</v>
      </c>
      <c r="K32" s="153">
        <v>-61</v>
      </c>
    </row>
    <row r="33" spans="2:11" ht="14.1" customHeight="1" x14ac:dyDescent="0.15">
      <c r="B33" s="156" t="s">
        <v>55</v>
      </c>
      <c r="C33" s="255">
        <v>40</v>
      </c>
      <c r="D33" s="153">
        <v>23</v>
      </c>
      <c r="E33" s="153">
        <v>17</v>
      </c>
      <c r="F33" s="153">
        <v>88</v>
      </c>
      <c r="G33" s="153">
        <v>58</v>
      </c>
      <c r="H33" s="153">
        <v>30</v>
      </c>
      <c r="I33" s="153">
        <v>-48</v>
      </c>
      <c r="J33" s="153">
        <v>-35</v>
      </c>
      <c r="K33" s="153">
        <v>-13</v>
      </c>
    </row>
    <row r="34" spans="2:11" ht="14.1" customHeight="1" x14ac:dyDescent="0.15">
      <c r="B34" s="156" t="s">
        <v>56</v>
      </c>
      <c r="C34" s="254">
        <v>100</v>
      </c>
      <c r="D34" s="153">
        <v>62</v>
      </c>
      <c r="E34" s="153">
        <v>38</v>
      </c>
      <c r="F34" s="153">
        <v>125</v>
      </c>
      <c r="G34" s="153">
        <v>66</v>
      </c>
      <c r="H34" s="153">
        <v>59</v>
      </c>
      <c r="I34" s="153">
        <v>-25</v>
      </c>
      <c r="J34" s="153">
        <v>-4</v>
      </c>
      <c r="K34" s="153">
        <v>-21</v>
      </c>
    </row>
    <row r="35" spans="2:11" ht="14.1" customHeight="1" x14ac:dyDescent="0.15">
      <c r="B35" s="156" t="s">
        <v>57</v>
      </c>
      <c r="C35" s="254">
        <v>321</v>
      </c>
      <c r="D35" s="153">
        <v>199</v>
      </c>
      <c r="E35" s="153">
        <v>122</v>
      </c>
      <c r="F35" s="153">
        <v>347</v>
      </c>
      <c r="G35" s="153">
        <v>170</v>
      </c>
      <c r="H35" s="153">
        <v>177</v>
      </c>
      <c r="I35" s="153">
        <v>-26</v>
      </c>
      <c r="J35" s="153">
        <v>29</v>
      </c>
      <c r="K35" s="153">
        <v>-55</v>
      </c>
    </row>
    <row r="36" spans="2:11" ht="14.1" customHeight="1" x14ac:dyDescent="0.15">
      <c r="B36" s="156" t="s">
        <v>58</v>
      </c>
      <c r="C36" s="254">
        <v>1249</v>
      </c>
      <c r="D36" s="153">
        <v>672</v>
      </c>
      <c r="E36" s="153">
        <v>577</v>
      </c>
      <c r="F36" s="153">
        <v>1749</v>
      </c>
      <c r="G36" s="153">
        <v>867</v>
      </c>
      <c r="H36" s="153">
        <v>882</v>
      </c>
      <c r="I36" s="153">
        <v>-500</v>
      </c>
      <c r="J36" s="153">
        <v>-195</v>
      </c>
      <c r="K36" s="153">
        <v>-305</v>
      </c>
    </row>
    <row r="37" spans="2:11" ht="14.1" customHeight="1" x14ac:dyDescent="0.15">
      <c r="B37" s="156" t="s">
        <v>59</v>
      </c>
      <c r="C37" s="254">
        <v>953</v>
      </c>
      <c r="D37" s="153">
        <v>518</v>
      </c>
      <c r="E37" s="153">
        <v>435</v>
      </c>
      <c r="F37" s="153">
        <v>1175</v>
      </c>
      <c r="G37" s="153">
        <v>584</v>
      </c>
      <c r="H37" s="153">
        <v>591</v>
      </c>
      <c r="I37" s="153">
        <v>-222</v>
      </c>
      <c r="J37" s="153">
        <v>-66</v>
      </c>
      <c r="K37" s="153">
        <v>-156</v>
      </c>
    </row>
    <row r="38" spans="2:11" ht="14.1" customHeight="1" x14ac:dyDescent="0.15">
      <c r="B38" s="156" t="s">
        <v>60</v>
      </c>
      <c r="C38" s="254">
        <v>117</v>
      </c>
      <c r="D38" s="153">
        <v>61</v>
      </c>
      <c r="E38" s="153">
        <v>56</v>
      </c>
      <c r="F38" s="153">
        <v>117</v>
      </c>
      <c r="G38" s="153">
        <v>57</v>
      </c>
      <c r="H38" s="153">
        <v>60</v>
      </c>
      <c r="I38" s="153">
        <v>0</v>
      </c>
      <c r="J38" s="153">
        <v>4</v>
      </c>
      <c r="K38" s="153">
        <v>-4</v>
      </c>
    </row>
    <row r="39" spans="2:11" ht="14.1" customHeight="1" x14ac:dyDescent="0.15">
      <c r="B39" s="156" t="s">
        <v>61</v>
      </c>
      <c r="C39" s="254">
        <v>116</v>
      </c>
      <c r="D39" s="153">
        <v>69</v>
      </c>
      <c r="E39" s="153">
        <v>47</v>
      </c>
      <c r="F39" s="153">
        <v>101</v>
      </c>
      <c r="G39" s="153">
        <v>55</v>
      </c>
      <c r="H39" s="153">
        <v>46</v>
      </c>
      <c r="I39" s="153">
        <v>15</v>
      </c>
      <c r="J39" s="153">
        <v>14</v>
      </c>
      <c r="K39" s="153">
        <v>1</v>
      </c>
    </row>
    <row r="40" spans="2:11" ht="14.1" customHeight="1" x14ac:dyDescent="0.15">
      <c r="B40" s="156" t="s">
        <v>62</v>
      </c>
      <c r="C40" s="254">
        <v>61</v>
      </c>
      <c r="D40" s="153">
        <v>34</v>
      </c>
      <c r="E40" s="153">
        <v>27</v>
      </c>
      <c r="F40" s="153">
        <v>63</v>
      </c>
      <c r="G40" s="153">
        <v>42</v>
      </c>
      <c r="H40" s="153">
        <v>21</v>
      </c>
      <c r="I40" s="153">
        <v>-2</v>
      </c>
      <c r="J40" s="153">
        <v>-8</v>
      </c>
      <c r="K40" s="153">
        <v>6</v>
      </c>
    </row>
    <row r="41" spans="2:11" ht="14.1" customHeight="1" x14ac:dyDescent="0.15">
      <c r="B41" s="156" t="s">
        <v>63</v>
      </c>
      <c r="C41" s="254">
        <v>64</v>
      </c>
      <c r="D41" s="153">
        <v>35</v>
      </c>
      <c r="E41" s="153">
        <v>29</v>
      </c>
      <c r="F41" s="153">
        <v>49</v>
      </c>
      <c r="G41" s="153">
        <v>35</v>
      </c>
      <c r="H41" s="153">
        <v>14</v>
      </c>
      <c r="I41" s="153">
        <v>15</v>
      </c>
      <c r="J41" s="153">
        <v>0</v>
      </c>
      <c r="K41" s="153">
        <v>15</v>
      </c>
    </row>
    <row r="42" spans="2:11" ht="14.1" customHeight="1" x14ac:dyDescent="0.15">
      <c r="B42" s="156" t="s">
        <v>64</v>
      </c>
      <c r="C42" s="254">
        <v>317</v>
      </c>
      <c r="D42" s="153">
        <v>188</v>
      </c>
      <c r="E42" s="153">
        <v>129</v>
      </c>
      <c r="F42" s="153">
        <v>416</v>
      </c>
      <c r="G42" s="153">
        <v>234</v>
      </c>
      <c r="H42" s="153">
        <v>182</v>
      </c>
      <c r="I42" s="153">
        <v>-99</v>
      </c>
      <c r="J42" s="153">
        <v>-46</v>
      </c>
      <c r="K42" s="153">
        <v>-53</v>
      </c>
    </row>
    <row r="43" spans="2:11" ht="14.1" customHeight="1" x14ac:dyDescent="0.15">
      <c r="B43" s="156" t="s">
        <v>65</v>
      </c>
      <c r="C43" s="254">
        <v>365</v>
      </c>
      <c r="D43" s="153">
        <v>245</v>
      </c>
      <c r="E43" s="153">
        <v>120</v>
      </c>
      <c r="F43" s="153">
        <v>422</v>
      </c>
      <c r="G43" s="153">
        <v>262</v>
      </c>
      <c r="H43" s="153">
        <v>160</v>
      </c>
      <c r="I43" s="153">
        <v>-57</v>
      </c>
      <c r="J43" s="153">
        <v>-17</v>
      </c>
      <c r="K43" s="153">
        <v>-40</v>
      </c>
    </row>
    <row r="44" spans="2:11" ht="14.1" customHeight="1" x14ac:dyDescent="0.15">
      <c r="B44" s="156" t="s">
        <v>66</v>
      </c>
      <c r="C44" s="254">
        <v>175</v>
      </c>
      <c r="D44" s="153">
        <v>117</v>
      </c>
      <c r="E44" s="153">
        <v>58</v>
      </c>
      <c r="F44" s="153">
        <v>159</v>
      </c>
      <c r="G44" s="153">
        <v>99</v>
      </c>
      <c r="H44" s="153">
        <v>60</v>
      </c>
      <c r="I44" s="153">
        <v>16</v>
      </c>
      <c r="J44" s="153">
        <v>18</v>
      </c>
      <c r="K44" s="153">
        <v>-2</v>
      </c>
    </row>
    <row r="45" spans="2:11" ht="14.1" customHeight="1" x14ac:dyDescent="0.15">
      <c r="B45" s="158" t="s">
        <v>67</v>
      </c>
      <c r="C45" s="254" t="s">
        <v>12</v>
      </c>
      <c r="D45" s="153" t="s">
        <v>12</v>
      </c>
      <c r="E45" s="153" t="s">
        <v>12</v>
      </c>
      <c r="F45" s="153" t="s">
        <v>12</v>
      </c>
      <c r="G45" s="153" t="s">
        <v>12</v>
      </c>
      <c r="H45" s="153" t="s">
        <v>12</v>
      </c>
      <c r="I45" s="153" t="s">
        <v>12</v>
      </c>
      <c r="J45" s="153" t="s">
        <v>12</v>
      </c>
      <c r="K45" s="153" t="s">
        <v>12</v>
      </c>
    </row>
    <row r="46" spans="2:11" ht="14.1" customHeight="1" x14ac:dyDescent="0.15">
      <c r="B46" s="156" t="s">
        <v>68</v>
      </c>
      <c r="C46" s="254">
        <v>1174</v>
      </c>
      <c r="D46" s="153">
        <v>679</v>
      </c>
      <c r="E46" s="153">
        <v>495</v>
      </c>
      <c r="F46" s="153">
        <v>1614</v>
      </c>
      <c r="G46" s="153">
        <v>906</v>
      </c>
      <c r="H46" s="153">
        <v>708</v>
      </c>
      <c r="I46" s="153">
        <v>-440</v>
      </c>
      <c r="J46" s="153">
        <v>-227</v>
      </c>
      <c r="K46" s="153">
        <v>-213</v>
      </c>
    </row>
    <row r="47" spans="2:11" ht="14.1" customHeight="1" x14ac:dyDescent="0.15">
      <c r="B47" s="156" t="s">
        <v>69</v>
      </c>
      <c r="C47" s="254">
        <v>789</v>
      </c>
      <c r="D47" s="153">
        <v>454</v>
      </c>
      <c r="E47" s="153">
        <v>335</v>
      </c>
      <c r="F47" s="153">
        <v>747</v>
      </c>
      <c r="G47" s="153">
        <v>429</v>
      </c>
      <c r="H47" s="153">
        <v>318</v>
      </c>
      <c r="I47" s="153">
        <v>42</v>
      </c>
      <c r="J47" s="153">
        <v>25</v>
      </c>
      <c r="K47" s="153">
        <v>17</v>
      </c>
    </row>
    <row r="48" spans="2:11" ht="14.1" customHeight="1" x14ac:dyDescent="0.15">
      <c r="B48" s="156" t="s">
        <v>70</v>
      </c>
      <c r="C48" s="254">
        <v>547</v>
      </c>
      <c r="D48" s="153">
        <v>300</v>
      </c>
      <c r="E48" s="153">
        <v>247</v>
      </c>
      <c r="F48" s="153">
        <v>557</v>
      </c>
      <c r="G48" s="153">
        <v>334</v>
      </c>
      <c r="H48" s="153">
        <v>223</v>
      </c>
      <c r="I48" s="153">
        <v>-10</v>
      </c>
      <c r="J48" s="153">
        <v>-34</v>
      </c>
      <c r="K48" s="153">
        <v>24</v>
      </c>
    </row>
    <row r="49" spans="2:11" ht="14.1" customHeight="1" x14ac:dyDescent="0.15">
      <c r="B49" s="156" t="s">
        <v>71</v>
      </c>
      <c r="C49" s="254">
        <v>214</v>
      </c>
      <c r="D49" s="153">
        <v>116</v>
      </c>
      <c r="E49" s="153">
        <v>98</v>
      </c>
      <c r="F49" s="153">
        <v>252</v>
      </c>
      <c r="G49" s="153">
        <v>146</v>
      </c>
      <c r="H49" s="153">
        <v>106</v>
      </c>
      <c r="I49" s="153">
        <v>-38</v>
      </c>
      <c r="J49" s="153">
        <v>-30</v>
      </c>
      <c r="K49" s="153">
        <v>-8</v>
      </c>
    </row>
    <row r="50" spans="2:11" ht="14.1" customHeight="1" x14ac:dyDescent="0.15">
      <c r="B50" s="156" t="s">
        <v>72</v>
      </c>
      <c r="C50" s="254">
        <v>55</v>
      </c>
      <c r="D50" s="153">
        <v>34</v>
      </c>
      <c r="E50" s="153">
        <v>21</v>
      </c>
      <c r="F50" s="153">
        <v>39</v>
      </c>
      <c r="G50" s="153">
        <v>25</v>
      </c>
      <c r="H50" s="153">
        <v>14</v>
      </c>
      <c r="I50" s="153">
        <v>16</v>
      </c>
      <c r="J50" s="153">
        <v>9</v>
      </c>
      <c r="K50" s="153">
        <v>7</v>
      </c>
    </row>
    <row r="51" spans="2:11" ht="14.1" customHeight="1" x14ac:dyDescent="0.15">
      <c r="B51" s="156" t="s">
        <v>73</v>
      </c>
      <c r="C51" s="254">
        <v>58</v>
      </c>
      <c r="D51" s="153">
        <v>35</v>
      </c>
      <c r="E51" s="153">
        <v>23</v>
      </c>
      <c r="F51" s="153">
        <v>81</v>
      </c>
      <c r="G51" s="153">
        <v>45</v>
      </c>
      <c r="H51" s="153">
        <v>36</v>
      </c>
      <c r="I51" s="153">
        <v>-23</v>
      </c>
      <c r="J51" s="153">
        <v>-10</v>
      </c>
      <c r="K51" s="153">
        <v>-13</v>
      </c>
    </row>
    <row r="52" spans="2:11" ht="14.1" customHeight="1" x14ac:dyDescent="0.15">
      <c r="B52" s="156" t="s">
        <v>74</v>
      </c>
      <c r="C52" s="254">
        <v>42</v>
      </c>
      <c r="D52" s="153">
        <v>24</v>
      </c>
      <c r="E52" s="153">
        <v>18</v>
      </c>
      <c r="F52" s="153">
        <v>65</v>
      </c>
      <c r="G52" s="153">
        <v>39</v>
      </c>
      <c r="H52" s="153">
        <v>26</v>
      </c>
      <c r="I52" s="153">
        <v>-23</v>
      </c>
      <c r="J52" s="153">
        <v>-15</v>
      </c>
      <c r="K52" s="153">
        <v>-8</v>
      </c>
    </row>
    <row r="53" spans="2:11" ht="14.1" customHeight="1" x14ac:dyDescent="0.15">
      <c r="B53" s="156" t="s">
        <v>75</v>
      </c>
      <c r="C53" s="254">
        <v>43</v>
      </c>
      <c r="D53" s="153">
        <v>25</v>
      </c>
      <c r="E53" s="153">
        <v>18</v>
      </c>
      <c r="F53" s="153">
        <v>46</v>
      </c>
      <c r="G53" s="153">
        <v>23</v>
      </c>
      <c r="H53" s="153">
        <v>23</v>
      </c>
      <c r="I53" s="153">
        <v>-3</v>
      </c>
      <c r="J53" s="153">
        <v>2</v>
      </c>
      <c r="K53" s="153">
        <v>-5</v>
      </c>
    </row>
    <row r="54" spans="2:11" ht="14.1" customHeight="1" x14ac:dyDescent="0.15">
      <c r="B54" s="156" t="s">
        <v>76</v>
      </c>
      <c r="C54" s="255">
        <v>58</v>
      </c>
      <c r="D54" s="153">
        <v>32</v>
      </c>
      <c r="E54" s="153">
        <v>26</v>
      </c>
      <c r="F54" s="153">
        <v>34</v>
      </c>
      <c r="G54" s="153">
        <v>20</v>
      </c>
      <c r="H54" s="153">
        <v>14</v>
      </c>
      <c r="I54" s="153">
        <v>24</v>
      </c>
      <c r="J54" s="153">
        <v>12</v>
      </c>
      <c r="K54" s="153">
        <v>12</v>
      </c>
    </row>
    <row r="55" spans="2:11" ht="14.1" customHeight="1" x14ac:dyDescent="0.15">
      <c r="B55" s="156" t="s">
        <v>77</v>
      </c>
      <c r="C55" s="254">
        <v>61</v>
      </c>
      <c r="D55" s="153">
        <v>35</v>
      </c>
      <c r="E55" s="153">
        <v>26</v>
      </c>
      <c r="F55" s="153">
        <v>73</v>
      </c>
      <c r="G55" s="153">
        <v>48</v>
      </c>
      <c r="H55" s="153">
        <v>25</v>
      </c>
      <c r="I55" s="153">
        <v>-12</v>
      </c>
      <c r="J55" s="153">
        <v>-13</v>
      </c>
      <c r="K55" s="153">
        <v>1</v>
      </c>
    </row>
    <row r="56" spans="2:11" ht="14.1" customHeight="1" thickBot="1" x14ac:dyDescent="0.2">
      <c r="B56" s="159" t="s">
        <v>78</v>
      </c>
      <c r="C56" s="256">
        <v>89</v>
      </c>
      <c r="D56" s="257">
        <v>41</v>
      </c>
      <c r="E56" s="257">
        <v>48</v>
      </c>
      <c r="F56" s="257">
        <v>89</v>
      </c>
      <c r="G56" s="257">
        <v>44</v>
      </c>
      <c r="H56" s="257">
        <v>45</v>
      </c>
      <c r="I56" s="257">
        <v>0</v>
      </c>
      <c r="J56" s="257">
        <v>-3</v>
      </c>
      <c r="K56" s="257">
        <v>3</v>
      </c>
    </row>
    <row r="57" spans="2:11" ht="16.5" customHeight="1" x14ac:dyDescent="0.15">
      <c r="B57" s="160" t="s">
        <v>28</v>
      </c>
      <c r="C57" s="161"/>
      <c r="D57" s="161"/>
      <c r="E57" s="161"/>
      <c r="F57" s="161"/>
      <c r="G57" s="162"/>
      <c r="H57" s="162"/>
      <c r="I57" s="162"/>
      <c r="J57" s="162"/>
      <c r="K57" s="162"/>
    </row>
    <row r="58" spans="2:11" x14ac:dyDescent="0.15">
      <c r="C58" s="163"/>
    </row>
    <row r="59" spans="2:11" x14ac:dyDescent="0.15">
      <c r="C59" s="146"/>
      <c r="F59" s="146"/>
      <c r="G59" s="146"/>
      <c r="H59" s="146"/>
      <c r="I59" s="164"/>
      <c r="J59" s="164"/>
      <c r="K59" s="164"/>
    </row>
  </sheetData>
  <mergeCells count="5">
    <mergeCell ref="B3:K3"/>
    <mergeCell ref="B5:B6"/>
    <mergeCell ref="C5:E5"/>
    <mergeCell ref="F5:H5"/>
    <mergeCell ref="I5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J29"/>
  <sheetViews>
    <sheetView showGridLines="0" defaultGridColor="0" colorId="22" zoomScale="87" zoomScaleNormal="87" zoomScaleSheetLayoutView="100" workbookViewId="0"/>
  </sheetViews>
  <sheetFormatPr defaultColWidth="10.69921875" defaultRowHeight="13.5" x14ac:dyDescent="0.15"/>
  <cols>
    <col min="1" max="1" width="14.09765625" style="1" bestFit="1" customWidth="1"/>
    <col min="2" max="2" width="9.59765625" style="1" bestFit="1" customWidth="1"/>
    <col min="3" max="8" width="7.69921875" style="1" customWidth="1"/>
    <col min="9" max="9" width="9.59765625" style="1" customWidth="1"/>
    <col min="10" max="10" width="7.69921875" style="1" customWidth="1"/>
    <col min="11" max="16384" width="10.69921875" style="1"/>
  </cols>
  <sheetData>
    <row r="2" spans="2:10" ht="28.5" customHeight="1" x14ac:dyDescent="0.15">
      <c r="B2" s="268" t="s">
        <v>299</v>
      </c>
      <c r="C2" s="268"/>
      <c r="D2" s="268"/>
      <c r="E2" s="268"/>
      <c r="F2" s="268"/>
      <c r="G2" s="268"/>
      <c r="H2" s="268"/>
      <c r="I2" s="268"/>
      <c r="J2" s="268"/>
    </row>
    <row r="3" spans="2:10" ht="19.5" customHeight="1" thickBot="1" x14ac:dyDescent="0.2">
      <c r="B3" s="13"/>
      <c r="C3" s="13"/>
      <c r="D3" s="13"/>
      <c r="E3" s="13"/>
      <c r="F3" s="13"/>
      <c r="G3" s="13"/>
      <c r="H3" s="12"/>
      <c r="I3" s="12"/>
      <c r="J3" s="14" t="s">
        <v>81</v>
      </c>
    </row>
    <row r="4" spans="2:10" ht="18" customHeight="1" x14ac:dyDescent="0.15">
      <c r="B4" s="269" t="s">
        <v>0</v>
      </c>
      <c r="C4" s="274" t="s">
        <v>143</v>
      </c>
      <c r="D4" s="275"/>
      <c r="E4" s="276"/>
      <c r="F4" s="275" t="s">
        <v>144</v>
      </c>
      <c r="G4" s="275"/>
      <c r="H4" s="275"/>
      <c r="I4" s="276"/>
      <c r="J4" s="280" t="s">
        <v>237</v>
      </c>
    </row>
    <row r="5" spans="2:10" ht="18" customHeight="1" x14ac:dyDescent="0.15">
      <c r="B5" s="270"/>
      <c r="C5" s="283" t="s">
        <v>2</v>
      </c>
      <c r="D5" s="283" t="s">
        <v>3</v>
      </c>
      <c r="E5" s="283" t="s">
        <v>4</v>
      </c>
      <c r="F5" s="272" t="s">
        <v>142</v>
      </c>
      <c r="G5" s="277" t="s">
        <v>145</v>
      </c>
      <c r="H5" s="278"/>
      <c r="I5" s="279"/>
      <c r="J5" s="281"/>
    </row>
    <row r="6" spans="2:10" ht="18" customHeight="1" x14ac:dyDescent="0.15">
      <c r="B6" s="271"/>
      <c r="C6" s="284"/>
      <c r="D6" s="284"/>
      <c r="E6" s="284"/>
      <c r="F6" s="273"/>
      <c r="G6" s="16" t="s">
        <v>1</v>
      </c>
      <c r="H6" s="16" t="s">
        <v>238</v>
      </c>
      <c r="I6" s="17" t="s">
        <v>146</v>
      </c>
      <c r="J6" s="282"/>
    </row>
    <row r="7" spans="2:10" ht="18" customHeight="1" x14ac:dyDescent="0.15">
      <c r="B7" s="190" t="s">
        <v>239</v>
      </c>
      <c r="C7" s="18">
        <v>670212</v>
      </c>
      <c r="D7" s="19">
        <v>331768</v>
      </c>
      <c r="E7" s="19">
        <v>338444</v>
      </c>
      <c r="F7" s="20">
        <v>140697</v>
      </c>
      <c r="G7" s="21">
        <v>139432</v>
      </c>
      <c r="H7" s="21">
        <v>657937</v>
      </c>
      <c r="I7" s="22">
        <v>4.72</v>
      </c>
      <c r="J7" s="23">
        <v>162.1</v>
      </c>
    </row>
    <row r="8" spans="2:10" ht="18" customHeight="1" x14ac:dyDescent="0.15">
      <c r="B8" s="24" t="s">
        <v>240</v>
      </c>
      <c r="C8" s="25">
        <v>689814</v>
      </c>
      <c r="D8" s="20">
        <v>344550</v>
      </c>
      <c r="E8" s="20">
        <v>345264</v>
      </c>
      <c r="F8" s="20">
        <v>142683</v>
      </c>
      <c r="G8" s="21">
        <v>141355</v>
      </c>
      <c r="H8" s="21">
        <v>673584</v>
      </c>
      <c r="I8" s="22">
        <v>4.7699999999999996</v>
      </c>
      <c r="J8" s="23">
        <v>166.8</v>
      </c>
    </row>
    <row r="9" spans="2:10" ht="18" customHeight="1" x14ac:dyDescent="0.15">
      <c r="B9" s="190" t="s">
        <v>241</v>
      </c>
      <c r="C9" s="25">
        <v>716544</v>
      </c>
      <c r="D9" s="20">
        <v>356958</v>
      </c>
      <c r="E9" s="20">
        <v>359586</v>
      </c>
      <c r="F9" s="20">
        <v>144529</v>
      </c>
      <c r="G9" s="21">
        <v>143265</v>
      </c>
      <c r="H9" s="21">
        <v>702170</v>
      </c>
      <c r="I9" s="22">
        <v>4.9000000000000004</v>
      </c>
      <c r="J9" s="23">
        <v>172.9</v>
      </c>
    </row>
    <row r="10" spans="2:10" ht="18" customHeight="1" x14ac:dyDescent="0.15">
      <c r="B10" s="24" t="s">
        <v>242</v>
      </c>
      <c r="C10" s="25">
        <v>728748</v>
      </c>
      <c r="D10" s="20">
        <v>362042</v>
      </c>
      <c r="E10" s="20">
        <v>366706</v>
      </c>
      <c r="F10" s="26">
        <v>145835</v>
      </c>
      <c r="G10" s="21">
        <v>144401</v>
      </c>
      <c r="H10" s="21">
        <v>711927</v>
      </c>
      <c r="I10" s="22">
        <v>4.93</v>
      </c>
      <c r="J10" s="23">
        <v>175.9</v>
      </c>
    </row>
    <row r="11" spans="2:10" ht="18" customHeight="1" x14ac:dyDescent="0.15">
      <c r="B11" s="24" t="s">
        <v>243</v>
      </c>
      <c r="C11" s="25">
        <v>718717</v>
      </c>
      <c r="D11" s="20">
        <v>354423</v>
      </c>
      <c r="E11" s="20">
        <v>364294</v>
      </c>
      <c r="F11" s="20">
        <v>142851</v>
      </c>
      <c r="G11" s="21">
        <v>141641</v>
      </c>
      <c r="H11" s="21">
        <v>705089</v>
      </c>
      <c r="I11" s="22">
        <v>4.9800000000000004</v>
      </c>
      <c r="J11" s="23">
        <v>173.5</v>
      </c>
    </row>
    <row r="12" spans="2:10" ht="18" customHeight="1" x14ac:dyDescent="0.15">
      <c r="B12" s="24" t="s">
        <v>244</v>
      </c>
      <c r="C12" s="25">
        <v>854811</v>
      </c>
      <c r="D12" s="20">
        <v>411331</v>
      </c>
      <c r="E12" s="20">
        <v>443480</v>
      </c>
      <c r="F12" s="26">
        <v>172716</v>
      </c>
      <c r="G12" s="27">
        <v>171975</v>
      </c>
      <c r="H12" s="27">
        <v>844789</v>
      </c>
      <c r="I12" s="22">
        <v>4.91</v>
      </c>
      <c r="J12" s="23">
        <v>206.3</v>
      </c>
    </row>
    <row r="13" spans="2:10" ht="18" customHeight="1" x14ac:dyDescent="0.15">
      <c r="B13" s="24" t="s">
        <v>245</v>
      </c>
      <c r="C13" s="25">
        <v>878511</v>
      </c>
      <c r="D13" s="20">
        <v>427684</v>
      </c>
      <c r="E13" s="20">
        <v>450827</v>
      </c>
      <c r="F13" s="20">
        <v>171415</v>
      </c>
      <c r="G13" s="21">
        <v>170711</v>
      </c>
      <c r="H13" s="21">
        <v>869620</v>
      </c>
      <c r="I13" s="22">
        <v>5.09</v>
      </c>
      <c r="J13" s="23">
        <v>212.1</v>
      </c>
    </row>
    <row r="14" spans="2:10" ht="18" customHeight="1" x14ac:dyDescent="0.15">
      <c r="B14" s="24" t="s">
        <v>246</v>
      </c>
      <c r="C14" s="25">
        <v>878109</v>
      </c>
      <c r="D14" s="20">
        <v>427204</v>
      </c>
      <c r="E14" s="20">
        <v>450905</v>
      </c>
      <c r="F14" s="20">
        <v>174250</v>
      </c>
      <c r="G14" s="21">
        <v>170817</v>
      </c>
      <c r="H14" s="21">
        <v>860832</v>
      </c>
      <c r="I14" s="22">
        <v>5.04</v>
      </c>
      <c r="J14" s="23">
        <v>212</v>
      </c>
    </row>
    <row r="15" spans="2:10" ht="18" customHeight="1" x14ac:dyDescent="0.15">
      <c r="B15" s="24" t="s">
        <v>247</v>
      </c>
      <c r="C15" s="25">
        <v>847274</v>
      </c>
      <c r="D15" s="20">
        <v>408300</v>
      </c>
      <c r="E15" s="20">
        <v>438974</v>
      </c>
      <c r="F15" s="20">
        <v>182685</v>
      </c>
      <c r="G15" s="21">
        <v>178792</v>
      </c>
      <c r="H15" s="21">
        <v>827933</v>
      </c>
      <c r="I15" s="22">
        <v>4.63</v>
      </c>
      <c r="J15" s="23">
        <v>204.5</v>
      </c>
    </row>
    <row r="16" spans="2:10" ht="18" customHeight="1" x14ac:dyDescent="0.15">
      <c r="B16" s="24" t="s">
        <v>248</v>
      </c>
      <c r="C16" s="25">
        <v>815115</v>
      </c>
      <c r="D16" s="20">
        <v>389795</v>
      </c>
      <c r="E16" s="20">
        <v>425320</v>
      </c>
      <c r="F16" s="20">
        <v>192114</v>
      </c>
      <c r="G16" s="21">
        <v>188344</v>
      </c>
      <c r="H16" s="21">
        <v>792923</v>
      </c>
      <c r="I16" s="22">
        <v>4.21</v>
      </c>
      <c r="J16" s="23">
        <v>196.7</v>
      </c>
    </row>
    <row r="17" spans="2:10" ht="18" customHeight="1" x14ac:dyDescent="0.15">
      <c r="B17" s="24" t="s">
        <v>249</v>
      </c>
      <c r="C17" s="25">
        <v>791111</v>
      </c>
      <c r="D17" s="20">
        <v>376729</v>
      </c>
      <c r="E17" s="20">
        <v>414382</v>
      </c>
      <c r="F17" s="20">
        <v>205377</v>
      </c>
      <c r="G17" s="21">
        <v>201410</v>
      </c>
      <c r="H17" s="21">
        <v>767261</v>
      </c>
      <c r="I17" s="22">
        <v>3.81</v>
      </c>
      <c r="J17" s="23">
        <v>190.9</v>
      </c>
    </row>
    <row r="18" spans="2:10" ht="18" customHeight="1" x14ac:dyDescent="0.15">
      <c r="B18" s="24" t="s">
        <v>250</v>
      </c>
      <c r="C18" s="25">
        <v>805166</v>
      </c>
      <c r="D18" s="20">
        <v>384812</v>
      </c>
      <c r="E18" s="20">
        <v>420354</v>
      </c>
      <c r="F18" s="20">
        <v>223393</v>
      </c>
      <c r="G18" s="21">
        <v>219903</v>
      </c>
      <c r="H18" s="21">
        <v>781841</v>
      </c>
      <c r="I18" s="22">
        <v>3.56</v>
      </c>
      <c r="J18" s="190">
        <v>194.3</v>
      </c>
    </row>
    <row r="19" spans="2:10" ht="18" customHeight="1" x14ac:dyDescent="0.15">
      <c r="B19" s="24" t="s">
        <v>251</v>
      </c>
      <c r="C19" s="25">
        <v>825261</v>
      </c>
      <c r="D19" s="20">
        <v>395994</v>
      </c>
      <c r="E19" s="20">
        <v>429267</v>
      </c>
      <c r="F19" s="20">
        <v>240321</v>
      </c>
      <c r="G19" s="21">
        <v>234040</v>
      </c>
      <c r="H19" s="21">
        <v>801866</v>
      </c>
      <c r="I19" s="22">
        <v>3.43</v>
      </c>
      <c r="J19" s="190">
        <v>199.1</v>
      </c>
    </row>
    <row r="20" spans="2:10" ht="18" customHeight="1" x14ac:dyDescent="0.15">
      <c r="B20" s="24" t="s">
        <v>252</v>
      </c>
      <c r="C20" s="25">
        <v>834889</v>
      </c>
      <c r="D20" s="20">
        <v>399689</v>
      </c>
      <c r="E20" s="20">
        <v>435200</v>
      </c>
      <c r="F20" s="20">
        <v>248498</v>
      </c>
      <c r="G20" s="21">
        <v>247845</v>
      </c>
      <c r="H20" s="21">
        <v>816045</v>
      </c>
      <c r="I20" s="22">
        <v>3.29</v>
      </c>
      <c r="J20" s="190">
        <v>201.4</v>
      </c>
    </row>
    <row r="21" spans="2:10" ht="18" customHeight="1" x14ac:dyDescent="0.15">
      <c r="B21" s="190" t="s">
        <v>253</v>
      </c>
      <c r="C21" s="25">
        <v>831598</v>
      </c>
      <c r="D21" s="20">
        <v>395906</v>
      </c>
      <c r="E21" s="20">
        <v>435692</v>
      </c>
      <c r="F21" s="20">
        <v>259729</v>
      </c>
      <c r="G21" s="21">
        <v>258149</v>
      </c>
      <c r="H21" s="21">
        <v>810136</v>
      </c>
      <c r="I21" s="22">
        <v>3.14</v>
      </c>
      <c r="J21" s="190">
        <v>200.7</v>
      </c>
    </row>
    <row r="22" spans="2:10" ht="18" customHeight="1" x14ac:dyDescent="0.15">
      <c r="B22" s="28" t="s">
        <v>254</v>
      </c>
      <c r="C22" s="25">
        <v>832427</v>
      </c>
      <c r="D22" s="20">
        <v>395636</v>
      </c>
      <c r="E22" s="20">
        <v>436791</v>
      </c>
      <c r="F22" s="20">
        <v>274953</v>
      </c>
      <c r="G22" s="21">
        <v>273839</v>
      </c>
      <c r="H22" s="21">
        <v>810402</v>
      </c>
      <c r="I22" s="22">
        <v>2.96</v>
      </c>
      <c r="J22" s="23">
        <v>200.9</v>
      </c>
    </row>
    <row r="23" spans="2:10" ht="18" customHeight="1" x14ac:dyDescent="0.15">
      <c r="B23" s="28" t="s">
        <v>255</v>
      </c>
      <c r="C23" s="29">
        <v>824108</v>
      </c>
      <c r="D23" s="30">
        <v>391718</v>
      </c>
      <c r="E23" s="30">
        <v>432390</v>
      </c>
      <c r="F23" s="30">
        <v>288808</v>
      </c>
      <c r="G23" s="30">
        <v>287897</v>
      </c>
      <c r="H23" s="30">
        <v>801741</v>
      </c>
      <c r="I23" s="15">
        <v>2.78</v>
      </c>
      <c r="J23" s="15">
        <v>198.8</v>
      </c>
    </row>
    <row r="24" spans="2:10" ht="18" customHeight="1" x14ac:dyDescent="0.15">
      <c r="B24" s="28" t="s">
        <v>184</v>
      </c>
      <c r="C24" s="29">
        <v>809950</v>
      </c>
      <c r="D24" s="30">
        <v>384635</v>
      </c>
      <c r="E24" s="30">
        <v>425315</v>
      </c>
      <c r="F24" s="30">
        <v>298480</v>
      </c>
      <c r="G24" s="30">
        <v>297539</v>
      </c>
      <c r="H24" s="30">
        <v>785278</v>
      </c>
      <c r="I24" s="15">
        <v>2.64</v>
      </c>
      <c r="J24" s="15">
        <v>195.4</v>
      </c>
    </row>
    <row r="25" spans="2:10" ht="18" customHeight="1" x14ac:dyDescent="0.15">
      <c r="B25" s="191" t="s">
        <v>244</v>
      </c>
      <c r="C25" s="29">
        <v>785491</v>
      </c>
      <c r="D25" s="30">
        <v>372710</v>
      </c>
      <c r="E25" s="30">
        <v>412781</v>
      </c>
      <c r="F25" s="30">
        <v>302294</v>
      </c>
      <c r="G25" s="30">
        <v>301546</v>
      </c>
      <c r="H25" s="30">
        <v>759894</v>
      </c>
      <c r="I25" s="15">
        <v>2.52</v>
      </c>
      <c r="J25" s="15">
        <v>189.4</v>
      </c>
    </row>
    <row r="26" spans="2:10" ht="16.5" customHeight="1" thickBot="1" x14ac:dyDescent="0.2">
      <c r="B26" s="202" t="s">
        <v>256</v>
      </c>
      <c r="C26" s="203">
        <v>755733</v>
      </c>
      <c r="D26" s="204">
        <v>359790</v>
      </c>
      <c r="E26" s="204">
        <v>395943</v>
      </c>
      <c r="F26" s="204">
        <v>305754</v>
      </c>
      <c r="G26" s="204">
        <v>304911</v>
      </c>
      <c r="H26" s="204">
        <v>729567</v>
      </c>
      <c r="I26" s="205">
        <v>2.39</v>
      </c>
      <c r="J26" s="205">
        <v>182.3</v>
      </c>
    </row>
    <row r="27" spans="2:10" ht="16.5" customHeight="1" x14ac:dyDescent="0.15">
      <c r="B27" s="267" t="s">
        <v>185</v>
      </c>
      <c r="C27" s="267"/>
      <c r="D27" s="267"/>
      <c r="E27" s="267"/>
      <c r="F27" s="267"/>
      <c r="G27" s="267"/>
      <c r="H27" s="267"/>
      <c r="I27" s="267"/>
      <c r="J27" s="267"/>
    </row>
    <row r="28" spans="2:10" ht="16.5" customHeight="1" x14ac:dyDescent="0.15">
      <c r="B28" s="267" t="s">
        <v>257</v>
      </c>
      <c r="C28" s="267"/>
      <c r="D28" s="267"/>
      <c r="E28" s="267"/>
      <c r="F28" s="267"/>
      <c r="G28" s="267"/>
      <c r="H28" s="267"/>
      <c r="I28" s="267"/>
      <c r="J28" s="267"/>
    </row>
    <row r="29" spans="2:10" ht="23.1" customHeight="1" x14ac:dyDescent="0.15">
      <c r="B29" s="189" t="s">
        <v>5</v>
      </c>
      <c r="C29" s="189"/>
      <c r="D29" s="190"/>
      <c r="E29" s="190"/>
      <c r="F29" s="189"/>
      <c r="G29" s="190"/>
      <c r="H29" s="190"/>
      <c r="I29" s="190"/>
      <c r="J29" s="190"/>
    </row>
  </sheetData>
  <mergeCells count="12">
    <mergeCell ref="B28:J28"/>
    <mergeCell ref="B2:J2"/>
    <mergeCell ref="B4:B6"/>
    <mergeCell ref="B27:J27"/>
    <mergeCell ref="F5:F6"/>
    <mergeCell ref="C4:E4"/>
    <mergeCell ref="G5:I5"/>
    <mergeCell ref="F4:I4"/>
    <mergeCell ref="J4:J6"/>
    <mergeCell ref="E5:E6"/>
    <mergeCell ref="D5:D6"/>
    <mergeCell ref="C5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O21"/>
  <sheetViews>
    <sheetView showGridLines="0" defaultGridColor="0" colorId="22" zoomScale="87" zoomScaleNormal="87" zoomScaleSheetLayoutView="120" workbookViewId="0"/>
  </sheetViews>
  <sheetFormatPr defaultColWidth="10.69921875" defaultRowHeight="13.5" x14ac:dyDescent="0.15"/>
  <cols>
    <col min="1" max="1" width="14.09765625" style="145" bestFit="1" customWidth="1"/>
    <col min="2" max="2" width="10.8984375" style="145" bestFit="1" customWidth="1"/>
    <col min="3" max="12" width="5.59765625" style="145" customWidth="1"/>
    <col min="13" max="13" width="7.3984375" style="145" customWidth="1"/>
    <col min="14" max="16384" width="10.69921875" style="145"/>
  </cols>
  <sheetData>
    <row r="2" spans="2:14" ht="28.5" customHeight="1" x14ac:dyDescent="0.15">
      <c r="B2" s="268" t="s">
        <v>298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2:14" ht="19.5" customHeight="1" thickBot="1" x14ac:dyDescent="0.2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6" t="s">
        <v>79</v>
      </c>
    </row>
    <row r="4" spans="2:14" ht="13.5" customHeight="1" x14ac:dyDescent="0.15">
      <c r="B4" s="293" t="s">
        <v>6</v>
      </c>
      <c r="C4" s="287" t="s">
        <v>148</v>
      </c>
      <c r="D4" s="184" t="s">
        <v>149</v>
      </c>
      <c r="E4" s="287" t="s">
        <v>150</v>
      </c>
      <c r="F4" s="184" t="s">
        <v>186</v>
      </c>
      <c r="G4" s="184" t="s">
        <v>187</v>
      </c>
      <c r="H4" s="287" t="s">
        <v>151</v>
      </c>
      <c r="I4" s="285" t="s">
        <v>207</v>
      </c>
      <c r="J4" s="184" t="s">
        <v>188</v>
      </c>
      <c r="K4" s="287" t="s">
        <v>7</v>
      </c>
      <c r="L4" s="184" t="s">
        <v>189</v>
      </c>
      <c r="M4" s="187" t="s">
        <v>190</v>
      </c>
    </row>
    <row r="5" spans="2:14" x14ac:dyDescent="0.15">
      <c r="B5" s="294"/>
      <c r="C5" s="288"/>
      <c r="D5" s="185" t="s">
        <v>152</v>
      </c>
      <c r="E5" s="288"/>
      <c r="F5" s="185" t="s">
        <v>191</v>
      </c>
      <c r="G5" s="185" t="s">
        <v>192</v>
      </c>
      <c r="H5" s="288"/>
      <c r="I5" s="286"/>
      <c r="J5" s="185" t="s">
        <v>193</v>
      </c>
      <c r="K5" s="288"/>
      <c r="L5" s="185" t="s">
        <v>153</v>
      </c>
      <c r="M5" s="188" t="s">
        <v>194</v>
      </c>
    </row>
    <row r="6" spans="2:14" ht="18.95" customHeight="1" x14ac:dyDescent="0.15">
      <c r="B6" s="186" t="s">
        <v>232</v>
      </c>
      <c r="C6" s="167">
        <v>4957</v>
      </c>
      <c r="D6" s="183">
        <v>379</v>
      </c>
      <c r="E6" s="168">
        <v>2956</v>
      </c>
      <c r="F6" s="183">
        <v>632</v>
      </c>
      <c r="G6" s="183">
        <v>123</v>
      </c>
      <c r="H6" s="183">
        <v>65</v>
      </c>
      <c r="I6" s="183">
        <v>22</v>
      </c>
      <c r="J6" s="183">
        <v>44</v>
      </c>
      <c r="K6" s="183">
        <v>1</v>
      </c>
      <c r="L6" s="183">
        <v>35</v>
      </c>
      <c r="M6" s="183">
        <v>8</v>
      </c>
    </row>
    <row r="7" spans="2:14" ht="18.95" customHeight="1" x14ac:dyDescent="0.15">
      <c r="B7" s="169" t="s">
        <v>205</v>
      </c>
      <c r="C7" s="170">
        <v>4981</v>
      </c>
      <c r="D7" s="171">
        <v>370</v>
      </c>
      <c r="E7" s="171">
        <v>2916</v>
      </c>
      <c r="F7" s="171">
        <v>644</v>
      </c>
      <c r="G7" s="171">
        <v>141</v>
      </c>
      <c r="H7" s="171">
        <v>82</v>
      </c>
      <c r="I7" s="171">
        <v>18</v>
      </c>
      <c r="J7" s="171">
        <v>37</v>
      </c>
      <c r="K7" s="171">
        <v>2</v>
      </c>
      <c r="L7" s="171">
        <v>28</v>
      </c>
      <c r="M7" s="171">
        <v>8</v>
      </c>
    </row>
    <row r="8" spans="2:14" ht="18.95" customHeight="1" x14ac:dyDescent="0.15">
      <c r="B8" s="169" t="s">
        <v>209</v>
      </c>
      <c r="C8" s="170">
        <v>5002</v>
      </c>
      <c r="D8" s="171">
        <v>364</v>
      </c>
      <c r="E8" s="171">
        <v>2821</v>
      </c>
      <c r="F8" s="171">
        <v>656</v>
      </c>
      <c r="G8" s="171">
        <v>158</v>
      </c>
      <c r="H8" s="171">
        <v>92</v>
      </c>
      <c r="I8" s="171">
        <v>17</v>
      </c>
      <c r="J8" s="171">
        <v>30</v>
      </c>
      <c r="K8" s="171">
        <v>1</v>
      </c>
      <c r="L8" s="171">
        <v>27</v>
      </c>
      <c r="M8" s="171">
        <v>6</v>
      </c>
    </row>
    <row r="9" spans="2:14" ht="18.95" customHeight="1" x14ac:dyDescent="0.15">
      <c r="B9" s="169" t="s">
        <v>210</v>
      </c>
      <c r="C9" s="170">
        <v>4992</v>
      </c>
      <c r="D9" s="171">
        <v>356</v>
      </c>
      <c r="E9" s="171">
        <v>2527</v>
      </c>
      <c r="F9" s="171">
        <v>649</v>
      </c>
      <c r="G9" s="171">
        <v>178</v>
      </c>
      <c r="H9" s="171">
        <v>88</v>
      </c>
      <c r="I9" s="171">
        <v>23</v>
      </c>
      <c r="J9" s="171">
        <v>57</v>
      </c>
      <c r="K9" s="171">
        <v>1</v>
      </c>
      <c r="L9" s="171">
        <v>27</v>
      </c>
      <c r="M9" s="171">
        <v>6</v>
      </c>
    </row>
    <row r="10" spans="2:14" ht="18.95" customHeight="1" thickBot="1" x14ac:dyDescent="0.2">
      <c r="B10" s="172" t="s">
        <v>233</v>
      </c>
      <c r="C10" s="173">
        <v>5012</v>
      </c>
      <c r="D10" s="174">
        <v>343</v>
      </c>
      <c r="E10" s="174">
        <v>2181</v>
      </c>
      <c r="F10" s="174">
        <v>661</v>
      </c>
      <c r="G10" s="174">
        <v>198</v>
      </c>
      <c r="H10" s="174">
        <v>121</v>
      </c>
      <c r="I10" s="174">
        <v>30</v>
      </c>
      <c r="J10" s="174">
        <v>58</v>
      </c>
      <c r="K10" s="174">
        <v>1</v>
      </c>
      <c r="L10" s="174">
        <v>24</v>
      </c>
      <c r="M10" s="174">
        <v>8</v>
      </c>
      <c r="N10" s="146"/>
    </row>
    <row r="11" spans="2:14" ht="8.25" customHeight="1" thickBot="1" x14ac:dyDescent="0.2"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</row>
    <row r="12" spans="2:14" x14ac:dyDescent="0.15">
      <c r="B12" s="293" t="s">
        <v>6</v>
      </c>
      <c r="C12" s="287" t="s">
        <v>154</v>
      </c>
      <c r="D12" s="184" t="s">
        <v>195</v>
      </c>
      <c r="E12" s="287" t="s">
        <v>234</v>
      </c>
      <c r="F12" s="184" t="s">
        <v>196</v>
      </c>
      <c r="G12" s="287" t="s">
        <v>197</v>
      </c>
      <c r="H12" s="287" t="s">
        <v>80</v>
      </c>
      <c r="I12" s="287" t="s">
        <v>198</v>
      </c>
      <c r="J12" s="287" t="s">
        <v>199</v>
      </c>
      <c r="K12" s="287" t="s">
        <v>200</v>
      </c>
      <c r="L12" s="287" t="s">
        <v>201</v>
      </c>
      <c r="M12" s="295" t="s">
        <v>8</v>
      </c>
    </row>
    <row r="13" spans="2:14" x14ac:dyDescent="0.15">
      <c r="B13" s="294"/>
      <c r="C13" s="288"/>
      <c r="D13" s="185" t="s">
        <v>202</v>
      </c>
      <c r="E13" s="288"/>
      <c r="F13" s="185" t="s">
        <v>203</v>
      </c>
      <c r="G13" s="288"/>
      <c r="H13" s="288"/>
      <c r="I13" s="288"/>
      <c r="J13" s="288"/>
      <c r="K13" s="288"/>
      <c r="L13" s="288"/>
      <c r="M13" s="296"/>
    </row>
    <row r="14" spans="2:14" ht="18.95" customHeight="1" x14ac:dyDescent="0.15">
      <c r="B14" s="186" t="s">
        <v>232</v>
      </c>
      <c r="C14" s="175">
        <v>31</v>
      </c>
      <c r="D14" s="176">
        <v>2</v>
      </c>
      <c r="E14" s="183">
        <v>9</v>
      </c>
      <c r="F14" s="183">
        <v>14</v>
      </c>
      <c r="G14" s="183">
        <v>21</v>
      </c>
      <c r="H14" s="183">
        <v>136</v>
      </c>
      <c r="I14" s="183">
        <v>47</v>
      </c>
      <c r="J14" s="183">
        <v>1</v>
      </c>
      <c r="K14" s="183">
        <v>41</v>
      </c>
      <c r="L14" s="183">
        <v>11</v>
      </c>
      <c r="M14" s="176" t="s">
        <v>211</v>
      </c>
    </row>
    <row r="15" spans="2:14" ht="18.95" customHeight="1" x14ac:dyDescent="0.15">
      <c r="B15" s="169" t="s">
        <v>205</v>
      </c>
      <c r="C15" s="170">
        <v>28</v>
      </c>
      <c r="D15" s="171">
        <v>2</v>
      </c>
      <c r="E15" s="171">
        <v>11</v>
      </c>
      <c r="F15" s="171">
        <v>15</v>
      </c>
      <c r="G15" s="171">
        <v>20</v>
      </c>
      <c r="H15" s="171">
        <v>138</v>
      </c>
      <c r="I15" s="171">
        <v>48</v>
      </c>
      <c r="J15" s="171">
        <v>2</v>
      </c>
      <c r="K15" s="171">
        <v>48</v>
      </c>
      <c r="L15" s="171">
        <v>11</v>
      </c>
      <c r="M15" s="177" t="s">
        <v>206</v>
      </c>
    </row>
    <row r="16" spans="2:14" ht="18.95" customHeight="1" x14ac:dyDescent="0.15">
      <c r="B16" s="169" t="s">
        <v>209</v>
      </c>
      <c r="C16" s="170">
        <v>30</v>
      </c>
      <c r="D16" s="171">
        <v>2</v>
      </c>
      <c r="E16" s="171">
        <v>11</v>
      </c>
      <c r="F16" s="171">
        <v>14</v>
      </c>
      <c r="G16" s="171">
        <v>20</v>
      </c>
      <c r="H16" s="171">
        <v>149</v>
      </c>
      <c r="I16" s="171">
        <v>38</v>
      </c>
      <c r="J16" s="171">
        <v>1</v>
      </c>
      <c r="K16" s="171">
        <v>40</v>
      </c>
      <c r="L16" s="171">
        <v>11</v>
      </c>
      <c r="M16" s="177" t="s">
        <v>212</v>
      </c>
    </row>
    <row r="17" spans="2:15" ht="18.95" customHeight="1" x14ac:dyDescent="0.15">
      <c r="B17" s="169" t="s">
        <v>210</v>
      </c>
      <c r="C17" s="170">
        <v>28</v>
      </c>
      <c r="D17" s="171">
        <v>4</v>
      </c>
      <c r="E17" s="171">
        <v>11</v>
      </c>
      <c r="F17" s="171">
        <v>13</v>
      </c>
      <c r="G17" s="171">
        <v>18</v>
      </c>
      <c r="H17" s="171">
        <v>139</v>
      </c>
      <c r="I17" s="171">
        <v>46</v>
      </c>
      <c r="J17" s="171">
        <v>2</v>
      </c>
      <c r="K17" s="171">
        <v>35</v>
      </c>
      <c r="L17" s="171">
        <v>12</v>
      </c>
      <c r="M17" s="177" t="s">
        <v>213</v>
      </c>
      <c r="O17" s="146"/>
    </row>
    <row r="18" spans="2:15" ht="18.95" customHeight="1" thickBot="1" x14ac:dyDescent="0.2">
      <c r="B18" s="172" t="s">
        <v>233</v>
      </c>
      <c r="C18" s="173">
        <v>28</v>
      </c>
      <c r="D18" s="174">
        <v>3</v>
      </c>
      <c r="E18" s="174">
        <v>13</v>
      </c>
      <c r="F18" s="174">
        <v>14</v>
      </c>
      <c r="G18" s="174">
        <v>17</v>
      </c>
      <c r="H18" s="174">
        <v>141</v>
      </c>
      <c r="I18" s="174">
        <v>51</v>
      </c>
      <c r="J18" s="174">
        <v>4</v>
      </c>
      <c r="K18" s="174">
        <v>36</v>
      </c>
      <c r="L18" s="174">
        <v>13</v>
      </c>
      <c r="M18" s="178" t="s">
        <v>235</v>
      </c>
      <c r="N18" s="146"/>
      <c r="O18" s="146"/>
    </row>
    <row r="19" spans="2:15" ht="16.5" customHeight="1" x14ac:dyDescent="0.15">
      <c r="B19" s="291" t="s">
        <v>204</v>
      </c>
      <c r="C19" s="291"/>
      <c r="D19" s="291"/>
      <c r="E19" s="291"/>
      <c r="F19" s="291"/>
      <c r="G19" s="292"/>
      <c r="H19" s="183"/>
      <c r="I19" s="179"/>
      <c r="J19" s="179"/>
      <c r="K19" s="179"/>
      <c r="L19" s="179"/>
      <c r="M19" s="180"/>
      <c r="O19" s="146"/>
    </row>
    <row r="20" spans="2:15" ht="16.5" customHeight="1" x14ac:dyDescent="0.15">
      <c r="B20" s="289" t="s">
        <v>236</v>
      </c>
      <c r="C20" s="289"/>
      <c r="D20" s="289"/>
      <c r="E20" s="290"/>
      <c r="F20" s="290"/>
      <c r="G20" s="290"/>
      <c r="H20" s="290"/>
      <c r="I20" s="162"/>
      <c r="J20" s="162"/>
      <c r="K20" s="162"/>
      <c r="L20" s="162"/>
      <c r="M20" s="162"/>
    </row>
    <row r="21" spans="2:15" ht="14.25" customHeight="1" x14ac:dyDescent="0.15"/>
  </sheetData>
  <mergeCells count="19">
    <mergeCell ref="J12:J13"/>
    <mergeCell ref="L12:L13"/>
    <mergeCell ref="G12:G13"/>
    <mergeCell ref="I4:I5"/>
    <mergeCell ref="K4:K5"/>
    <mergeCell ref="K12:K13"/>
    <mergeCell ref="B2:M2"/>
    <mergeCell ref="B20:H20"/>
    <mergeCell ref="B19:G19"/>
    <mergeCell ref="B4:B5"/>
    <mergeCell ref="C4:C5"/>
    <mergeCell ref="H12:H13"/>
    <mergeCell ref="B12:B13"/>
    <mergeCell ref="C12:C13"/>
    <mergeCell ref="E12:E13"/>
    <mergeCell ref="M12:M13"/>
    <mergeCell ref="E4:E5"/>
    <mergeCell ref="H4:H5"/>
    <mergeCell ref="I12:I1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J35"/>
  <sheetViews>
    <sheetView showGridLines="0" defaultGridColor="0" view="pageBreakPreview" topLeftCell="A10" colorId="22" zoomScaleNormal="87" zoomScaleSheetLayoutView="100" workbookViewId="0">
      <selection activeCell="B11" sqref="B11"/>
    </sheetView>
  </sheetViews>
  <sheetFormatPr defaultColWidth="11.69921875" defaultRowHeight="13.5" x14ac:dyDescent="0.15"/>
  <cols>
    <col min="1" max="1" width="11.69921875" style="53"/>
    <col min="2" max="2" width="11.796875" style="53" customWidth="1"/>
    <col min="3" max="7" width="11.69921875" style="53" customWidth="1"/>
    <col min="8" max="9" width="11.69921875" style="53"/>
    <col min="10" max="10" width="11.69921875" style="182"/>
    <col min="11" max="16384" width="11.69921875" style="53"/>
  </cols>
  <sheetData>
    <row r="2" spans="2:10" ht="28.5" customHeight="1" x14ac:dyDescent="0.15">
      <c r="B2" s="300" t="s">
        <v>301</v>
      </c>
      <c r="C2" s="300"/>
      <c r="D2" s="300"/>
      <c r="E2" s="300"/>
      <c r="F2" s="300"/>
      <c r="G2" s="300"/>
    </row>
    <row r="3" spans="2:10" ht="19.5" customHeight="1" thickBot="1" x14ac:dyDescent="0.2">
      <c r="B3" s="54"/>
      <c r="C3" s="54"/>
      <c r="D3" s="54"/>
      <c r="E3" s="54"/>
      <c r="F3" s="54"/>
      <c r="G3" s="55" t="s">
        <v>81</v>
      </c>
    </row>
    <row r="4" spans="2:10" ht="17.25" customHeight="1" x14ac:dyDescent="0.15">
      <c r="B4" s="301" t="s">
        <v>258</v>
      </c>
      <c r="C4" s="304" t="s">
        <v>155</v>
      </c>
      <c r="D4" s="305" t="s">
        <v>259</v>
      </c>
      <c r="E4" s="306"/>
      <c r="F4" s="301"/>
      <c r="G4" s="309" t="s">
        <v>183</v>
      </c>
      <c r="H4" s="297"/>
    </row>
    <row r="5" spans="2:10" x14ac:dyDescent="0.15">
      <c r="B5" s="302"/>
      <c r="C5" s="298"/>
      <c r="D5" s="307"/>
      <c r="E5" s="308"/>
      <c r="F5" s="303"/>
      <c r="G5" s="310"/>
      <c r="H5" s="297"/>
    </row>
    <row r="6" spans="2:10" x14ac:dyDescent="0.15">
      <c r="B6" s="302"/>
      <c r="C6" s="298"/>
      <c r="D6" s="298" t="s">
        <v>2</v>
      </c>
      <c r="E6" s="298" t="s">
        <v>3</v>
      </c>
      <c r="F6" s="298" t="s">
        <v>4</v>
      </c>
      <c r="G6" s="310"/>
      <c r="H6" s="297"/>
    </row>
    <row r="7" spans="2:10" x14ac:dyDescent="0.15">
      <c r="B7" s="303"/>
      <c r="C7" s="299"/>
      <c r="D7" s="299"/>
      <c r="E7" s="299"/>
      <c r="F7" s="299"/>
      <c r="G7" s="311"/>
      <c r="H7" s="297"/>
    </row>
    <row r="8" spans="2:10" ht="25.5" customHeight="1" x14ac:dyDescent="0.15">
      <c r="B8" s="56" t="s">
        <v>260</v>
      </c>
      <c r="C8" s="57">
        <v>306933</v>
      </c>
      <c r="D8" s="58">
        <v>769844</v>
      </c>
      <c r="E8" s="59">
        <v>365529</v>
      </c>
      <c r="F8" s="59">
        <v>404315</v>
      </c>
      <c r="G8" s="60">
        <v>185.64728068081246</v>
      </c>
    </row>
    <row r="9" spans="2:10" ht="25.5" customHeight="1" x14ac:dyDescent="0.15">
      <c r="B9" s="56" t="s">
        <v>285</v>
      </c>
      <c r="C9" s="61">
        <v>307982</v>
      </c>
      <c r="D9" s="58">
        <v>763873</v>
      </c>
      <c r="E9" s="59">
        <v>362782</v>
      </c>
      <c r="F9" s="59">
        <v>401091</v>
      </c>
      <c r="G9" s="60">
        <v>184.20204826220842</v>
      </c>
      <c r="I9" s="53" t="s">
        <v>261</v>
      </c>
    </row>
    <row r="10" spans="2:10" ht="25.5" customHeight="1" x14ac:dyDescent="0.15">
      <c r="B10" s="56" t="s">
        <v>265</v>
      </c>
      <c r="C10" s="206">
        <f>SUM(C11:C34)</f>
        <v>305754</v>
      </c>
      <c r="D10" s="206">
        <f>SUM(D11:D34)</f>
        <v>755733</v>
      </c>
      <c r="E10" s="206">
        <f>SUM(E11:E34)</f>
        <v>359790</v>
      </c>
      <c r="F10" s="206">
        <f>SUM(F11:F34)</f>
        <v>395943</v>
      </c>
      <c r="G10" s="207">
        <f>D10/J10</f>
        <v>182.25145599459807</v>
      </c>
      <c r="I10" s="53" t="s">
        <v>148</v>
      </c>
      <c r="J10" s="192">
        <v>4146.6499999999996</v>
      </c>
    </row>
    <row r="11" spans="2:10" ht="25.5" customHeight="1" x14ac:dyDescent="0.15">
      <c r="B11" s="62" t="s">
        <v>82</v>
      </c>
      <c r="C11" s="57">
        <v>115015</v>
      </c>
      <c r="D11" s="58">
        <v>258554</v>
      </c>
      <c r="E11" s="58">
        <v>123014</v>
      </c>
      <c r="F11" s="58">
        <v>135540</v>
      </c>
      <c r="G11" s="207">
        <f>D11/J11</f>
        <v>1351.916339869281</v>
      </c>
      <c r="I11" s="53" t="s">
        <v>214</v>
      </c>
      <c r="J11" s="192">
        <v>191.25</v>
      </c>
    </row>
    <row r="12" spans="2:10" ht="25.5" customHeight="1" x14ac:dyDescent="0.15">
      <c r="B12" s="62" t="s">
        <v>83</v>
      </c>
      <c r="C12" s="57">
        <v>23234</v>
      </c>
      <c r="D12" s="58">
        <v>59101</v>
      </c>
      <c r="E12" s="58">
        <v>28125</v>
      </c>
      <c r="F12" s="58">
        <v>30976</v>
      </c>
      <c r="G12" s="207">
        <f t="shared" ref="G12:G34" si="0">D12/J12</f>
        <v>435.65531475748196</v>
      </c>
      <c r="I12" s="53" t="s">
        <v>215</v>
      </c>
      <c r="J12" s="192">
        <v>135.66</v>
      </c>
    </row>
    <row r="13" spans="2:10" ht="25.5" customHeight="1" x14ac:dyDescent="0.15">
      <c r="B13" s="62" t="s">
        <v>84</v>
      </c>
      <c r="C13" s="57">
        <v>15233</v>
      </c>
      <c r="D13" s="58">
        <v>38755</v>
      </c>
      <c r="E13" s="58">
        <v>18680</v>
      </c>
      <c r="F13" s="58">
        <v>20075</v>
      </c>
      <c r="G13" s="207">
        <f t="shared" si="0"/>
        <v>854.19880978620233</v>
      </c>
      <c r="I13" s="53" t="s">
        <v>216</v>
      </c>
      <c r="J13" s="192">
        <v>45.37</v>
      </c>
    </row>
    <row r="14" spans="2:10" ht="25.5" customHeight="1" x14ac:dyDescent="0.15">
      <c r="B14" s="62" t="s">
        <v>85</v>
      </c>
      <c r="C14" s="57">
        <v>27193</v>
      </c>
      <c r="D14" s="58">
        <v>73019</v>
      </c>
      <c r="E14" s="58">
        <v>35344</v>
      </c>
      <c r="F14" s="58">
        <v>37675</v>
      </c>
      <c r="G14" s="207">
        <f t="shared" si="0"/>
        <v>261.48254252461953</v>
      </c>
      <c r="I14" s="53" t="s">
        <v>217</v>
      </c>
      <c r="J14" s="192">
        <v>279.25</v>
      </c>
    </row>
    <row r="15" spans="2:10" ht="25.5" customHeight="1" x14ac:dyDescent="0.15">
      <c r="B15" s="62" t="s">
        <v>86</v>
      </c>
      <c r="C15" s="57">
        <v>15714</v>
      </c>
      <c r="D15" s="58">
        <v>41466</v>
      </c>
      <c r="E15" s="58">
        <v>19384</v>
      </c>
      <c r="F15" s="58">
        <v>22082</v>
      </c>
      <c r="G15" s="207">
        <f t="shared" si="0"/>
        <v>287.67864576106564</v>
      </c>
      <c r="I15" s="53" t="s">
        <v>218</v>
      </c>
      <c r="J15" s="192">
        <v>144.13999999999999</v>
      </c>
    </row>
    <row r="16" spans="2:10" ht="25.5" customHeight="1" x14ac:dyDescent="0.15">
      <c r="B16" s="62" t="s">
        <v>87</v>
      </c>
      <c r="C16" s="57">
        <v>13108</v>
      </c>
      <c r="D16" s="58">
        <v>37202</v>
      </c>
      <c r="E16" s="58">
        <v>17611</v>
      </c>
      <c r="F16" s="58">
        <v>19591</v>
      </c>
      <c r="G16" s="207">
        <f t="shared" si="0"/>
        <v>194.66275966720735</v>
      </c>
      <c r="I16" s="53" t="s">
        <v>223</v>
      </c>
      <c r="J16" s="192">
        <v>191.11</v>
      </c>
    </row>
    <row r="17" spans="2:10" ht="25.5" customHeight="1" x14ac:dyDescent="0.15">
      <c r="B17" s="62" t="s">
        <v>88</v>
      </c>
      <c r="C17" s="57">
        <v>11440</v>
      </c>
      <c r="D17" s="58">
        <v>30501</v>
      </c>
      <c r="E17" s="58">
        <v>14443</v>
      </c>
      <c r="F17" s="58">
        <v>16058</v>
      </c>
      <c r="G17" s="207">
        <f t="shared" si="0"/>
        <v>83.077300212453025</v>
      </c>
      <c r="I17" s="53" t="s">
        <v>88</v>
      </c>
      <c r="J17" s="192">
        <v>367.14</v>
      </c>
    </row>
    <row r="18" spans="2:10" ht="25.5" customHeight="1" x14ac:dyDescent="0.15">
      <c r="B18" s="62" t="s">
        <v>89</v>
      </c>
      <c r="C18" s="57">
        <v>11311</v>
      </c>
      <c r="D18" s="58">
        <v>26836</v>
      </c>
      <c r="E18" s="58">
        <v>12483</v>
      </c>
      <c r="F18" s="58">
        <v>14353</v>
      </c>
      <c r="G18" s="207">
        <f t="shared" si="0"/>
        <v>37.198857808211585</v>
      </c>
      <c r="I18" s="53" t="s">
        <v>219</v>
      </c>
      <c r="J18" s="192">
        <v>721.42</v>
      </c>
    </row>
    <row r="19" spans="2:10" ht="25.5" customHeight="1" x14ac:dyDescent="0.15">
      <c r="B19" s="62" t="s">
        <v>90</v>
      </c>
      <c r="C19" s="57">
        <v>1860</v>
      </c>
      <c r="D19" s="58">
        <v>5301</v>
      </c>
      <c r="E19" s="58">
        <v>2515</v>
      </c>
      <c r="F19" s="58">
        <v>2786</v>
      </c>
      <c r="G19" s="207">
        <f t="shared" si="0"/>
        <v>75.912931404840322</v>
      </c>
      <c r="I19" s="53" t="s">
        <v>90</v>
      </c>
      <c r="J19" s="192">
        <v>69.83</v>
      </c>
    </row>
    <row r="20" spans="2:10" ht="25.5" customHeight="1" x14ac:dyDescent="0.15">
      <c r="B20" s="62" t="s">
        <v>91</v>
      </c>
      <c r="C20" s="57">
        <v>732</v>
      </c>
      <c r="D20" s="58">
        <v>1545</v>
      </c>
      <c r="E20" s="58">
        <v>741</v>
      </c>
      <c r="F20" s="58">
        <v>804</v>
      </c>
      <c r="G20" s="207">
        <f t="shared" si="0"/>
        <v>14.092857794399343</v>
      </c>
      <c r="I20" s="53" t="s">
        <v>91</v>
      </c>
      <c r="J20" s="192">
        <v>109.63</v>
      </c>
    </row>
    <row r="21" spans="2:10" ht="25.5" customHeight="1" x14ac:dyDescent="0.15">
      <c r="B21" s="62" t="s">
        <v>92</v>
      </c>
      <c r="C21" s="57">
        <v>793</v>
      </c>
      <c r="D21" s="58">
        <v>2289</v>
      </c>
      <c r="E21" s="58">
        <v>1099</v>
      </c>
      <c r="F21" s="58">
        <v>1190</v>
      </c>
      <c r="G21" s="207">
        <f t="shared" si="0"/>
        <v>54.139072847682115</v>
      </c>
      <c r="I21" s="53" t="s">
        <v>224</v>
      </c>
      <c r="J21" s="192">
        <v>42.28</v>
      </c>
    </row>
    <row r="22" spans="2:10" ht="25.5" customHeight="1" x14ac:dyDescent="0.15">
      <c r="B22" s="62" t="s">
        <v>93</v>
      </c>
      <c r="C22" s="57">
        <v>9327</v>
      </c>
      <c r="D22" s="58">
        <v>25590</v>
      </c>
      <c r="E22" s="58">
        <v>12106</v>
      </c>
      <c r="F22" s="58">
        <v>13484</v>
      </c>
      <c r="G22" s="207">
        <f t="shared" si="0"/>
        <v>887.00173310225296</v>
      </c>
      <c r="I22" s="53" t="s">
        <v>93</v>
      </c>
      <c r="J22" s="192">
        <v>28.85</v>
      </c>
    </row>
    <row r="23" spans="2:10" ht="25.5" customHeight="1" x14ac:dyDescent="0.15">
      <c r="B23" s="62" t="s">
        <v>94</v>
      </c>
      <c r="C23" s="57">
        <v>2156</v>
      </c>
      <c r="D23" s="58">
        <v>5300</v>
      </c>
      <c r="E23" s="58">
        <v>2494</v>
      </c>
      <c r="F23" s="58">
        <v>2806</v>
      </c>
      <c r="G23" s="207">
        <f t="shared" si="0"/>
        <v>30.58280438545874</v>
      </c>
      <c r="I23" s="53" t="s">
        <v>94</v>
      </c>
      <c r="J23" s="192">
        <v>173.3</v>
      </c>
    </row>
    <row r="24" spans="2:10" ht="25.5" customHeight="1" x14ac:dyDescent="0.15">
      <c r="B24" s="62" t="s">
        <v>95</v>
      </c>
      <c r="C24" s="57">
        <v>3481</v>
      </c>
      <c r="D24" s="58">
        <v>8402</v>
      </c>
      <c r="E24" s="58">
        <v>3973</v>
      </c>
      <c r="F24" s="58">
        <v>4429</v>
      </c>
      <c r="G24" s="207">
        <f t="shared" si="0"/>
        <v>12.089556534000979</v>
      </c>
      <c r="I24" s="53" t="s">
        <v>225</v>
      </c>
      <c r="J24" s="192">
        <v>694.98</v>
      </c>
    </row>
    <row r="25" spans="2:10" ht="25.5" customHeight="1" x14ac:dyDescent="0.15">
      <c r="B25" s="62" t="s">
        <v>96</v>
      </c>
      <c r="C25" s="57">
        <v>1871</v>
      </c>
      <c r="D25" s="58">
        <v>4259</v>
      </c>
      <c r="E25" s="58">
        <v>1965</v>
      </c>
      <c r="F25" s="58">
        <v>2294</v>
      </c>
      <c r="G25" s="207">
        <f t="shared" si="0"/>
        <v>75.220770045920176</v>
      </c>
      <c r="I25" s="53" t="s">
        <v>226</v>
      </c>
      <c r="J25" s="192">
        <v>56.62</v>
      </c>
    </row>
    <row r="26" spans="2:10" ht="25.5" customHeight="1" x14ac:dyDescent="0.15">
      <c r="B26" s="62" t="s">
        <v>97</v>
      </c>
      <c r="C26" s="57">
        <v>2901</v>
      </c>
      <c r="D26" s="58">
        <v>7092</v>
      </c>
      <c r="E26" s="58">
        <v>3302</v>
      </c>
      <c r="F26" s="58">
        <v>3790</v>
      </c>
      <c r="G26" s="207">
        <f t="shared" si="0"/>
        <v>50.36931818181818</v>
      </c>
      <c r="I26" s="53" t="s">
        <v>227</v>
      </c>
      <c r="J26" s="192">
        <v>140.80000000000001</v>
      </c>
    </row>
    <row r="27" spans="2:10" ht="25.5" customHeight="1" x14ac:dyDescent="0.15">
      <c r="B27" s="62" t="s">
        <v>98</v>
      </c>
      <c r="C27" s="57">
        <v>4198</v>
      </c>
      <c r="D27" s="58">
        <v>9283</v>
      </c>
      <c r="E27" s="58">
        <v>4351</v>
      </c>
      <c r="F27" s="58">
        <v>4932</v>
      </c>
      <c r="G27" s="207">
        <f t="shared" si="0"/>
        <v>28.332061651152145</v>
      </c>
      <c r="I27" s="53" t="s">
        <v>98</v>
      </c>
      <c r="J27" s="192">
        <v>327.64999999999998</v>
      </c>
    </row>
    <row r="28" spans="2:10" ht="25.5" customHeight="1" x14ac:dyDescent="0.15">
      <c r="B28" s="62" t="s">
        <v>99</v>
      </c>
      <c r="C28" s="57">
        <v>5881</v>
      </c>
      <c r="D28" s="58">
        <v>15204</v>
      </c>
      <c r="E28" s="58">
        <v>7585</v>
      </c>
      <c r="F28" s="58">
        <v>7619</v>
      </c>
      <c r="G28" s="207">
        <f t="shared" si="0"/>
        <v>1067.6966292134832</v>
      </c>
      <c r="I28" s="53" t="s">
        <v>228</v>
      </c>
      <c r="J28" s="192">
        <v>14.24</v>
      </c>
    </row>
    <row r="29" spans="2:10" ht="25.5" customHeight="1" x14ac:dyDescent="0.15">
      <c r="B29" s="62" t="s">
        <v>100</v>
      </c>
      <c r="C29" s="57">
        <v>8824</v>
      </c>
      <c r="D29" s="58">
        <v>22446</v>
      </c>
      <c r="E29" s="58">
        <v>10826</v>
      </c>
      <c r="F29" s="58">
        <v>11620</v>
      </c>
      <c r="G29" s="207">
        <f t="shared" si="0"/>
        <v>2568.1922196796336</v>
      </c>
      <c r="I29" s="53" t="s">
        <v>229</v>
      </c>
      <c r="J29" s="192">
        <v>8.74</v>
      </c>
    </row>
    <row r="30" spans="2:10" ht="25.5" customHeight="1" x14ac:dyDescent="0.15">
      <c r="B30" s="62" t="s">
        <v>101</v>
      </c>
      <c r="C30" s="57">
        <v>13133</v>
      </c>
      <c r="D30" s="58">
        <v>34626</v>
      </c>
      <c r="E30" s="58">
        <v>16574</v>
      </c>
      <c r="F30" s="58">
        <v>18052</v>
      </c>
      <c r="G30" s="207">
        <f t="shared" si="0"/>
        <v>2128.2114320835894</v>
      </c>
      <c r="I30" s="53" t="s">
        <v>220</v>
      </c>
      <c r="J30" s="192">
        <v>16.27</v>
      </c>
    </row>
    <row r="31" spans="2:10" ht="25.5" customHeight="1" x14ac:dyDescent="0.15">
      <c r="B31" s="62" t="s">
        <v>102</v>
      </c>
      <c r="C31" s="57">
        <v>4930</v>
      </c>
      <c r="D31" s="58">
        <v>13358</v>
      </c>
      <c r="E31" s="58">
        <v>6355</v>
      </c>
      <c r="F31" s="58">
        <v>7003</v>
      </c>
      <c r="G31" s="207">
        <f t="shared" si="0"/>
        <v>368.80176697956932</v>
      </c>
      <c r="I31" s="53" t="s">
        <v>221</v>
      </c>
      <c r="J31" s="192">
        <v>36.22</v>
      </c>
    </row>
    <row r="32" spans="2:10" ht="25.5" customHeight="1" x14ac:dyDescent="0.15">
      <c r="B32" s="62" t="s">
        <v>103</v>
      </c>
      <c r="C32" s="57">
        <v>4256</v>
      </c>
      <c r="D32" s="58">
        <v>12039</v>
      </c>
      <c r="E32" s="58">
        <v>5721</v>
      </c>
      <c r="F32" s="58">
        <v>6318</v>
      </c>
      <c r="G32" s="207">
        <f t="shared" si="0"/>
        <v>348.14921920185083</v>
      </c>
      <c r="I32" s="53" t="s">
        <v>222</v>
      </c>
      <c r="J32" s="192">
        <v>34.58</v>
      </c>
    </row>
    <row r="33" spans="2:10" ht="25.5" customHeight="1" x14ac:dyDescent="0.15">
      <c r="B33" s="63" t="s">
        <v>104</v>
      </c>
      <c r="C33" s="57">
        <v>3838</v>
      </c>
      <c r="D33" s="58">
        <v>8927</v>
      </c>
      <c r="E33" s="58">
        <v>4140</v>
      </c>
      <c r="F33" s="58">
        <v>4787</v>
      </c>
      <c r="G33" s="207">
        <f t="shared" si="0"/>
        <v>45.817080681584891</v>
      </c>
      <c r="I33" s="53" t="s">
        <v>230</v>
      </c>
      <c r="J33" s="192">
        <v>194.84</v>
      </c>
    </row>
    <row r="34" spans="2:10" ht="25.5" customHeight="1" thickBot="1" x14ac:dyDescent="0.2">
      <c r="B34" s="64" t="s">
        <v>180</v>
      </c>
      <c r="C34" s="208">
        <v>5325</v>
      </c>
      <c r="D34" s="209">
        <v>14638</v>
      </c>
      <c r="E34" s="210">
        <v>6959</v>
      </c>
      <c r="F34" s="210">
        <v>7679</v>
      </c>
      <c r="G34" s="211">
        <f t="shared" si="0"/>
        <v>119.51338994121488</v>
      </c>
      <c r="I34" s="53" t="s">
        <v>231</v>
      </c>
      <c r="J34" s="192">
        <v>122.48</v>
      </c>
    </row>
    <row r="35" spans="2:10" ht="16.5" customHeight="1" x14ac:dyDescent="0.15">
      <c r="B35" s="65" t="s">
        <v>300</v>
      </c>
      <c r="C35" s="65"/>
      <c r="D35" s="65"/>
      <c r="E35" s="66"/>
      <c r="F35" s="66"/>
      <c r="G35" s="67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X35"/>
  <sheetViews>
    <sheetView showGridLines="0" defaultGridColor="0" colorId="22" zoomScale="85" zoomScaleNormal="85" zoomScaleSheetLayoutView="100" workbookViewId="0">
      <selection activeCell="B8" sqref="B8"/>
    </sheetView>
  </sheetViews>
  <sheetFormatPr defaultColWidth="11.69921875" defaultRowHeight="13.5" x14ac:dyDescent="0.15"/>
  <cols>
    <col min="1" max="1" width="11.69921875" style="69"/>
    <col min="2" max="2" width="9.796875" style="69" customWidth="1"/>
    <col min="3" max="11" width="6.8984375" style="69" customWidth="1"/>
    <col min="12" max="12" width="1.19921875" style="70" customWidth="1"/>
    <col min="13" max="24" width="6" style="69" customWidth="1"/>
    <col min="25" max="25" width="1.3984375" style="70" customWidth="1"/>
    <col min="26" max="26" width="11.09765625" style="69" customWidth="1"/>
    <col min="27" max="35" width="6.8984375" style="69" customWidth="1"/>
    <col min="36" max="36" width="0.5" style="69" customWidth="1"/>
    <col min="37" max="48" width="6" style="69" customWidth="1"/>
    <col min="49" max="49" width="0.69921875" style="70" customWidth="1"/>
    <col min="50" max="50" width="11.09765625" style="69" customWidth="1"/>
    <col min="51" max="59" width="6.8984375" style="69" customWidth="1"/>
    <col min="60" max="60" width="0.3984375" style="70" customWidth="1"/>
    <col min="61" max="61" width="6.296875" style="69" customWidth="1"/>
    <col min="62" max="62" width="5.3984375" style="69" customWidth="1"/>
    <col min="63" max="63" width="5.296875" style="69" customWidth="1"/>
    <col min="64" max="64" width="5.5" style="69" customWidth="1"/>
    <col min="65" max="65" width="4.8984375" style="69" customWidth="1"/>
    <col min="66" max="66" width="5.3984375" style="69" customWidth="1"/>
    <col min="67" max="72" width="4.8984375" style="69" customWidth="1"/>
    <col min="73" max="75" width="3.69921875" style="69" customWidth="1"/>
    <col min="76" max="16384" width="11.69921875" style="69"/>
  </cols>
  <sheetData>
    <row r="1" spans="2:76" ht="17.25" x14ac:dyDescent="0.2">
      <c r="B1" s="68"/>
      <c r="Z1" s="71"/>
      <c r="AX1" s="71"/>
    </row>
    <row r="2" spans="2:76" ht="21" customHeight="1" x14ac:dyDescent="0.15">
      <c r="B2" s="312" t="s">
        <v>302</v>
      </c>
      <c r="C2" s="312"/>
      <c r="D2" s="312"/>
      <c r="E2" s="312"/>
      <c r="F2" s="312"/>
      <c r="G2" s="312"/>
      <c r="H2" s="312"/>
      <c r="I2" s="312"/>
      <c r="J2" s="312"/>
      <c r="K2" s="312"/>
      <c r="L2" s="72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4"/>
      <c r="Y2" s="72"/>
      <c r="Z2" s="312" t="s">
        <v>303</v>
      </c>
      <c r="AA2" s="312"/>
      <c r="AB2" s="312"/>
      <c r="AC2" s="312"/>
      <c r="AD2" s="312"/>
      <c r="AE2" s="312"/>
      <c r="AF2" s="312"/>
      <c r="AG2" s="312"/>
      <c r="AH2" s="312"/>
      <c r="AI2" s="312"/>
      <c r="AJ2" s="72"/>
      <c r="AK2" s="75"/>
      <c r="AL2" s="75"/>
      <c r="AM2" s="75"/>
      <c r="AN2" s="75"/>
      <c r="AO2" s="75"/>
      <c r="AP2" s="74"/>
      <c r="AQ2" s="75"/>
      <c r="AR2" s="75"/>
      <c r="AS2" s="75"/>
      <c r="AT2" s="75"/>
      <c r="AU2" s="75"/>
      <c r="AV2" s="75"/>
      <c r="AW2" s="75"/>
      <c r="AX2" s="312" t="s">
        <v>303</v>
      </c>
      <c r="AY2" s="312"/>
      <c r="AZ2" s="312"/>
      <c r="BA2" s="312"/>
      <c r="BB2" s="312"/>
      <c r="BC2" s="312"/>
      <c r="BD2" s="312"/>
      <c r="BE2" s="312"/>
      <c r="BF2" s="312"/>
      <c r="BG2" s="312"/>
      <c r="BH2" s="72"/>
      <c r="BI2" s="76"/>
      <c r="BJ2" s="76"/>
      <c r="BK2" s="76"/>
      <c r="BL2" s="76"/>
      <c r="BM2" s="76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0"/>
    </row>
    <row r="3" spans="2:76" ht="17.25" customHeight="1" thickBot="1" x14ac:dyDescent="0.2">
      <c r="B3" s="77"/>
      <c r="C3" s="77"/>
      <c r="D3" s="77"/>
      <c r="E3" s="77"/>
      <c r="F3" s="77"/>
      <c r="G3" s="77"/>
      <c r="H3" s="77"/>
      <c r="I3" s="77"/>
      <c r="J3" s="77"/>
      <c r="K3" s="72"/>
      <c r="L3" s="72"/>
      <c r="M3" s="77"/>
      <c r="N3" s="77"/>
      <c r="O3" s="77"/>
      <c r="P3" s="77"/>
      <c r="Q3" s="77"/>
      <c r="R3" s="77"/>
      <c r="S3" s="77"/>
      <c r="T3" s="77"/>
      <c r="U3" s="77"/>
      <c r="V3" s="72"/>
      <c r="W3" s="72"/>
      <c r="X3" s="78" t="s">
        <v>79</v>
      </c>
      <c r="Y3" s="72"/>
      <c r="Z3" s="77"/>
      <c r="AA3" s="77"/>
      <c r="AB3" s="77"/>
      <c r="AC3" s="77"/>
      <c r="AD3" s="77"/>
      <c r="AE3" s="77"/>
      <c r="AF3" s="77"/>
      <c r="AG3" s="72"/>
      <c r="AH3" s="72"/>
      <c r="AI3" s="72"/>
      <c r="AJ3" s="74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8" t="s">
        <v>79</v>
      </c>
      <c r="AW3" s="72"/>
      <c r="AX3" s="77"/>
      <c r="AY3" s="72"/>
      <c r="AZ3" s="72"/>
      <c r="BA3" s="74"/>
      <c r="BB3" s="77"/>
      <c r="BC3" s="77"/>
      <c r="BD3" s="77"/>
      <c r="BE3" s="77"/>
      <c r="BF3" s="77"/>
      <c r="BG3" s="77"/>
      <c r="BH3" s="72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8" t="s">
        <v>79</v>
      </c>
      <c r="BX3" s="70"/>
    </row>
    <row r="4" spans="2:76" ht="20.100000000000001" customHeight="1" x14ac:dyDescent="0.15">
      <c r="B4" s="313" t="s">
        <v>258</v>
      </c>
      <c r="C4" s="316" t="s">
        <v>10</v>
      </c>
      <c r="D4" s="317"/>
      <c r="E4" s="318"/>
      <c r="F4" s="316" t="s">
        <v>11</v>
      </c>
      <c r="G4" s="317"/>
      <c r="H4" s="318"/>
      <c r="I4" s="316" t="s">
        <v>262</v>
      </c>
      <c r="J4" s="317"/>
      <c r="K4" s="317"/>
      <c r="M4" s="317" t="s">
        <v>107</v>
      </c>
      <c r="N4" s="317"/>
      <c r="O4" s="318"/>
      <c r="P4" s="316" t="s">
        <v>108</v>
      </c>
      <c r="Q4" s="317"/>
      <c r="R4" s="317"/>
      <c r="S4" s="316" t="s">
        <v>109</v>
      </c>
      <c r="T4" s="317"/>
      <c r="U4" s="318"/>
      <c r="V4" s="316" t="s">
        <v>110</v>
      </c>
      <c r="W4" s="317"/>
      <c r="X4" s="317"/>
      <c r="Y4" s="79"/>
      <c r="Z4" s="313" t="s">
        <v>9</v>
      </c>
      <c r="AA4" s="316" t="s">
        <v>111</v>
      </c>
      <c r="AB4" s="317"/>
      <c r="AC4" s="318"/>
      <c r="AD4" s="316" t="s">
        <v>112</v>
      </c>
      <c r="AE4" s="317"/>
      <c r="AF4" s="318"/>
      <c r="AG4" s="316" t="s">
        <v>113</v>
      </c>
      <c r="AH4" s="317"/>
      <c r="AI4" s="317"/>
      <c r="AJ4" s="74"/>
      <c r="AK4" s="317" t="s">
        <v>114</v>
      </c>
      <c r="AL4" s="317"/>
      <c r="AM4" s="318"/>
      <c r="AN4" s="316" t="s">
        <v>115</v>
      </c>
      <c r="AO4" s="317"/>
      <c r="AP4" s="318"/>
      <c r="AQ4" s="316" t="s">
        <v>116</v>
      </c>
      <c r="AR4" s="317"/>
      <c r="AS4" s="318"/>
      <c r="AT4" s="316" t="s">
        <v>117</v>
      </c>
      <c r="AU4" s="317"/>
      <c r="AV4" s="317"/>
      <c r="AW4" s="79"/>
      <c r="AX4" s="313" t="s">
        <v>9</v>
      </c>
      <c r="AY4" s="316" t="s">
        <v>118</v>
      </c>
      <c r="AZ4" s="317"/>
      <c r="BA4" s="317"/>
      <c r="BB4" s="316" t="s">
        <v>119</v>
      </c>
      <c r="BC4" s="317"/>
      <c r="BD4" s="318"/>
      <c r="BE4" s="316" t="s">
        <v>120</v>
      </c>
      <c r="BF4" s="317"/>
      <c r="BG4" s="317"/>
      <c r="BH4" s="80"/>
      <c r="BI4" s="317" t="s">
        <v>121</v>
      </c>
      <c r="BJ4" s="317"/>
      <c r="BK4" s="318"/>
      <c r="BL4" s="316" t="s">
        <v>122</v>
      </c>
      <c r="BM4" s="317"/>
      <c r="BN4" s="318"/>
      <c r="BO4" s="316" t="s">
        <v>123</v>
      </c>
      <c r="BP4" s="317"/>
      <c r="BQ4" s="318"/>
      <c r="BR4" s="316" t="s">
        <v>124</v>
      </c>
      <c r="BS4" s="317"/>
      <c r="BT4" s="318"/>
      <c r="BU4" s="316" t="s">
        <v>125</v>
      </c>
      <c r="BV4" s="317"/>
      <c r="BW4" s="317"/>
      <c r="BX4" s="70"/>
    </row>
    <row r="5" spans="2:76" ht="6.95" customHeight="1" x14ac:dyDescent="0.15">
      <c r="B5" s="314"/>
      <c r="C5" s="81"/>
      <c r="D5" s="82"/>
      <c r="E5" s="83"/>
      <c r="F5" s="81"/>
      <c r="G5" s="82"/>
      <c r="H5" s="83"/>
      <c r="I5" s="81"/>
      <c r="J5" s="82"/>
      <c r="K5" s="181"/>
      <c r="L5" s="72"/>
      <c r="M5" s="83"/>
      <c r="N5" s="82"/>
      <c r="O5" s="83"/>
      <c r="P5" s="81"/>
      <c r="Q5" s="82"/>
      <c r="R5" s="83"/>
      <c r="S5" s="81"/>
      <c r="T5" s="82"/>
      <c r="U5" s="83"/>
      <c r="V5" s="81"/>
      <c r="W5" s="82"/>
      <c r="X5" s="83"/>
      <c r="Y5" s="72"/>
      <c r="Z5" s="314"/>
      <c r="AA5" s="81"/>
      <c r="AB5" s="82"/>
      <c r="AC5" s="83"/>
      <c r="AD5" s="81"/>
      <c r="AE5" s="82"/>
      <c r="AF5" s="83"/>
      <c r="AG5" s="81"/>
      <c r="AH5" s="82"/>
      <c r="AI5" s="181"/>
      <c r="AJ5" s="72"/>
      <c r="AK5" s="83"/>
      <c r="AL5" s="82"/>
      <c r="AM5" s="84"/>
      <c r="AN5" s="81"/>
      <c r="AO5" s="82"/>
      <c r="AP5" s="83"/>
      <c r="AQ5" s="81"/>
      <c r="AR5" s="82"/>
      <c r="AS5" s="83"/>
      <c r="AT5" s="81"/>
      <c r="AU5" s="82"/>
      <c r="AV5" s="83"/>
      <c r="AW5" s="72"/>
      <c r="AX5" s="314"/>
      <c r="AY5" s="81"/>
      <c r="AZ5" s="82"/>
      <c r="BA5" s="83"/>
      <c r="BB5" s="81"/>
      <c r="BC5" s="82"/>
      <c r="BD5" s="83"/>
      <c r="BE5" s="81"/>
      <c r="BF5" s="82"/>
      <c r="BG5" s="181"/>
      <c r="BH5" s="83"/>
      <c r="BI5" s="83"/>
      <c r="BJ5" s="82"/>
      <c r="BK5" s="84"/>
      <c r="BL5" s="81"/>
      <c r="BM5" s="82"/>
      <c r="BN5" s="83"/>
      <c r="BO5" s="81"/>
      <c r="BP5" s="82"/>
      <c r="BQ5" s="83"/>
      <c r="BR5" s="81"/>
      <c r="BS5" s="82"/>
      <c r="BT5" s="83"/>
      <c r="BU5" s="81"/>
      <c r="BV5" s="82"/>
      <c r="BW5" s="83"/>
      <c r="BX5" s="70"/>
    </row>
    <row r="6" spans="2:76" ht="20.100000000000001" customHeight="1" x14ac:dyDescent="0.15">
      <c r="B6" s="315"/>
      <c r="C6" s="85" t="s">
        <v>2</v>
      </c>
      <c r="D6" s="85" t="s">
        <v>3</v>
      </c>
      <c r="E6" s="86" t="s">
        <v>106</v>
      </c>
      <c r="F6" s="85" t="s">
        <v>2</v>
      </c>
      <c r="G6" s="85" t="s">
        <v>3</v>
      </c>
      <c r="H6" s="86" t="s">
        <v>106</v>
      </c>
      <c r="I6" s="85" t="s">
        <v>2</v>
      </c>
      <c r="J6" s="85" t="s">
        <v>3</v>
      </c>
      <c r="K6" s="87" t="s">
        <v>106</v>
      </c>
      <c r="L6" s="79"/>
      <c r="M6" s="88" t="s">
        <v>2</v>
      </c>
      <c r="N6" s="85" t="s">
        <v>3</v>
      </c>
      <c r="O6" s="86" t="s">
        <v>106</v>
      </c>
      <c r="P6" s="85" t="s">
        <v>2</v>
      </c>
      <c r="Q6" s="85" t="s">
        <v>3</v>
      </c>
      <c r="R6" s="86" t="s">
        <v>106</v>
      </c>
      <c r="S6" s="85" t="s">
        <v>2</v>
      </c>
      <c r="T6" s="85" t="s">
        <v>3</v>
      </c>
      <c r="U6" s="86" t="s">
        <v>106</v>
      </c>
      <c r="V6" s="85" t="s">
        <v>2</v>
      </c>
      <c r="W6" s="85" t="s">
        <v>3</v>
      </c>
      <c r="X6" s="87" t="s">
        <v>106</v>
      </c>
      <c r="Y6" s="79"/>
      <c r="Z6" s="315"/>
      <c r="AA6" s="85" t="s">
        <v>2</v>
      </c>
      <c r="AB6" s="85" t="s">
        <v>3</v>
      </c>
      <c r="AC6" s="86" t="s">
        <v>106</v>
      </c>
      <c r="AD6" s="85" t="s">
        <v>2</v>
      </c>
      <c r="AE6" s="85" t="s">
        <v>3</v>
      </c>
      <c r="AF6" s="86" t="s">
        <v>106</v>
      </c>
      <c r="AG6" s="85" t="s">
        <v>2</v>
      </c>
      <c r="AH6" s="85" t="s">
        <v>3</v>
      </c>
      <c r="AI6" s="87" t="s">
        <v>106</v>
      </c>
      <c r="AJ6" s="79"/>
      <c r="AK6" s="88" t="s">
        <v>2</v>
      </c>
      <c r="AL6" s="85" t="s">
        <v>3</v>
      </c>
      <c r="AM6" s="86" t="s">
        <v>106</v>
      </c>
      <c r="AN6" s="85" t="s">
        <v>2</v>
      </c>
      <c r="AO6" s="85" t="s">
        <v>3</v>
      </c>
      <c r="AP6" s="86" t="s">
        <v>106</v>
      </c>
      <c r="AQ6" s="85" t="s">
        <v>2</v>
      </c>
      <c r="AR6" s="85" t="s">
        <v>3</v>
      </c>
      <c r="AS6" s="86" t="s">
        <v>106</v>
      </c>
      <c r="AT6" s="85" t="s">
        <v>2</v>
      </c>
      <c r="AU6" s="85" t="s">
        <v>3</v>
      </c>
      <c r="AV6" s="87" t="s">
        <v>106</v>
      </c>
      <c r="AW6" s="79"/>
      <c r="AX6" s="315"/>
      <c r="AY6" s="85" t="s">
        <v>2</v>
      </c>
      <c r="AZ6" s="85" t="s">
        <v>3</v>
      </c>
      <c r="BA6" s="86" t="s">
        <v>106</v>
      </c>
      <c r="BB6" s="85" t="s">
        <v>2</v>
      </c>
      <c r="BC6" s="85" t="s">
        <v>3</v>
      </c>
      <c r="BD6" s="86" t="s">
        <v>106</v>
      </c>
      <c r="BE6" s="85" t="s">
        <v>2</v>
      </c>
      <c r="BF6" s="85" t="s">
        <v>3</v>
      </c>
      <c r="BG6" s="87" t="s">
        <v>106</v>
      </c>
      <c r="BH6" s="80"/>
      <c r="BI6" s="88" t="s">
        <v>2</v>
      </c>
      <c r="BJ6" s="85" t="s">
        <v>3</v>
      </c>
      <c r="BK6" s="86" t="s">
        <v>106</v>
      </c>
      <c r="BL6" s="85" t="s">
        <v>2</v>
      </c>
      <c r="BM6" s="85" t="s">
        <v>3</v>
      </c>
      <c r="BN6" s="86" t="s">
        <v>106</v>
      </c>
      <c r="BO6" s="85" t="s">
        <v>2</v>
      </c>
      <c r="BP6" s="85" t="s">
        <v>3</v>
      </c>
      <c r="BQ6" s="86" t="s">
        <v>106</v>
      </c>
      <c r="BR6" s="85" t="s">
        <v>2</v>
      </c>
      <c r="BS6" s="85" t="s">
        <v>3</v>
      </c>
      <c r="BT6" s="87" t="s">
        <v>106</v>
      </c>
      <c r="BU6" s="85" t="s">
        <v>2</v>
      </c>
      <c r="BV6" s="85" t="s">
        <v>3</v>
      </c>
      <c r="BW6" s="87" t="s">
        <v>106</v>
      </c>
      <c r="BX6" s="70"/>
    </row>
    <row r="7" spans="2:76" ht="25.5" customHeight="1" x14ac:dyDescent="0.15">
      <c r="B7" s="198" t="s">
        <v>263</v>
      </c>
      <c r="C7" s="89">
        <v>785491</v>
      </c>
      <c r="D7" s="89">
        <v>372710</v>
      </c>
      <c r="E7" s="89">
        <v>412781</v>
      </c>
      <c r="F7" s="89">
        <v>28937</v>
      </c>
      <c r="G7" s="89">
        <v>14761</v>
      </c>
      <c r="H7" s="89">
        <v>14176</v>
      </c>
      <c r="I7" s="89">
        <v>32242</v>
      </c>
      <c r="J7" s="89">
        <v>16559</v>
      </c>
      <c r="K7" s="89">
        <v>15683</v>
      </c>
      <c r="L7" s="83"/>
      <c r="M7" s="89">
        <v>35417</v>
      </c>
      <c r="N7" s="89">
        <v>18000</v>
      </c>
      <c r="O7" s="89">
        <v>17417</v>
      </c>
      <c r="P7" s="89">
        <v>35137</v>
      </c>
      <c r="Q7" s="89">
        <v>17981</v>
      </c>
      <c r="R7" s="89">
        <v>17156</v>
      </c>
      <c r="S7" s="89">
        <v>33817</v>
      </c>
      <c r="T7" s="89">
        <v>16803</v>
      </c>
      <c r="U7" s="89">
        <v>17014</v>
      </c>
      <c r="V7" s="89">
        <v>38911</v>
      </c>
      <c r="W7" s="89">
        <v>19453</v>
      </c>
      <c r="X7" s="89">
        <v>19458</v>
      </c>
      <c r="Y7" s="83"/>
      <c r="Z7" s="198" t="s">
        <v>264</v>
      </c>
      <c r="AA7" s="89">
        <v>44930</v>
      </c>
      <c r="AB7" s="89">
        <v>22417</v>
      </c>
      <c r="AC7" s="89">
        <v>22513</v>
      </c>
      <c r="AD7" s="89">
        <v>51567</v>
      </c>
      <c r="AE7" s="89">
        <v>25218</v>
      </c>
      <c r="AF7" s="89">
        <v>26349</v>
      </c>
      <c r="AG7" s="89">
        <v>45344</v>
      </c>
      <c r="AH7" s="89">
        <v>22055</v>
      </c>
      <c r="AI7" s="89">
        <v>23289</v>
      </c>
      <c r="AJ7" s="89"/>
      <c r="AK7" s="89">
        <v>45700</v>
      </c>
      <c r="AL7" s="89">
        <v>22005</v>
      </c>
      <c r="AM7" s="89">
        <v>23695</v>
      </c>
      <c r="AN7" s="89">
        <v>49971</v>
      </c>
      <c r="AO7" s="89">
        <v>24402</v>
      </c>
      <c r="AP7" s="89">
        <v>25569</v>
      </c>
      <c r="AQ7" s="89">
        <v>59395</v>
      </c>
      <c r="AR7" s="89">
        <v>29356</v>
      </c>
      <c r="AS7" s="89">
        <v>30039</v>
      </c>
      <c r="AT7" s="89">
        <v>67016</v>
      </c>
      <c r="AU7" s="89">
        <v>33542</v>
      </c>
      <c r="AV7" s="89">
        <v>33474</v>
      </c>
      <c r="AW7" s="83"/>
      <c r="AX7" s="198" t="s">
        <v>264</v>
      </c>
      <c r="AY7" s="89">
        <v>50082</v>
      </c>
      <c r="AZ7" s="89">
        <v>23792</v>
      </c>
      <c r="BA7" s="89">
        <v>26290</v>
      </c>
      <c r="BB7" s="89">
        <v>45802</v>
      </c>
      <c r="BC7" s="89">
        <v>20645</v>
      </c>
      <c r="BD7" s="89">
        <v>25157</v>
      </c>
      <c r="BE7" s="89">
        <v>45512</v>
      </c>
      <c r="BF7" s="89">
        <v>19280</v>
      </c>
      <c r="BG7" s="89">
        <v>26232</v>
      </c>
      <c r="BH7" s="83"/>
      <c r="BI7" s="89">
        <v>36544</v>
      </c>
      <c r="BJ7" s="89">
        <v>13706</v>
      </c>
      <c r="BK7" s="89">
        <v>22838</v>
      </c>
      <c r="BL7" s="89">
        <v>20514</v>
      </c>
      <c r="BM7" s="89">
        <v>6248</v>
      </c>
      <c r="BN7" s="89">
        <v>14266</v>
      </c>
      <c r="BO7" s="89">
        <v>8600</v>
      </c>
      <c r="BP7" s="89">
        <v>1956</v>
      </c>
      <c r="BQ7" s="89">
        <v>6644</v>
      </c>
      <c r="BR7" s="89">
        <v>2495</v>
      </c>
      <c r="BS7" s="89">
        <v>411</v>
      </c>
      <c r="BT7" s="89">
        <v>2084</v>
      </c>
      <c r="BU7" s="89">
        <v>377</v>
      </c>
      <c r="BV7" s="89">
        <v>59</v>
      </c>
      <c r="BW7" s="89">
        <v>318</v>
      </c>
    </row>
    <row r="8" spans="2:76" ht="25.5" customHeight="1" x14ac:dyDescent="0.15">
      <c r="B8" s="90" t="s">
        <v>265</v>
      </c>
      <c r="C8" s="89">
        <f t="shared" ref="C8:K8" si="0">SUM(C9:C32)</f>
        <v>755733</v>
      </c>
      <c r="D8" s="89">
        <f t="shared" si="0"/>
        <v>359790</v>
      </c>
      <c r="E8" s="89">
        <f t="shared" si="0"/>
        <v>395943</v>
      </c>
      <c r="F8" s="89">
        <f t="shared" si="0"/>
        <v>26654</v>
      </c>
      <c r="G8" s="89">
        <f t="shared" si="0"/>
        <v>13776</v>
      </c>
      <c r="H8" s="89">
        <f t="shared" si="0"/>
        <v>12878</v>
      </c>
      <c r="I8" s="89">
        <f t="shared" si="0"/>
        <v>28615</v>
      </c>
      <c r="J8" s="89">
        <f t="shared" si="0"/>
        <v>14662</v>
      </c>
      <c r="K8" s="89">
        <f t="shared" si="0"/>
        <v>13953</v>
      </c>
      <c r="L8" s="83"/>
      <c r="M8" s="89">
        <f t="shared" ref="M8:X8" si="1">SUM(M9:M32)</f>
        <v>31761</v>
      </c>
      <c r="N8" s="89">
        <f t="shared" si="1"/>
        <v>16266</v>
      </c>
      <c r="O8" s="89">
        <f t="shared" si="1"/>
        <v>15495</v>
      </c>
      <c r="P8" s="89">
        <f t="shared" si="1"/>
        <v>33699</v>
      </c>
      <c r="Q8" s="89">
        <f t="shared" si="1"/>
        <v>17041</v>
      </c>
      <c r="R8" s="89">
        <f t="shared" si="1"/>
        <v>16658</v>
      </c>
      <c r="S8" s="89">
        <f t="shared" si="1"/>
        <v>30057</v>
      </c>
      <c r="T8" s="89">
        <f t="shared" si="1"/>
        <v>15187</v>
      </c>
      <c r="U8" s="89">
        <f t="shared" si="1"/>
        <v>14870</v>
      </c>
      <c r="V8" s="89">
        <f t="shared" si="1"/>
        <v>32963</v>
      </c>
      <c r="W8" s="89">
        <f t="shared" si="1"/>
        <v>16585</v>
      </c>
      <c r="X8" s="89">
        <f t="shared" si="1"/>
        <v>16378</v>
      </c>
      <c r="Y8" s="83"/>
      <c r="Z8" s="90" t="s">
        <v>266</v>
      </c>
      <c r="AA8" s="89">
        <f t="shared" ref="AA8:AI8" si="2">SUM(AA9:AA32)</f>
        <v>38542</v>
      </c>
      <c r="AB8" s="89">
        <f t="shared" si="2"/>
        <v>19308</v>
      </c>
      <c r="AC8" s="89">
        <f t="shared" si="2"/>
        <v>19234</v>
      </c>
      <c r="AD8" s="89">
        <f t="shared" si="2"/>
        <v>44249</v>
      </c>
      <c r="AE8" s="89">
        <f t="shared" si="2"/>
        <v>22106</v>
      </c>
      <c r="AF8" s="89">
        <f t="shared" si="2"/>
        <v>22143</v>
      </c>
      <c r="AG8" s="89">
        <f t="shared" si="2"/>
        <v>51133</v>
      </c>
      <c r="AH8" s="89">
        <f t="shared" si="2"/>
        <v>25043</v>
      </c>
      <c r="AI8" s="89">
        <f t="shared" si="2"/>
        <v>26090</v>
      </c>
      <c r="AJ8" s="89"/>
      <c r="AK8" s="89">
        <f t="shared" ref="AK8:AV8" si="3">SUM(AK9:AK32)</f>
        <v>44613</v>
      </c>
      <c r="AL8" s="89">
        <f t="shared" si="3"/>
        <v>21749</v>
      </c>
      <c r="AM8" s="89">
        <f t="shared" si="3"/>
        <v>22864</v>
      </c>
      <c r="AN8" s="89">
        <f t="shared" si="3"/>
        <v>45084</v>
      </c>
      <c r="AO8" s="89">
        <f t="shared" si="3"/>
        <v>21742</v>
      </c>
      <c r="AP8" s="89">
        <f t="shared" si="3"/>
        <v>23342</v>
      </c>
      <c r="AQ8" s="89">
        <f t="shared" si="3"/>
        <v>49262</v>
      </c>
      <c r="AR8" s="89">
        <f t="shared" si="3"/>
        <v>23985</v>
      </c>
      <c r="AS8" s="89">
        <f t="shared" si="3"/>
        <v>25277</v>
      </c>
      <c r="AT8" s="89">
        <f t="shared" si="3"/>
        <v>58457</v>
      </c>
      <c r="AU8" s="89">
        <f t="shared" si="3"/>
        <v>28729</v>
      </c>
      <c r="AV8" s="89">
        <f t="shared" si="3"/>
        <v>29728</v>
      </c>
      <c r="AW8" s="83"/>
      <c r="AX8" s="90" t="s">
        <v>266</v>
      </c>
      <c r="AY8" s="89">
        <f t="shared" ref="AY8:BG8" si="4">SUM(AY9:AY32)</f>
        <v>64808</v>
      </c>
      <c r="AZ8" s="89">
        <f t="shared" si="4"/>
        <v>31924</v>
      </c>
      <c r="BA8" s="89">
        <f t="shared" si="4"/>
        <v>32884</v>
      </c>
      <c r="BB8" s="89">
        <f t="shared" si="4"/>
        <v>46877</v>
      </c>
      <c r="BC8" s="89">
        <f t="shared" si="4"/>
        <v>21911</v>
      </c>
      <c r="BD8" s="89">
        <f t="shared" si="4"/>
        <v>24966</v>
      </c>
      <c r="BE8" s="89">
        <f t="shared" si="4"/>
        <v>41319</v>
      </c>
      <c r="BF8" s="89">
        <f t="shared" si="4"/>
        <v>17985</v>
      </c>
      <c r="BG8" s="89">
        <f t="shared" si="4"/>
        <v>23334</v>
      </c>
      <c r="BH8" s="83"/>
      <c r="BI8" s="89">
        <f t="shared" ref="BI8:BW8" si="5">SUM(BI9:BI32)</f>
        <v>37701</v>
      </c>
      <c r="BJ8" s="89">
        <f t="shared" si="5"/>
        <v>14825</v>
      </c>
      <c r="BK8" s="89">
        <f t="shared" si="5"/>
        <v>22876</v>
      </c>
      <c r="BL8" s="89">
        <f t="shared" si="5"/>
        <v>25769</v>
      </c>
      <c r="BM8" s="89">
        <f t="shared" si="5"/>
        <v>8312</v>
      </c>
      <c r="BN8" s="89">
        <f t="shared" si="5"/>
        <v>17457</v>
      </c>
      <c r="BO8" s="89">
        <f t="shared" si="5"/>
        <v>11140</v>
      </c>
      <c r="BP8" s="89">
        <f t="shared" si="5"/>
        <v>2674</v>
      </c>
      <c r="BQ8" s="89">
        <f t="shared" si="5"/>
        <v>8466</v>
      </c>
      <c r="BR8" s="89">
        <f t="shared" si="5"/>
        <v>2811</v>
      </c>
      <c r="BS8" s="89">
        <f t="shared" si="5"/>
        <v>473</v>
      </c>
      <c r="BT8" s="89">
        <f t="shared" si="5"/>
        <v>2338</v>
      </c>
      <c r="BU8" s="89">
        <f t="shared" si="5"/>
        <v>489</v>
      </c>
      <c r="BV8" s="89">
        <f t="shared" si="5"/>
        <v>64</v>
      </c>
      <c r="BW8" s="89">
        <f t="shared" si="5"/>
        <v>425</v>
      </c>
    </row>
    <row r="9" spans="2:76" ht="25.5" customHeight="1" x14ac:dyDescent="0.15">
      <c r="B9" s="91" t="s">
        <v>82</v>
      </c>
      <c r="C9" s="89">
        <f>D9+E9</f>
        <v>258554</v>
      </c>
      <c r="D9" s="89">
        <v>123014</v>
      </c>
      <c r="E9" s="89">
        <v>135540</v>
      </c>
      <c r="F9" s="89">
        <f>G9+H9</f>
        <v>9734</v>
      </c>
      <c r="G9" s="89">
        <v>5009</v>
      </c>
      <c r="H9" s="89">
        <v>4725</v>
      </c>
      <c r="I9" s="212">
        <f t="shared" ref="I9:I32" si="6">J9+K9</f>
        <v>9644</v>
      </c>
      <c r="J9" s="212">
        <v>4916</v>
      </c>
      <c r="K9" s="212">
        <v>4728</v>
      </c>
      <c r="L9" s="92"/>
      <c r="M9" s="212">
        <f t="shared" ref="M9:M32" si="7">N9+O9</f>
        <v>10354</v>
      </c>
      <c r="N9" s="212">
        <v>5281</v>
      </c>
      <c r="O9" s="212">
        <v>5073</v>
      </c>
      <c r="P9" s="212">
        <f t="shared" ref="P9:P32" si="8">Q9+R9</f>
        <v>12137</v>
      </c>
      <c r="Q9" s="212">
        <v>6055</v>
      </c>
      <c r="R9" s="212">
        <v>6082</v>
      </c>
      <c r="S9" s="212">
        <f t="shared" ref="S9:S32" si="9">T9+U9</f>
        <v>12925</v>
      </c>
      <c r="T9" s="212">
        <v>6472</v>
      </c>
      <c r="U9" s="212">
        <v>6453</v>
      </c>
      <c r="V9" s="212">
        <f t="shared" ref="V9:V32" si="10">W9+X9</f>
        <v>12476</v>
      </c>
      <c r="W9" s="212">
        <v>6199</v>
      </c>
      <c r="X9" s="212">
        <v>6277</v>
      </c>
      <c r="Y9" s="92"/>
      <c r="Z9" s="91" t="s">
        <v>82</v>
      </c>
      <c r="AA9" s="212">
        <f t="shared" ref="AA9:AA32" si="11">AB9+AC9</f>
        <v>13997</v>
      </c>
      <c r="AB9" s="212">
        <v>6864</v>
      </c>
      <c r="AC9" s="212">
        <v>7133</v>
      </c>
      <c r="AD9" s="212">
        <f t="shared" ref="AD9:AD32" si="12">AE9+AF9</f>
        <v>15522</v>
      </c>
      <c r="AE9" s="212">
        <v>7662</v>
      </c>
      <c r="AF9" s="212">
        <v>7860</v>
      </c>
      <c r="AG9" s="212">
        <f t="shared" ref="AG9:AG32" si="13">AH9+AI9</f>
        <v>18622</v>
      </c>
      <c r="AH9" s="212">
        <v>8985</v>
      </c>
      <c r="AI9" s="212">
        <v>9637</v>
      </c>
      <c r="AJ9" s="89"/>
      <c r="AK9" s="89">
        <f t="shared" ref="AK9:AK32" si="14">AL9+AM9</f>
        <v>16505</v>
      </c>
      <c r="AL9" s="89">
        <v>8024</v>
      </c>
      <c r="AM9" s="212">
        <v>8481</v>
      </c>
      <c r="AN9" s="89">
        <f t="shared" ref="AN9:AN32" si="15">AO9+AP9</f>
        <v>16046</v>
      </c>
      <c r="AO9" s="89">
        <v>7682</v>
      </c>
      <c r="AP9" s="212">
        <v>8364</v>
      </c>
      <c r="AQ9" s="89">
        <f t="shared" ref="AQ9:AQ32" si="16">AR9+AS9</f>
        <v>15962</v>
      </c>
      <c r="AR9" s="89">
        <v>7732</v>
      </c>
      <c r="AS9" s="212">
        <v>8230</v>
      </c>
      <c r="AT9" s="89">
        <f t="shared" ref="AT9:AT32" si="17">AU9+AV9</f>
        <v>17703</v>
      </c>
      <c r="AU9" s="89">
        <v>8513</v>
      </c>
      <c r="AV9" s="212">
        <v>9190</v>
      </c>
      <c r="AW9" s="83"/>
      <c r="AX9" s="91" t="s">
        <v>82</v>
      </c>
      <c r="AY9" s="89">
        <f t="shared" ref="AY9:AY32" si="18">AZ9+BA9</f>
        <v>20249</v>
      </c>
      <c r="AZ9" s="89">
        <v>9718</v>
      </c>
      <c r="BA9" s="89">
        <v>10531</v>
      </c>
      <c r="BB9" s="89">
        <f t="shared" ref="BB9:BB32" si="19">BC9+BD9</f>
        <v>15182</v>
      </c>
      <c r="BC9" s="89">
        <v>7065</v>
      </c>
      <c r="BD9" s="89">
        <v>8117</v>
      </c>
      <c r="BE9" s="89">
        <f t="shared" ref="BE9:BE32" si="20">BF9+BG9</f>
        <v>12443</v>
      </c>
      <c r="BF9" s="89">
        <v>5392</v>
      </c>
      <c r="BG9" s="89">
        <v>7051</v>
      </c>
      <c r="BH9" s="83"/>
      <c r="BI9" s="89">
        <f t="shared" ref="BI9:BI32" si="21">BJ9+BK9</f>
        <v>10740</v>
      </c>
      <c r="BJ9" s="89">
        <v>4183</v>
      </c>
      <c r="BK9" s="89">
        <v>6557</v>
      </c>
      <c r="BL9" s="89">
        <f t="shared" ref="BL9:BL32" si="22">BM9+BN9</f>
        <v>6831</v>
      </c>
      <c r="BM9" s="89">
        <v>2193</v>
      </c>
      <c r="BN9" s="89">
        <v>4638</v>
      </c>
      <c r="BO9" s="89">
        <f t="shared" ref="BO9:BO32" si="23">BP9+BQ9</f>
        <v>2973</v>
      </c>
      <c r="BP9" s="89">
        <v>719</v>
      </c>
      <c r="BQ9" s="89">
        <v>2254</v>
      </c>
      <c r="BR9" s="89">
        <f t="shared" ref="BR9:BR32" si="24">BS9+BT9</f>
        <v>815</v>
      </c>
      <c r="BS9" s="89">
        <v>141</v>
      </c>
      <c r="BT9" s="89">
        <v>674</v>
      </c>
      <c r="BU9" s="89">
        <f t="shared" ref="BU9:BU32" si="25">BV9+BW9</f>
        <v>145</v>
      </c>
      <c r="BV9" s="89">
        <v>17</v>
      </c>
      <c r="BW9" s="89">
        <v>128</v>
      </c>
    </row>
    <row r="10" spans="2:76" ht="25.5" customHeight="1" x14ac:dyDescent="0.15">
      <c r="B10" s="91" t="s">
        <v>83</v>
      </c>
      <c r="C10" s="89">
        <f t="shared" ref="C10:C32" si="26">D10+E10</f>
        <v>59101</v>
      </c>
      <c r="D10" s="89">
        <v>28125</v>
      </c>
      <c r="E10" s="89">
        <v>30976</v>
      </c>
      <c r="F10" s="89">
        <f t="shared" ref="F10:F32" si="27">G10+H10</f>
        <v>1958</v>
      </c>
      <c r="G10" s="89">
        <v>1036</v>
      </c>
      <c r="H10" s="89">
        <v>922</v>
      </c>
      <c r="I10" s="212">
        <f t="shared" si="6"/>
        <v>2184</v>
      </c>
      <c r="J10" s="212">
        <v>1136</v>
      </c>
      <c r="K10" s="212">
        <v>1048</v>
      </c>
      <c r="L10" s="92"/>
      <c r="M10" s="212">
        <f t="shared" si="7"/>
        <v>2458</v>
      </c>
      <c r="N10" s="212">
        <v>1259</v>
      </c>
      <c r="O10" s="212">
        <v>1199</v>
      </c>
      <c r="P10" s="212">
        <f t="shared" si="8"/>
        <v>2705</v>
      </c>
      <c r="Q10" s="212">
        <v>1351</v>
      </c>
      <c r="R10" s="212">
        <v>1354</v>
      </c>
      <c r="S10" s="212">
        <f t="shared" si="9"/>
        <v>2509</v>
      </c>
      <c r="T10" s="212">
        <v>1285</v>
      </c>
      <c r="U10" s="212">
        <v>1224</v>
      </c>
      <c r="V10" s="212">
        <f t="shared" si="10"/>
        <v>2518</v>
      </c>
      <c r="W10" s="212">
        <v>1275</v>
      </c>
      <c r="X10" s="212">
        <v>1243</v>
      </c>
      <c r="Y10" s="92"/>
      <c r="Z10" s="91" t="s">
        <v>83</v>
      </c>
      <c r="AA10" s="212">
        <f t="shared" si="11"/>
        <v>2892</v>
      </c>
      <c r="AB10" s="212">
        <v>1426</v>
      </c>
      <c r="AC10" s="212">
        <v>1466</v>
      </c>
      <c r="AD10" s="212">
        <f t="shared" si="12"/>
        <v>3453</v>
      </c>
      <c r="AE10" s="212">
        <v>1744</v>
      </c>
      <c r="AF10" s="212">
        <v>1709</v>
      </c>
      <c r="AG10" s="212">
        <f t="shared" si="13"/>
        <v>4136</v>
      </c>
      <c r="AH10" s="212">
        <v>2044</v>
      </c>
      <c r="AI10" s="212">
        <v>2092</v>
      </c>
      <c r="AJ10" s="89"/>
      <c r="AK10" s="89">
        <f t="shared" si="14"/>
        <v>3629</v>
      </c>
      <c r="AL10" s="89">
        <v>1746</v>
      </c>
      <c r="AM10" s="89">
        <v>1883</v>
      </c>
      <c r="AN10" s="89">
        <f t="shared" si="15"/>
        <v>3543</v>
      </c>
      <c r="AO10" s="89">
        <v>1714</v>
      </c>
      <c r="AP10" s="89">
        <v>1829</v>
      </c>
      <c r="AQ10" s="89">
        <f t="shared" si="16"/>
        <v>3679</v>
      </c>
      <c r="AR10" s="89">
        <v>1796</v>
      </c>
      <c r="AS10" s="89">
        <v>1883</v>
      </c>
      <c r="AT10" s="89">
        <f t="shared" si="17"/>
        <v>4699</v>
      </c>
      <c r="AU10" s="89">
        <v>2268</v>
      </c>
      <c r="AV10" s="89">
        <v>2431</v>
      </c>
      <c r="AW10" s="83"/>
      <c r="AX10" s="91" t="s">
        <v>83</v>
      </c>
      <c r="AY10" s="89">
        <f t="shared" si="18"/>
        <v>5453</v>
      </c>
      <c r="AZ10" s="89">
        <v>2681</v>
      </c>
      <c r="BA10" s="89">
        <v>2772</v>
      </c>
      <c r="BB10" s="89">
        <f t="shared" si="19"/>
        <v>3977</v>
      </c>
      <c r="BC10" s="89">
        <v>1820</v>
      </c>
      <c r="BD10" s="89">
        <v>2157</v>
      </c>
      <c r="BE10" s="89">
        <f t="shared" si="20"/>
        <v>3128</v>
      </c>
      <c r="BF10" s="89">
        <v>1391</v>
      </c>
      <c r="BG10" s="89">
        <v>1737</v>
      </c>
      <c r="BH10" s="83"/>
      <c r="BI10" s="89">
        <f t="shared" si="21"/>
        <v>2880</v>
      </c>
      <c r="BJ10" s="89">
        <v>1137</v>
      </c>
      <c r="BK10" s="89">
        <v>1743</v>
      </c>
      <c r="BL10" s="89">
        <f t="shared" si="22"/>
        <v>1982</v>
      </c>
      <c r="BM10" s="89">
        <v>635</v>
      </c>
      <c r="BN10" s="89">
        <v>1347</v>
      </c>
      <c r="BO10" s="89">
        <f t="shared" si="23"/>
        <v>827</v>
      </c>
      <c r="BP10" s="89">
        <v>217</v>
      </c>
      <c r="BQ10" s="89">
        <v>610</v>
      </c>
      <c r="BR10" s="89">
        <f t="shared" si="24"/>
        <v>180</v>
      </c>
      <c r="BS10" s="89">
        <v>27</v>
      </c>
      <c r="BT10" s="89">
        <v>153</v>
      </c>
      <c r="BU10" s="89">
        <f t="shared" si="25"/>
        <v>21</v>
      </c>
      <c r="BV10" s="78">
        <v>2</v>
      </c>
      <c r="BW10" s="89">
        <v>19</v>
      </c>
    </row>
    <row r="11" spans="2:76" ht="25.5" customHeight="1" x14ac:dyDescent="0.15">
      <c r="B11" s="91" t="s">
        <v>84</v>
      </c>
      <c r="C11" s="89">
        <f t="shared" si="26"/>
        <v>38755</v>
      </c>
      <c r="D11" s="89">
        <v>18680</v>
      </c>
      <c r="E11" s="89">
        <v>20075</v>
      </c>
      <c r="F11" s="89">
        <f t="shared" si="27"/>
        <v>1283</v>
      </c>
      <c r="G11" s="89">
        <v>674</v>
      </c>
      <c r="H11" s="89">
        <v>609</v>
      </c>
      <c r="I11" s="212">
        <f t="shared" si="6"/>
        <v>1525</v>
      </c>
      <c r="J11" s="212">
        <v>775</v>
      </c>
      <c r="K11" s="212">
        <v>750</v>
      </c>
      <c r="L11" s="92"/>
      <c r="M11" s="212">
        <f t="shared" si="7"/>
        <v>1648</v>
      </c>
      <c r="N11" s="212">
        <v>843</v>
      </c>
      <c r="O11" s="212">
        <v>805</v>
      </c>
      <c r="P11" s="212">
        <f t="shared" si="8"/>
        <v>1710</v>
      </c>
      <c r="Q11" s="212">
        <v>901</v>
      </c>
      <c r="R11" s="212">
        <v>809</v>
      </c>
      <c r="S11" s="212">
        <f t="shared" si="9"/>
        <v>1515</v>
      </c>
      <c r="T11" s="212">
        <v>756</v>
      </c>
      <c r="U11" s="212">
        <v>759</v>
      </c>
      <c r="V11" s="212">
        <f t="shared" si="10"/>
        <v>1800</v>
      </c>
      <c r="W11" s="212">
        <v>956</v>
      </c>
      <c r="X11" s="212">
        <v>844</v>
      </c>
      <c r="Y11" s="92"/>
      <c r="Z11" s="91" t="s">
        <v>84</v>
      </c>
      <c r="AA11" s="212">
        <f t="shared" si="11"/>
        <v>2012</v>
      </c>
      <c r="AB11" s="212">
        <v>1038</v>
      </c>
      <c r="AC11" s="212">
        <v>974</v>
      </c>
      <c r="AD11" s="212">
        <f t="shared" si="12"/>
        <v>2205</v>
      </c>
      <c r="AE11" s="212">
        <v>1121</v>
      </c>
      <c r="AF11" s="212">
        <v>1084</v>
      </c>
      <c r="AG11" s="212">
        <f t="shared" si="13"/>
        <v>2730</v>
      </c>
      <c r="AH11" s="212">
        <v>1384</v>
      </c>
      <c r="AI11" s="212">
        <v>1346</v>
      </c>
      <c r="AJ11" s="89"/>
      <c r="AK11" s="89">
        <f t="shared" si="14"/>
        <v>2313</v>
      </c>
      <c r="AL11" s="89">
        <v>1152</v>
      </c>
      <c r="AM11" s="89">
        <v>1161</v>
      </c>
      <c r="AN11" s="89">
        <f t="shared" si="15"/>
        <v>2351</v>
      </c>
      <c r="AO11" s="89">
        <v>1154</v>
      </c>
      <c r="AP11" s="89">
        <v>1197</v>
      </c>
      <c r="AQ11" s="89">
        <f t="shared" si="16"/>
        <v>2513</v>
      </c>
      <c r="AR11" s="89">
        <v>1215</v>
      </c>
      <c r="AS11" s="89">
        <v>1298</v>
      </c>
      <c r="AT11" s="89">
        <f t="shared" si="17"/>
        <v>3089</v>
      </c>
      <c r="AU11" s="89">
        <v>1533</v>
      </c>
      <c r="AV11" s="89">
        <v>1556</v>
      </c>
      <c r="AW11" s="83"/>
      <c r="AX11" s="91" t="s">
        <v>84</v>
      </c>
      <c r="AY11" s="89">
        <f t="shared" si="18"/>
        <v>3490</v>
      </c>
      <c r="AZ11" s="89">
        <v>1655</v>
      </c>
      <c r="BA11" s="89">
        <v>1835</v>
      </c>
      <c r="BB11" s="89">
        <f t="shared" si="19"/>
        <v>2570</v>
      </c>
      <c r="BC11" s="89">
        <v>1235</v>
      </c>
      <c r="BD11" s="89">
        <v>1335</v>
      </c>
      <c r="BE11" s="89">
        <f t="shared" si="20"/>
        <v>2107</v>
      </c>
      <c r="BF11" s="89">
        <v>923</v>
      </c>
      <c r="BG11" s="89">
        <v>1184</v>
      </c>
      <c r="BH11" s="83"/>
      <c r="BI11" s="89">
        <f t="shared" si="21"/>
        <v>1924</v>
      </c>
      <c r="BJ11" s="89">
        <v>768</v>
      </c>
      <c r="BK11" s="89">
        <v>1156</v>
      </c>
      <c r="BL11" s="89">
        <f t="shared" si="22"/>
        <v>1195</v>
      </c>
      <c r="BM11" s="89">
        <v>382</v>
      </c>
      <c r="BN11" s="89">
        <v>813</v>
      </c>
      <c r="BO11" s="89">
        <f t="shared" si="23"/>
        <v>499</v>
      </c>
      <c r="BP11" s="89">
        <v>102</v>
      </c>
      <c r="BQ11" s="89">
        <v>397</v>
      </c>
      <c r="BR11" s="89">
        <f t="shared" si="24"/>
        <v>126</v>
      </c>
      <c r="BS11" s="89">
        <v>19</v>
      </c>
      <c r="BT11" s="89">
        <v>107</v>
      </c>
      <c r="BU11" s="89">
        <f t="shared" si="25"/>
        <v>23</v>
      </c>
      <c r="BV11" s="89">
        <v>5</v>
      </c>
      <c r="BW11" s="89">
        <v>18</v>
      </c>
    </row>
    <row r="12" spans="2:76" ht="25.5" customHeight="1" x14ac:dyDescent="0.15">
      <c r="B12" s="91" t="s">
        <v>85</v>
      </c>
      <c r="C12" s="89">
        <f t="shared" si="26"/>
        <v>73019</v>
      </c>
      <c r="D12" s="89">
        <v>35344</v>
      </c>
      <c r="E12" s="89">
        <v>37675</v>
      </c>
      <c r="F12" s="89">
        <f t="shared" si="27"/>
        <v>2764</v>
      </c>
      <c r="G12" s="89">
        <v>1407</v>
      </c>
      <c r="H12" s="89">
        <v>1357</v>
      </c>
      <c r="I12" s="212">
        <f t="shared" si="6"/>
        <v>3181</v>
      </c>
      <c r="J12" s="212">
        <v>1619</v>
      </c>
      <c r="K12" s="212">
        <v>1562</v>
      </c>
      <c r="L12" s="92"/>
      <c r="M12" s="212">
        <f t="shared" si="7"/>
        <v>3420</v>
      </c>
      <c r="N12" s="212">
        <v>1741</v>
      </c>
      <c r="O12" s="212">
        <v>1679</v>
      </c>
      <c r="P12" s="212">
        <f t="shared" si="8"/>
        <v>3752</v>
      </c>
      <c r="Q12" s="212">
        <v>1986</v>
      </c>
      <c r="R12" s="212">
        <v>1766</v>
      </c>
      <c r="S12" s="212">
        <f t="shared" si="9"/>
        <v>2693</v>
      </c>
      <c r="T12" s="212">
        <v>1466</v>
      </c>
      <c r="U12" s="212">
        <v>1227</v>
      </c>
      <c r="V12" s="212">
        <f t="shared" si="10"/>
        <v>3118</v>
      </c>
      <c r="W12" s="212">
        <v>1666</v>
      </c>
      <c r="X12" s="212">
        <v>1452</v>
      </c>
      <c r="Y12" s="92"/>
      <c r="Z12" s="91" t="s">
        <v>85</v>
      </c>
      <c r="AA12" s="212">
        <f t="shared" si="11"/>
        <v>3733</v>
      </c>
      <c r="AB12" s="212">
        <v>1909</v>
      </c>
      <c r="AC12" s="212">
        <v>1824</v>
      </c>
      <c r="AD12" s="212">
        <f t="shared" si="12"/>
        <v>4372</v>
      </c>
      <c r="AE12" s="212">
        <v>2212</v>
      </c>
      <c r="AF12" s="212">
        <v>2160</v>
      </c>
      <c r="AG12" s="212">
        <f t="shared" si="13"/>
        <v>4997</v>
      </c>
      <c r="AH12" s="212">
        <v>2518</v>
      </c>
      <c r="AI12" s="212">
        <v>2479</v>
      </c>
      <c r="AJ12" s="89"/>
      <c r="AK12" s="89">
        <f t="shared" si="14"/>
        <v>4191</v>
      </c>
      <c r="AL12" s="89">
        <v>2073</v>
      </c>
      <c r="AM12" s="89">
        <v>2118</v>
      </c>
      <c r="AN12" s="89">
        <f t="shared" si="15"/>
        <v>4225</v>
      </c>
      <c r="AO12" s="89">
        <v>2082</v>
      </c>
      <c r="AP12" s="89">
        <v>2143</v>
      </c>
      <c r="AQ12" s="89">
        <f t="shared" si="16"/>
        <v>4556</v>
      </c>
      <c r="AR12" s="89">
        <v>2192</v>
      </c>
      <c r="AS12" s="89">
        <v>2364</v>
      </c>
      <c r="AT12" s="89">
        <f t="shared" si="17"/>
        <v>5453</v>
      </c>
      <c r="AU12" s="89">
        <v>2692</v>
      </c>
      <c r="AV12" s="89">
        <v>2761</v>
      </c>
      <c r="AW12" s="83"/>
      <c r="AX12" s="91" t="s">
        <v>85</v>
      </c>
      <c r="AY12" s="89">
        <f t="shared" si="18"/>
        <v>6281</v>
      </c>
      <c r="AZ12" s="89">
        <v>3057</v>
      </c>
      <c r="BA12" s="89">
        <v>3224</v>
      </c>
      <c r="BB12" s="89">
        <f t="shared" si="19"/>
        <v>4599</v>
      </c>
      <c r="BC12" s="89">
        <v>2157</v>
      </c>
      <c r="BD12" s="89">
        <v>2442</v>
      </c>
      <c r="BE12" s="89">
        <f t="shared" si="20"/>
        <v>4132</v>
      </c>
      <c r="BF12" s="89">
        <v>1840</v>
      </c>
      <c r="BG12" s="89">
        <v>2292</v>
      </c>
      <c r="BH12" s="83"/>
      <c r="BI12" s="89">
        <f t="shared" si="21"/>
        <v>3521</v>
      </c>
      <c r="BJ12" s="89">
        <v>1432</v>
      </c>
      <c r="BK12" s="89">
        <v>2089</v>
      </c>
      <c r="BL12" s="89">
        <f t="shared" si="22"/>
        <v>2371</v>
      </c>
      <c r="BM12" s="89">
        <v>801</v>
      </c>
      <c r="BN12" s="89">
        <v>1570</v>
      </c>
      <c r="BO12" s="89">
        <f t="shared" si="23"/>
        <v>1048</v>
      </c>
      <c r="BP12" s="89">
        <v>256</v>
      </c>
      <c r="BQ12" s="89">
        <v>792</v>
      </c>
      <c r="BR12" s="89">
        <f t="shared" si="24"/>
        <v>252</v>
      </c>
      <c r="BS12" s="89">
        <v>42</v>
      </c>
      <c r="BT12" s="89">
        <v>210</v>
      </c>
      <c r="BU12" s="89">
        <f t="shared" si="25"/>
        <v>46</v>
      </c>
      <c r="BV12" s="78">
        <v>8</v>
      </c>
      <c r="BW12" s="89">
        <v>38</v>
      </c>
    </row>
    <row r="13" spans="2:76" ht="25.5" customHeight="1" x14ac:dyDescent="0.15">
      <c r="B13" s="91" t="s">
        <v>86</v>
      </c>
      <c r="C13" s="89">
        <f t="shared" si="26"/>
        <v>41466</v>
      </c>
      <c r="D13" s="89">
        <v>19384</v>
      </c>
      <c r="E13" s="89">
        <v>22082</v>
      </c>
      <c r="F13" s="89">
        <f t="shared" si="27"/>
        <v>1261</v>
      </c>
      <c r="G13" s="89">
        <v>622</v>
      </c>
      <c r="H13" s="89">
        <v>639</v>
      </c>
      <c r="I13" s="212">
        <f t="shared" si="6"/>
        <v>1490</v>
      </c>
      <c r="J13" s="212">
        <v>742</v>
      </c>
      <c r="K13" s="212">
        <v>748</v>
      </c>
      <c r="L13" s="92"/>
      <c r="M13" s="212">
        <f t="shared" si="7"/>
        <v>1683</v>
      </c>
      <c r="N13" s="212">
        <v>839</v>
      </c>
      <c r="O13" s="212">
        <v>844</v>
      </c>
      <c r="P13" s="212">
        <f t="shared" si="8"/>
        <v>1638</v>
      </c>
      <c r="Q13" s="212">
        <v>822</v>
      </c>
      <c r="R13" s="212">
        <v>816</v>
      </c>
      <c r="S13" s="212">
        <f t="shared" si="9"/>
        <v>1385</v>
      </c>
      <c r="T13" s="212">
        <v>682</v>
      </c>
      <c r="U13" s="212">
        <v>703</v>
      </c>
      <c r="V13" s="212">
        <f t="shared" si="10"/>
        <v>1599</v>
      </c>
      <c r="W13" s="212">
        <v>832</v>
      </c>
      <c r="X13" s="212">
        <v>767</v>
      </c>
      <c r="Y13" s="92"/>
      <c r="Z13" s="91" t="s">
        <v>86</v>
      </c>
      <c r="AA13" s="212">
        <f t="shared" si="11"/>
        <v>1951</v>
      </c>
      <c r="AB13" s="212">
        <v>987</v>
      </c>
      <c r="AC13" s="212">
        <v>964</v>
      </c>
      <c r="AD13" s="212">
        <f t="shared" si="12"/>
        <v>2250</v>
      </c>
      <c r="AE13" s="212">
        <v>1085</v>
      </c>
      <c r="AF13" s="212">
        <v>1165</v>
      </c>
      <c r="AG13" s="212">
        <f t="shared" si="13"/>
        <v>2521</v>
      </c>
      <c r="AH13" s="212">
        <v>1223</v>
      </c>
      <c r="AI13" s="212">
        <v>1298</v>
      </c>
      <c r="AJ13" s="89"/>
      <c r="AK13" s="89">
        <f t="shared" si="14"/>
        <v>2274</v>
      </c>
      <c r="AL13" s="89">
        <v>1098</v>
      </c>
      <c r="AM13" s="89">
        <v>1176</v>
      </c>
      <c r="AN13" s="89">
        <f t="shared" si="15"/>
        <v>2469</v>
      </c>
      <c r="AO13" s="89">
        <v>1147</v>
      </c>
      <c r="AP13" s="89">
        <v>1322</v>
      </c>
      <c r="AQ13" s="89">
        <f t="shared" si="16"/>
        <v>2874</v>
      </c>
      <c r="AR13" s="89">
        <v>1366</v>
      </c>
      <c r="AS13" s="89">
        <v>1508</v>
      </c>
      <c r="AT13" s="89">
        <f t="shared" si="17"/>
        <v>3525</v>
      </c>
      <c r="AU13" s="89">
        <v>1713</v>
      </c>
      <c r="AV13" s="89">
        <v>1812</v>
      </c>
      <c r="AW13" s="83"/>
      <c r="AX13" s="91" t="s">
        <v>86</v>
      </c>
      <c r="AY13" s="89">
        <f t="shared" si="18"/>
        <v>3828</v>
      </c>
      <c r="AZ13" s="89">
        <v>1942</v>
      </c>
      <c r="BA13" s="89">
        <v>1886</v>
      </c>
      <c r="BB13" s="89">
        <f t="shared" si="19"/>
        <v>2693</v>
      </c>
      <c r="BC13" s="89">
        <v>1292</v>
      </c>
      <c r="BD13" s="89">
        <v>1401</v>
      </c>
      <c r="BE13" s="89">
        <f t="shared" si="20"/>
        <v>2529</v>
      </c>
      <c r="BF13" s="89">
        <v>1073</v>
      </c>
      <c r="BG13" s="89">
        <v>1456</v>
      </c>
      <c r="BH13" s="83"/>
      <c r="BI13" s="89">
        <f t="shared" si="21"/>
        <v>2443</v>
      </c>
      <c r="BJ13" s="89">
        <v>979</v>
      </c>
      <c r="BK13" s="89">
        <v>1464</v>
      </c>
      <c r="BL13" s="89">
        <f t="shared" si="22"/>
        <v>1854</v>
      </c>
      <c r="BM13" s="89">
        <v>586</v>
      </c>
      <c r="BN13" s="89">
        <v>1268</v>
      </c>
      <c r="BO13" s="89">
        <f t="shared" si="23"/>
        <v>759</v>
      </c>
      <c r="BP13" s="89">
        <v>188</v>
      </c>
      <c r="BQ13" s="89">
        <v>571</v>
      </c>
      <c r="BR13" s="89">
        <f t="shared" si="24"/>
        <v>202</v>
      </c>
      <c r="BS13" s="89">
        <v>34</v>
      </c>
      <c r="BT13" s="89">
        <v>168</v>
      </c>
      <c r="BU13" s="78">
        <f t="shared" si="25"/>
        <v>28</v>
      </c>
      <c r="BV13" s="78">
        <v>5</v>
      </c>
      <c r="BW13" s="89">
        <v>23</v>
      </c>
    </row>
    <row r="14" spans="2:76" ht="25.5" customHeight="1" x14ac:dyDescent="0.15">
      <c r="B14" s="91" t="s">
        <v>87</v>
      </c>
      <c r="C14" s="89">
        <f t="shared" si="26"/>
        <v>37202</v>
      </c>
      <c r="D14" s="89">
        <v>17611</v>
      </c>
      <c r="E14" s="89">
        <v>19591</v>
      </c>
      <c r="F14" s="89">
        <f t="shared" si="27"/>
        <v>1093</v>
      </c>
      <c r="G14" s="89">
        <v>562</v>
      </c>
      <c r="H14" s="89">
        <v>531</v>
      </c>
      <c r="I14" s="212">
        <f t="shared" si="6"/>
        <v>1423</v>
      </c>
      <c r="J14" s="212">
        <v>719</v>
      </c>
      <c r="K14" s="212">
        <v>704</v>
      </c>
      <c r="L14" s="92"/>
      <c r="M14" s="212">
        <f t="shared" si="7"/>
        <v>1618</v>
      </c>
      <c r="N14" s="212">
        <v>819</v>
      </c>
      <c r="O14" s="212">
        <v>799</v>
      </c>
      <c r="P14" s="212">
        <f t="shared" si="8"/>
        <v>1549</v>
      </c>
      <c r="Q14" s="212">
        <v>769</v>
      </c>
      <c r="R14" s="212">
        <v>780</v>
      </c>
      <c r="S14" s="212">
        <f t="shared" si="9"/>
        <v>1155</v>
      </c>
      <c r="T14" s="212">
        <v>532</v>
      </c>
      <c r="U14" s="212">
        <v>623</v>
      </c>
      <c r="V14" s="212">
        <f t="shared" si="10"/>
        <v>1347</v>
      </c>
      <c r="W14" s="212">
        <v>659</v>
      </c>
      <c r="X14" s="212">
        <v>688</v>
      </c>
      <c r="Y14" s="92"/>
      <c r="Z14" s="91" t="s">
        <v>87</v>
      </c>
      <c r="AA14" s="212">
        <f t="shared" si="11"/>
        <v>1783</v>
      </c>
      <c r="AB14" s="212">
        <v>911</v>
      </c>
      <c r="AC14" s="212">
        <v>872</v>
      </c>
      <c r="AD14" s="212">
        <f t="shared" si="12"/>
        <v>2173</v>
      </c>
      <c r="AE14" s="212">
        <v>1084</v>
      </c>
      <c r="AF14" s="212">
        <v>1089</v>
      </c>
      <c r="AG14" s="212">
        <f t="shared" si="13"/>
        <v>2445</v>
      </c>
      <c r="AH14" s="212">
        <v>1212</v>
      </c>
      <c r="AI14" s="212">
        <v>1233</v>
      </c>
      <c r="AJ14" s="89"/>
      <c r="AK14" s="89">
        <f t="shared" si="14"/>
        <v>2030</v>
      </c>
      <c r="AL14" s="89">
        <v>992</v>
      </c>
      <c r="AM14" s="89">
        <v>1038</v>
      </c>
      <c r="AN14" s="89">
        <f t="shared" si="15"/>
        <v>2124</v>
      </c>
      <c r="AO14" s="89">
        <v>1029</v>
      </c>
      <c r="AP14" s="89">
        <v>1095</v>
      </c>
      <c r="AQ14" s="89">
        <f t="shared" si="16"/>
        <v>2611</v>
      </c>
      <c r="AR14" s="89">
        <v>1263</v>
      </c>
      <c r="AS14" s="89">
        <v>1348</v>
      </c>
      <c r="AT14" s="89">
        <f t="shared" si="17"/>
        <v>3376</v>
      </c>
      <c r="AU14" s="89">
        <v>1656</v>
      </c>
      <c r="AV14" s="89">
        <v>1720</v>
      </c>
      <c r="AW14" s="83"/>
      <c r="AX14" s="91" t="s">
        <v>87</v>
      </c>
      <c r="AY14" s="89">
        <f t="shared" si="18"/>
        <v>3585</v>
      </c>
      <c r="AZ14" s="89">
        <v>1836</v>
      </c>
      <c r="BA14" s="89">
        <v>1749</v>
      </c>
      <c r="BB14" s="89">
        <f t="shared" si="19"/>
        <v>2299</v>
      </c>
      <c r="BC14" s="89">
        <v>1116</v>
      </c>
      <c r="BD14" s="89">
        <v>1183</v>
      </c>
      <c r="BE14" s="89">
        <f t="shared" si="20"/>
        <v>2177</v>
      </c>
      <c r="BF14" s="89">
        <v>953</v>
      </c>
      <c r="BG14" s="89">
        <v>1224</v>
      </c>
      <c r="BH14" s="83"/>
      <c r="BI14" s="89">
        <f t="shared" si="21"/>
        <v>2108</v>
      </c>
      <c r="BJ14" s="89">
        <v>829</v>
      </c>
      <c r="BK14" s="89">
        <v>1279</v>
      </c>
      <c r="BL14" s="89">
        <f t="shared" si="22"/>
        <v>1512</v>
      </c>
      <c r="BM14" s="89">
        <v>494</v>
      </c>
      <c r="BN14" s="89">
        <v>1018</v>
      </c>
      <c r="BO14" s="89">
        <f t="shared" si="23"/>
        <v>600</v>
      </c>
      <c r="BP14" s="89">
        <v>133</v>
      </c>
      <c r="BQ14" s="89">
        <v>467</v>
      </c>
      <c r="BR14" s="89">
        <f t="shared" si="24"/>
        <v>131</v>
      </c>
      <c r="BS14" s="89">
        <v>20</v>
      </c>
      <c r="BT14" s="89">
        <v>111</v>
      </c>
      <c r="BU14" s="78">
        <f t="shared" si="25"/>
        <v>15</v>
      </c>
      <c r="BV14" s="78">
        <v>1</v>
      </c>
      <c r="BW14" s="89">
        <v>14</v>
      </c>
    </row>
    <row r="15" spans="2:76" ht="25.5" customHeight="1" x14ac:dyDescent="0.15">
      <c r="B15" s="91" t="s">
        <v>88</v>
      </c>
      <c r="C15" s="89">
        <f t="shared" si="26"/>
        <v>30501</v>
      </c>
      <c r="D15" s="89">
        <v>14443</v>
      </c>
      <c r="E15" s="89">
        <v>16058</v>
      </c>
      <c r="F15" s="89">
        <f t="shared" si="27"/>
        <v>909</v>
      </c>
      <c r="G15" s="89">
        <v>488</v>
      </c>
      <c r="H15" s="89">
        <v>421</v>
      </c>
      <c r="I15" s="212">
        <f t="shared" si="6"/>
        <v>969</v>
      </c>
      <c r="J15" s="212">
        <v>496</v>
      </c>
      <c r="K15" s="212">
        <v>473</v>
      </c>
      <c r="L15" s="92"/>
      <c r="M15" s="212">
        <f t="shared" si="7"/>
        <v>1206</v>
      </c>
      <c r="N15" s="212">
        <v>617</v>
      </c>
      <c r="O15" s="212">
        <v>589</v>
      </c>
      <c r="P15" s="212">
        <f t="shared" si="8"/>
        <v>1226</v>
      </c>
      <c r="Q15" s="212">
        <v>646</v>
      </c>
      <c r="R15" s="212">
        <v>580</v>
      </c>
      <c r="S15" s="212">
        <f t="shared" si="9"/>
        <v>935</v>
      </c>
      <c r="T15" s="212">
        <v>475</v>
      </c>
      <c r="U15" s="212">
        <v>460</v>
      </c>
      <c r="V15" s="212">
        <f t="shared" si="10"/>
        <v>1222</v>
      </c>
      <c r="W15" s="212">
        <v>594</v>
      </c>
      <c r="X15" s="212">
        <v>628</v>
      </c>
      <c r="Y15" s="92"/>
      <c r="Z15" s="91" t="s">
        <v>88</v>
      </c>
      <c r="AA15" s="212">
        <f t="shared" si="11"/>
        <v>1447</v>
      </c>
      <c r="AB15" s="212">
        <v>729</v>
      </c>
      <c r="AC15" s="212">
        <v>718</v>
      </c>
      <c r="AD15" s="212">
        <f t="shared" si="12"/>
        <v>1595</v>
      </c>
      <c r="AE15" s="212">
        <v>837</v>
      </c>
      <c r="AF15" s="212">
        <v>758</v>
      </c>
      <c r="AG15" s="212">
        <f t="shared" si="13"/>
        <v>1750</v>
      </c>
      <c r="AH15" s="212">
        <v>871</v>
      </c>
      <c r="AI15" s="212">
        <v>879</v>
      </c>
      <c r="AJ15" s="89"/>
      <c r="AK15" s="89">
        <f t="shared" si="14"/>
        <v>1592</v>
      </c>
      <c r="AL15" s="89">
        <v>797</v>
      </c>
      <c r="AM15" s="89">
        <v>795</v>
      </c>
      <c r="AN15" s="89">
        <f t="shared" si="15"/>
        <v>1741</v>
      </c>
      <c r="AO15" s="89">
        <v>827</v>
      </c>
      <c r="AP15" s="89">
        <v>914</v>
      </c>
      <c r="AQ15" s="89">
        <f t="shared" si="16"/>
        <v>2273</v>
      </c>
      <c r="AR15" s="89">
        <v>1142</v>
      </c>
      <c r="AS15" s="89">
        <v>1131</v>
      </c>
      <c r="AT15" s="89">
        <f t="shared" si="17"/>
        <v>2745</v>
      </c>
      <c r="AU15" s="89">
        <v>1405</v>
      </c>
      <c r="AV15" s="89">
        <v>1340</v>
      </c>
      <c r="AW15" s="83"/>
      <c r="AX15" s="91" t="s">
        <v>88</v>
      </c>
      <c r="AY15" s="89">
        <f t="shared" si="18"/>
        <v>2742</v>
      </c>
      <c r="AZ15" s="89">
        <v>1421</v>
      </c>
      <c r="BA15" s="89">
        <v>1321</v>
      </c>
      <c r="BB15" s="89">
        <f t="shared" si="19"/>
        <v>1824</v>
      </c>
      <c r="BC15" s="89">
        <v>829</v>
      </c>
      <c r="BD15" s="89">
        <v>995</v>
      </c>
      <c r="BE15" s="89">
        <f t="shared" si="20"/>
        <v>1930</v>
      </c>
      <c r="BF15" s="89">
        <v>806</v>
      </c>
      <c r="BG15" s="89">
        <v>1124</v>
      </c>
      <c r="BH15" s="83"/>
      <c r="BI15" s="89">
        <f t="shared" si="21"/>
        <v>1990</v>
      </c>
      <c r="BJ15" s="89">
        <v>746</v>
      </c>
      <c r="BK15" s="89">
        <v>1244</v>
      </c>
      <c r="BL15" s="89">
        <f t="shared" si="22"/>
        <v>1480</v>
      </c>
      <c r="BM15" s="89">
        <v>467</v>
      </c>
      <c r="BN15" s="89">
        <v>1013</v>
      </c>
      <c r="BO15" s="89">
        <f t="shared" si="23"/>
        <v>672</v>
      </c>
      <c r="BP15" s="89">
        <v>155</v>
      </c>
      <c r="BQ15" s="89">
        <v>517</v>
      </c>
      <c r="BR15" s="89">
        <f t="shared" si="24"/>
        <v>134</v>
      </c>
      <c r="BS15" s="78">
        <v>29</v>
      </c>
      <c r="BT15" s="89">
        <v>105</v>
      </c>
      <c r="BU15" s="78">
        <f t="shared" si="25"/>
        <v>24</v>
      </c>
      <c r="BV15" s="78">
        <v>3</v>
      </c>
      <c r="BW15" s="89">
        <v>21</v>
      </c>
      <c r="BX15" s="93" t="s">
        <v>12</v>
      </c>
    </row>
    <row r="16" spans="2:76" ht="25.5" customHeight="1" x14ac:dyDescent="0.15">
      <c r="B16" s="91" t="s">
        <v>89</v>
      </c>
      <c r="C16" s="89">
        <f t="shared" si="26"/>
        <v>26836</v>
      </c>
      <c r="D16" s="89">
        <v>12483</v>
      </c>
      <c r="E16" s="89">
        <v>14353</v>
      </c>
      <c r="F16" s="89">
        <f t="shared" si="27"/>
        <v>667</v>
      </c>
      <c r="G16" s="89">
        <v>358</v>
      </c>
      <c r="H16" s="89">
        <v>309</v>
      </c>
      <c r="I16" s="212">
        <f t="shared" si="6"/>
        <v>767</v>
      </c>
      <c r="J16" s="212">
        <v>394</v>
      </c>
      <c r="K16" s="212">
        <v>373</v>
      </c>
      <c r="L16" s="92"/>
      <c r="M16" s="212">
        <f t="shared" si="7"/>
        <v>892</v>
      </c>
      <c r="N16" s="212">
        <v>496</v>
      </c>
      <c r="O16" s="212">
        <v>396</v>
      </c>
      <c r="P16" s="212">
        <f t="shared" si="8"/>
        <v>992</v>
      </c>
      <c r="Q16" s="212">
        <v>501</v>
      </c>
      <c r="R16" s="212">
        <v>491</v>
      </c>
      <c r="S16" s="212">
        <f t="shared" si="9"/>
        <v>634</v>
      </c>
      <c r="T16" s="212">
        <v>319</v>
      </c>
      <c r="U16" s="212">
        <v>315</v>
      </c>
      <c r="V16" s="212">
        <f t="shared" si="10"/>
        <v>824</v>
      </c>
      <c r="W16" s="212">
        <v>414</v>
      </c>
      <c r="X16" s="212">
        <v>410</v>
      </c>
      <c r="Y16" s="92"/>
      <c r="Z16" s="91" t="s">
        <v>89</v>
      </c>
      <c r="AA16" s="212">
        <f t="shared" si="11"/>
        <v>1056</v>
      </c>
      <c r="AB16" s="212">
        <v>565</v>
      </c>
      <c r="AC16" s="212">
        <v>491</v>
      </c>
      <c r="AD16" s="212">
        <f t="shared" si="12"/>
        <v>1164</v>
      </c>
      <c r="AE16" s="212">
        <v>628</v>
      </c>
      <c r="AF16" s="212">
        <v>536</v>
      </c>
      <c r="AG16" s="212">
        <f t="shared" si="13"/>
        <v>1222</v>
      </c>
      <c r="AH16" s="212">
        <v>563</v>
      </c>
      <c r="AI16" s="212">
        <v>659</v>
      </c>
      <c r="AJ16" s="89"/>
      <c r="AK16" s="89">
        <f t="shared" si="14"/>
        <v>1279</v>
      </c>
      <c r="AL16" s="89">
        <v>640</v>
      </c>
      <c r="AM16" s="89">
        <v>639</v>
      </c>
      <c r="AN16" s="89">
        <f t="shared" si="15"/>
        <v>1578</v>
      </c>
      <c r="AO16" s="89">
        <v>780</v>
      </c>
      <c r="AP16" s="89">
        <v>798</v>
      </c>
      <c r="AQ16" s="89">
        <f t="shared" si="16"/>
        <v>2212</v>
      </c>
      <c r="AR16" s="89">
        <v>1126</v>
      </c>
      <c r="AS16" s="89">
        <v>1086</v>
      </c>
      <c r="AT16" s="89">
        <f t="shared" si="17"/>
        <v>2539</v>
      </c>
      <c r="AU16" s="89">
        <v>1308</v>
      </c>
      <c r="AV16" s="89">
        <v>1231</v>
      </c>
      <c r="AW16" s="83"/>
      <c r="AX16" s="91" t="s">
        <v>89</v>
      </c>
      <c r="AY16" s="89">
        <f t="shared" si="18"/>
        <v>2379</v>
      </c>
      <c r="AZ16" s="89">
        <v>1228</v>
      </c>
      <c r="BA16" s="89">
        <v>1151</v>
      </c>
      <c r="BB16" s="89">
        <f t="shared" si="19"/>
        <v>1824</v>
      </c>
      <c r="BC16" s="89">
        <v>818</v>
      </c>
      <c r="BD16" s="89">
        <v>1006</v>
      </c>
      <c r="BE16" s="89">
        <f t="shared" si="20"/>
        <v>2102</v>
      </c>
      <c r="BF16" s="89">
        <v>863</v>
      </c>
      <c r="BG16" s="89">
        <v>1239</v>
      </c>
      <c r="BH16" s="83"/>
      <c r="BI16" s="89">
        <f t="shared" si="21"/>
        <v>2130</v>
      </c>
      <c r="BJ16" s="89">
        <v>780</v>
      </c>
      <c r="BK16" s="89">
        <v>1350</v>
      </c>
      <c r="BL16" s="89">
        <f t="shared" si="22"/>
        <v>1666</v>
      </c>
      <c r="BM16" s="89">
        <v>513</v>
      </c>
      <c r="BN16" s="89">
        <v>1153</v>
      </c>
      <c r="BO16" s="89">
        <f t="shared" si="23"/>
        <v>690</v>
      </c>
      <c r="BP16" s="89">
        <v>147</v>
      </c>
      <c r="BQ16" s="89">
        <v>543</v>
      </c>
      <c r="BR16" s="89">
        <f t="shared" si="24"/>
        <v>161</v>
      </c>
      <c r="BS16" s="78">
        <v>30</v>
      </c>
      <c r="BT16" s="89">
        <v>131</v>
      </c>
      <c r="BU16" s="78">
        <f t="shared" si="25"/>
        <v>40</v>
      </c>
      <c r="BV16" s="78">
        <v>3</v>
      </c>
      <c r="BW16" s="89">
        <v>37</v>
      </c>
    </row>
    <row r="17" spans="2:75" ht="25.5" customHeight="1" x14ac:dyDescent="0.15">
      <c r="B17" s="91" t="s">
        <v>90</v>
      </c>
      <c r="C17" s="89">
        <f t="shared" si="26"/>
        <v>5301</v>
      </c>
      <c r="D17" s="89">
        <v>2515</v>
      </c>
      <c r="E17" s="89">
        <v>2786</v>
      </c>
      <c r="F17" s="89">
        <f t="shared" si="27"/>
        <v>143</v>
      </c>
      <c r="G17" s="89">
        <v>72</v>
      </c>
      <c r="H17" s="89">
        <v>71</v>
      </c>
      <c r="I17" s="212">
        <f t="shared" si="6"/>
        <v>162</v>
      </c>
      <c r="J17" s="212">
        <v>99</v>
      </c>
      <c r="K17" s="212">
        <v>63</v>
      </c>
      <c r="L17" s="92"/>
      <c r="M17" s="212">
        <f t="shared" si="7"/>
        <v>199</v>
      </c>
      <c r="N17" s="212">
        <v>103</v>
      </c>
      <c r="O17" s="212">
        <v>96</v>
      </c>
      <c r="P17" s="212">
        <f t="shared" si="8"/>
        <v>251</v>
      </c>
      <c r="Q17" s="212">
        <v>120</v>
      </c>
      <c r="R17" s="212">
        <v>131</v>
      </c>
      <c r="S17" s="212">
        <f t="shared" si="9"/>
        <v>203</v>
      </c>
      <c r="T17" s="212">
        <v>109</v>
      </c>
      <c r="U17" s="212">
        <v>94</v>
      </c>
      <c r="V17" s="212">
        <f t="shared" si="10"/>
        <v>207</v>
      </c>
      <c r="W17" s="212">
        <v>104</v>
      </c>
      <c r="X17" s="212">
        <v>103</v>
      </c>
      <c r="Y17" s="92"/>
      <c r="Z17" s="91" t="s">
        <v>90</v>
      </c>
      <c r="AA17" s="212">
        <f t="shared" si="11"/>
        <v>205</v>
      </c>
      <c r="AB17" s="212">
        <v>111</v>
      </c>
      <c r="AC17" s="212">
        <v>94</v>
      </c>
      <c r="AD17" s="212">
        <f t="shared" si="12"/>
        <v>228</v>
      </c>
      <c r="AE17" s="212">
        <v>113</v>
      </c>
      <c r="AF17" s="212">
        <v>115</v>
      </c>
      <c r="AG17" s="212">
        <f t="shared" si="13"/>
        <v>246</v>
      </c>
      <c r="AH17" s="212">
        <v>127</v>
      </c>
      <c r="AI17" s="212">
        <v>119</v>
      </c>
      <c r="AJ17" s="89"/>
      <c r="AK17" s="89">
        <f t="shared" si="14"/>
        <v>238</v>
      </c>
      <c r="AL17" s="89">
        <v>119</v>
      </c>
      <c r="AM17" s="89">
        <v>119</v>
      </c>
      <c r="AN17" s="89">
        <f t="shared" si="15"/>
        <v>286</v>
      </c>
      <c r="AO17" s="89">
        <v>136</v>
      </c>
      <c r="AP17" s="89">
        <v>150</v>
      </c>
      <c r="AQ17" s="89">
        <f t="shared" si="16"/>
        <v>358</v>
      </c>
      <c r="AR17" s="89">
        <v>171</v>
      </c>
      <c r="AS17" s="89">
        <v>187</v>
      </c>
      <c r="AT17" s="89">
        <f t="shared" si="17"/>
        <v>474</v>
      </c>
      <c r="AU17" s="89">
        <v>235</v>
      </c>
      <c r="AV17" s="89">
        <v>239</v>
      </c>
      <c r="AW17" s="83"/>
      <c r="AX17" s="91" t="s">
        <v>90</v>
      </c>
      <c r="AY17" s="89">
        <f t="shared" si="18"/>
        <v>510</v>
      </c>
      <c r="AZ17" s="89">
        <v>271</v>
      </c>
      <c r="BA17" s="89">
        <v>239</v>
      </c>
      <c r="BB17" s="89">
        <f t="shared" si="19"/>
        <v>389</v>
      </c>
      <c r="BC17" s="89">
        <v>162</v>
      </c>
      <c r="BD17" s="89">
        <v>227</v>
      </c>
      <c r="BE17" s="89">
        <f t="shared" si="20"/>
        <v>414</v>
      </c>
      <c r="BF17" s="89">
        <v>198</v>
      </c>
      <c r="BG17" s="89">
        <v>216</v>
      </c>
      <c r="BH17" s="83"/>
      <c r="BI17" s="89">
        <f t="shared" si="21"/>
        <v>363</v>
      </c>
      <c r="BJ17" s="89">
        <v>149</v>
      </c>
      <c r="BK17" s="89">
        <v>214</v>
      </c>
      <c r="BL17" s="89">
        <f t="shared" si="22"/>
        <v>255</v>
      </c>
      <c r="BM17" s="89">
        <v>79</v>
      </c>
      <c r="BN17" s="89">
        <v>176</v>
      </c>
      <c r="BO17" s="89">
        <f t="shared" si="23"/>
        <v>132</v>
      </c>
      <c r="BP17" s="89">
        <v>28</v>
      </c>
      <c r="BQ17" s="89">
        <v>104</v>
      </c>
      <c r="BR17" s="89">
        <f t="shared" si="24"/>
        <v>35</v>
      </c>
      <c r="BS17" s="78">
        <v>7</v>
      </c>
      <c r="BT17" s="78">
        <v>28</v>
      </c>
      <c r="BU17" s="78">
        <f t="shared" si="25"/>
        <v>3</v>
      </c>
      <c r="BV17" s="78">
        <v>2</v>
      </c>
      <c r="BW17" s="78">
        <v>1</v>
      </c>
    </row>
    <row r="18" spans="2:75" ht="25.5" customHeight="1" x14ac:dyDescent="0.15">
      <c r="B18" s="91" t="s">
        <v>91</v>
      </c>
      <c r="C18" s="89">
        <f t="shared" si="26"/>
        <v>1545</v>
      </c>
      <c r="D18" s="89">
        <v>741</v>
      </c>
      <c r="E18" s="89">
        <v>804</v>
      </c>
      <c r="F18" s="89">
        <f t="shared" si="27"/>
        <v>29</v>
      </c>
      <c r="G18" s="89">
        <v>16</v>
      </c>
      <c r="H18" s="89">
        <v>13</v>
      </c>
      <c r="I18" s="212">
        <f t="shared" si="6"/>
        <v>37</v>
      </c>
      <c r="J18" s="212">
        <v>18</v>
      </c>
      <c r="K18" s="212">
        <v>19</v>
      </c>
      <c r="L18" s="92"/>
      <c r="M18" s="212">
        <f t="shared" si="7"/>
        <v>45</v>
      </c>
      <c r="N18" s="212">
        <v>20</v>
      </c>
      <c r="O18" s="212">
        <v>25</v>
      </c>
      <c r="P18" s="212">
        <f t="shared" si="8"/>
        <v>27</v>
      </c>
      <c r="Q18" s="212">
        <v>19</v>
      </c>
      <c r="R18" s="212">
        <v>8</v>
      </c>
      <c r="S18" s="212">
        <f t="shared" si="9"/>
        <v>24</v>
      </c>
      <c r="T18" s="212">
        <v>16</v>
      </c>
      <c r="U18" s="212">
        <v>8</v>
      </c>
      <c r="V18" s="212">
        <f t="shared" si="10"/>
        <v>52</v>
      </c>
      <c r="W18" s="212">
        <v>27</v>
      </c>
      <c r="X18" s="212">
        <v>25</v>
      </c>
      <c r="Y18" s="92"/>
      <c r="Z18" s="91" t="s">
        <v>91</v>
      </c>
      <c r="AA18" s="212">
        <f t="shared" si="11"/>
        <v>49</v>
      </c>
      <c r="AB18" s="212">
        <v>26</v>
      </c>
      <c r="AC18" s="212">
        <v>23</v>
      </c>
      <c r="AD18" s="212">
        <f t="shared" si="12"/>
        <v>49</v>
      </c>
      <c r="AE18" s="212">
        <v>24</v>
      </c>
      <c r="AF18" s="212">
        <v>25</v>
      </c>
      <c r="AG18" s="212">
        <f t="shared" si="13"/>
        <v>67</v>
      </c>
      <c r="AH18" s="212">
        <v>37</v>
      </c>
      <c r="AI18" s="212">
        <v>30</v>
      </c>
      <c r="AJ18" s="89"/>
      <c r="AK18" s="89">
        <f t="shared" si="14"/>
        <v>66</v>
      </c>
      <c r="AL18" s="89">
        <v>38</v>
      </c>
      <c r="AM18" s="89">
        <v>28</v>
      </c>
      <c r="AN18" s="89">
        <f t="shared" si="15"/>
        <v>74</v>
      </c>
      <c r="AO18" s="89">
        <v>44</v>
      </c>
      <c r="AP18" s="89">
        <v>30</v>
      </c>
      <c r="AQ18" s="89">
        <f t="shared" si="16"/>
        <v>79</v>
      </c>
      <c r="AR18" s="89">
        <v>33</v>
      </c>
      <c r="AS18" s="89">
        <v>46</v>
      </c>
      <c r="AT18" s="89">
        <f t="shared" si="17"/>
        <v>106</v>
      </c>
      <c r="AU18" s="89">
        <v>52</v>
      </c>
      <c r="AV18" s="89">
        <v>54</v>
      </c>
      <c r="AW18" s="83"/>
      <c r="AX18" s="91" t="s">
        <v>91</v>
      </c>
      <c r="AY18" s="89">
        <f t="shared" si="18"/>
        <v>143</v>
      </c>
      <c r="AZ18" s="89">
        <v>75</v>
      </c>
      <c r="BA18" s="89">
        <v>68</v>
      </c>
      <c r="BB18" s="89">
        <f t="shared" si="19"/>
        <v>152</v>
      </c>
      <c r="BC18" s="89">
        <v>63</v>
      </c>
      <c r="BD18" s="89">
        <v>89</v>
      </c>
      <c r="BE18" s="89">
        <f t="shared" si="20"/>
        <v>173</v>
      </c>
      <c r="BF18" s="89">
        <v>78</v>
      </c>
      <c r="BG18" s="89">
        <v>95</v>
      </c>
      <c r="BH18" s="83"/>
      <c r="BI18" s="89">
        <f t="shared" si="21"/>
        <v>176</v>
      </c>
      <c r="BJ18" s="89">
        <v>81</v>
      </c>
      <c r="BK18" s="89">
        <v>95</v>
      </c>
      <c r="BL18" s="89">
        <f t="shared" si="22"/>
        <v>115</v>
      </c>
      <c r="BM18" s="89">
        <v>52</v>
      </c>
      <c r="BN18" s="89">
        <v>63</v>
      </c>
      <c r="BO18" s="89">
        <f t="shared" si="23"/>
        <v>59</v>
      </c>
      <c r="BP18" s="89">
        <v>18</v>
      </c>
      <c r="BQ18" s="89">
        <v>41</v>
      </c>
      <c r="BR18" s="89">
        <f t="shared" si="24"/>
        <v>16</v>
      </c>
      <c r="BS18" s="89">
        <v>2</v>
      </c>
      <c r="BT18" s="89">
        <v>14</v>
      </c>
      <c r="BU18" s="89">
        <f t="shared" si="25"/>
        <v>7</v>
      </c>
      <c r="BV18" s="89">
        <v>2</v>
      </c>
      <c r="BW18" s="89">
        <v>5</v>
      </c>
    </row>
    <row r="19" spans="2:75" ht="25.5" customHeight="1" x14ac:dyDescent="0.15">
      <c r="B19" s="91" t="s">
        <v>92</v>
      </c>
      <c r="C19" s="89">
        <f t="shared" si="26"/>
        <v>2289</v>
      </c>
      <c r="D19" s="89">
        <v>1099</v>
      </c>
      <c r="E19" s="89">
        <v>1190</v>
      </c>
      <c r="F19" s="89">
        <f t="shared" si="27"/>
        <v>54</v>
      </c>
      <c r="G19" s="89">
        <v>27</v>
      </c>
      <c r="H19" s="89">
        <v>27</v>
      </c>
      <c r="I19" s="212">
        <f t="shared" si="6"/>
        <v>67</v>
      </c>
      <c r="J19" s="212">
        <v>42</v>
      </c>
      <c r="K19" s="212">
        <v>25</v>
      </c>
      <c r="L19" s="92"/>
      <c r="M19" s="212">
        <f t="shared" si="7"/>
        <v>73</v>
      </c>
      <c r="N19" s="212">
        <v>44</v>
      </c>
      <c r="O19" s="212">
        <v>29</v>
      </c>
      <c r="P19" s="212">
        <f t="shared" si="8"/>
        <v>68</v>
      </c>
      <c r="Q19" s="212">
        <v>34</v>
      </c>
      <c r="R19" s="212">
        <v>34</v>
      </c>
      <c r="S19" s="212">
        <f t="shared" si="9"/>
        <v>58</v>
      </c>
      <c r="T19" s="212">
        <v>26</v>
      </c>
      <c r="U19" s="212">
        <v>32</v>
      </c>
      <c r="V19" s="212">
        <f t="shared" si="10"/>
        <v>73</v>
      </c>
      <c r="W19" s="212">
        <v>39</v>
      </c>
      <c r="X19" s="212">
        <v>34</v>
      </c>
      <c r="Y19" s="92"/>
      <c r="Z19" s="91" t="s">
        <v>92</v>
      </c>
      <c r="AA19" s="212">
        <f t="shared" si="11"/>
        <v>95</v>
      </c>
      <c r="AB19" s="212">
        <v>52</v>
      </c>
      <c r="AC19" s="212">
        <v>43</v>
      </c>
      <c r="AD19" s="212">
        <f t="shared" si="12"/>
        <v>109</v>
      </c>
      <c r="AE19" s="212">
        <v>52</v>
      </c>
      <c r="AF19" s="212">
        <v>57</v>
      </c>
      <c r="AG19" s="212">
        <f t="shared" si="13"/>
        <v>107</v>
      </c>
      <c r="AH19" s="212">
        <v>49</v>
      </c>
      <c r="AI19" s="212">
        <v>58</v>
      </c>
      <c r="AJ19" s="89"/>
      <c r="AK19" s="89">
        <f t="shared" si="14"/>
        <v>99</v>
      </c>
      <c r="AL19" s="89">
        <v>49</v>
      </c>
      <c r="AM19" s="89">
        <v>50</v>
      </c>
      <c r="AN19" s="89">
        <f t="shared" si="15"/>
        <v>104</v>
      </c>
      <c r="AO19" s="89">
        <v>60</v>
      </c>
      <c r="AP19" s="89">
        <v>44</v>
      </c>
      <c r="AQ19" s="89">
        <f t="shared" si="16"/>
        <v>169</v>
      </c>
      <c r="AR19" s="89">
        <v>78</v>
      </c>
      <c r="AS19" s="89">
        <v>91</v>
      </c>
      <c r="AT19" s="89">
        <f t="shared" si="17"/>
        <v>225</v>
      </c>
      <c r="AU19" s="89">
        <v>103</v>
      </c>
      <c r="AV19" s="89">
        <v>122</v>
      </c>
      <c r="AW19" s="83"/>
      <c r="AX19" s="91" t="s">
        <v>92</v>
      </c>
      <c r="AY19" s="89">
        <f t="shared" si="18"/>
        <v>252</v>
      </c>
      <c r="AZ19" s="89">
        <v>132</v>
      </c>
      <c r="BA19" s="89">
        <v>120</v>
      </c>
      <c r="BB19" s="89">
        <f t="shared" si="19"/>
        <v>194</v>
      </c>
      <c r="BC19" s="89">
        <v>98</v>
      </c>
      <c r="BD19" s="89">
        <v>96</v>
      </c>
      <c r="BE19" s="89">
        <f t="shared" si="20"/>
        <v>177</v>
      </c>
      <c r="BF19" s="89">
        <v>79</v>
      </c>
      <c r="BG19" s="89">
        <v>98</v>
      </c>
      <c r="BH19" s="83"/>
      <c r="BI19" s="89">
        <f t="shared" si="21"/>
        <v>155</v>
      </c>
      <c r="BJ19" s="89">
        <v>61</v>
      </c>
      <c r="BK19" s="89">
        <v>94</v>
      </c>
      <c r="BL19" s="89">
        <f t="shared" si="22"/>
        <v>133</v>
      </c>
      <c r="BM19" s="89">
        <v>49</v>
      </c>
      <c r="BN19" s="89">
        <v>84</v>
      </c>
      <c r="BO19" s="89">
        <f t="shared" si="23"/>
        <v>55</v>
      </c>
      <c r="BP19" s="89">
        <v>19</v>
      </c>
      <c r="BQ19" s="89">
        <v>36</v>
      </c>
      <c r="BR19" s="89">
        <f t="shared" si="24"/>
        <v>20</v>
      </c>
      <c r="BS19" s="89">
        <v>6</v>
      </c>
      <c r="BT19" s="89">
        <v>14</v>
      </c>
      <c r="BU19" s="78">
        <f t="shared" si="25"/>
        <v>2</v>
      </c>
      <c r="BV19" s="78" t="s">
        <v>12</v>
      </c>
      <c r="BW19" s="89">
        <v>2</v>
      </c>
    </row>
    <row r="20" spans="2:75" ht="25.5" customHeight="1" x14ac:dyDescent="0.15">
      <c r="B20" s="91" t="s">
        <v>93</v>
      </c>
      <c r="C20" s="89">
        <f t="shared" si="26"/>
        <v>25590</v>
      </c>
      <c r="D20" s="89">
        <v>12106</v>
      </c>
      <c r="E20" s="89">
        <v>13484</v>
      </c>
      <c r="F20" s="89">
        <f t="shared" si="27"/>
        <v>973</v>
      </c>
      <c r="G20" s="89">
        <v>491</v>
      </c>
      <c r="H20" s="89">
        <v>482</v>
      </c>
      <c r="I20" s="212">
        <f t="shared" si="6"/>
        <v>1072</v>
      </c>
      <c r="J20" s="212">
        <v>559</v>
      </c>
      <c r="K20" s="212">
        <v>513</v>
      </c>
      <c r="L20" s="92"/>
      <c r="M20" s="212">
        <f t="shared" si="7"/>
        <v>1187</v>
      </c>
      <c r="N20" s="212">
        <v>622</v>
      </c>
      <c r="O20" s="212">
        <v>565</v>
      </c>
      <c r="P20" s="212">
        <f t="shared" si="8"/>
        <v>1093</v>
      </c>
      <c r="Q20" s="212">
        <v>525</v>
      </c>
      <c r="R20" s="212">
        <v>568</v>
      </c>
      <c r="S20" s="212">
        <f t="shared" si="9"/>
        <v>902</v>
      </c>
      <c r="T20" s="212">
        <v>443</v>
      </c>
      <c r="U20" s="212">
        <v>459</v>
      </c>
      <c r="V20" s="212">
        <f t="shared" si="10"/>
        <v>1046</v>
      </c>
      <c r="W20" s="212">
        <v>474</v>
      </c>
      <c r="X20" s="212">
        <v>572</v>
      </c>
      <c r="Y20" s="92"/>
      <c r="Z20" s="91" t="s">
        <v>93</v>
      </c>
      <c r="AA20" s="212">
        <f t="shared" si="11"/>
        <v>1333</v>
      </c>
      <c r="AB20" s="212">
        <v>661</v>
      </c>
      <c r="AC20" s="212">
        <v>672</v>
      </c>
      <c r="AD20" s="212">
        <f t="shared" si="12"/>
        <v>1594</v>
      </c>
      <c r="AE20" s="212">
        <v>804</v>
      </c>
      <c r="AF20" s="212">
        <v>790</v>
      </c>
      <c r="AG20" s="212">
        <f t="shared" si="13"/>
        <v>1807</v>
      </c>
      <c r="AH20" s="212">
        <v>865</v>
      </c>
      <c r="AI20" s="212">
        <v>942</v>
      </c>
      <c r="AJ20" s="89"/>
      <c r="AK20" s="89">
        <f t="shared" si="14"/>
        <v>1504</v>
      </c>
      <c r="AL20" s="89">
        <v>689</v>
      </c>
      <c r="AM20" s="89">
        <v>815</v>
      </c>
      <c r="AN20" s="89">
        <f t="shared" si="15"/>
        <v>1556</v>
      </c>
      <c r="AO20" s="89">
        <v>756</v>
      </c>
      <c r="AP20" s="89">
        <v>800</v>
      </c>
      <c r="AQ20" s="89">
        <f t="shared" si="16"/>
        <v>1631</v>
      </c>
      <c r="AR20" s="89">
        <v>798</v>
      </c>
      <c r="AS20" s="89">
        <v>833</v>
      </c>
      <c r="AT20" s="89">
        <f t="shared" si="17"/>
        <v>1997</v>
      </c>
      <c r="AU20" s="89">
        <v>956</v>
      </c>
      <c r="AV20" s="89">
        <v>1041</v>
      </c>
      <c r="AW20" s="83"/>
      <c r="AX20" s="91" t="s">
        <v>93</v>
      </c>
      <c r="AY20" s="89">
        <f t="shared" si="18"/>
        <v>2280</v>
      </c>
      <c r="AZ20" s="89">
        <v>1108</v>
      </c>
      <c r="BA20" s="89">
        <v>1172</v>
      </c>
      <c r="BB20" s="89">
        <f t="shared" si="19"/>
        <v>1636</v>
      </c>
      <c r="BC20" s="89">
        <v>781</v>
      </c>
      <c r="BD20" s="89">
        <v>855</v>
      </c>
      <c r="BE20" s="89">
        <f t="shared" si="20"/>
        <v>1291</v>
      </c>
      <c r="BF20" s="89">
        <v>574</v>
      </c>
      <c r="BG20" s="89">
        <v>717</v>
      </c>
      <c r="BH20" s="83"/>
      <c r="BI20" s="89">
        <f t="shared" si="21"/>
        <v>1194</v>
      </c>
      <c r="BJ20" s="89">
        <v>477</v>
      </c>
      <c r="BK20" s="89">
        <v>717</v>
      </c>
      <c r="BL20" s="89">
        <f t="shared" si="22"/>
        <v>821</v>
      </c>
      <c r="BM20" s="89">
        <v>271</v>
      </c>
      <c r="BN20" s="89">
        <v>550</v>
      </c>
      <c r="BO20" s="89">
        <f t="shared" si="23"/>
        <v>350</v>
      </c>
      <c r="BP20" s="89">
        <v>86</v>
      </c>
      <c r="BQ20" s="89">
        <v>264</v>
      </c>
      <c r="BR20" s="89">
        <f t="shared" si="24"/>
        <v>87</v>
      </c>
      <c r="BS20" s="89">
        <v>19</v>
      </c>
      <c r="BT20" s="89">
        <v>68</v>
      </c>
      <c r="BU20" s="78">
        <f t="shared" si="25"/>
        <v>11</v>
      </c>
      <c r="BV20" s="78">
        <v>1</v>
      </c>
      <c r="BW20" s="89">
        <v>10</v>
      </c>
    </row>
    <row r="21" spans="2:75" ht="25.5" customHeight="1" x14ac:dyDescent="0.15">
      <c r="B21" s="91" t="s">
        <v>94</v>
      </c>
      <c r="C21" s="89">
        <f t="shared" si="26"/>
        <v>5300</v>
      </c>
      <c r="D21" s="89">
        <v>2494</v>
      </c>
      <c r="E21" s="89">
        <v>2806</v>
      </c>
      <c r="F21" s="89">
        <f t="shared" si="27"/>
        <v>96</v>
      </c>
      <c r="G21" s="89">
        <v>56</v>
      </c>
      <c r="H21" s="89">
        <v>40</v>
      </c>
      <c r="I21" s="212">
        <f t="shared" si="6"/>
        <v>85</v>
      </c>
      <c r="J21" s="212">
        <v>42</v>
      </c>
      <c r="K21" s="212">
        <v>43</v>
      </c>
      <c r="L21" s="92"/>
      <c r="M21" s="212">
        <f t="shared" si="7"/>
        <v>119</v>
      </c>
      <c r="N21" s="212">
        <v>73</v>
      </c>
      <c r="O21" s="212">
        <v>46</v>
      </c>
      <c r="P21" s="212">
        <f t="shared" si="8"/>
        <v>145</v>
      </c>
      <c r="Q21" s="212">
        <v>66</v>
      </c>
      <c r="R21" s="212">
        <v>79</v>
      </c>
      <c r="S21" s="212">
        <f t="shared" si="9"/>
        <v>116</v>
      </c>
      <c r="T21" s="212">
        <v>65</v>
      </c>
      <c r="U21" s="212">
        <v>51</v>
      </c>
      <c r="V21" s="212">
        <f t="shared" si="10"/>
        <v>147</v>
      </c>
      <c r="W21" s="212">
        <v>80</v>
      </c>
      <c r="X21" s="212">
        <v>67</v>
      </c>
      <c r="Y21" s="92"/>
      <c r="Z21" s="91" t="s">
        <v>94</v>
      </c>
      <c r="AA21" s="212">
        <f t="shared" si="11"/>
        <v>183</v>
      </c>
      <c r="AB21" s="212">
        <v>101</v>
      </c>
      <c r="AC21" s="212">
        <v>82</v>
      </c>
      <c r="AD21" s="212">
        <f t="shared" si="12"/>
        <v>187</v>
      </c>
      <c r="AE21" s="212">
        <v>103</v>
      </c>
      <c r="AF21" s="212">
        <v>84</v>
      </c>
      <c r="AG21" s="212">
        <f t="shared" si="13"/>
        <v>176</v>
      </c>
      <c r="AH21" s="212">
        <v>88</v>
      </c>
      <c r="AI21" s="212">
        <v>88</v>
      </c>
      <c r="AJ21" s="89"/>
      <c r="AK21" s="89">
        <f t="shared" si="14"/>
        <v>202</v>
      </c>
      <c r="AL21" s="89">
        <v>93</v>
      </c>
      <c r="AM21" s="89">
        <v>109</v>
      </c>
      <c r="AN21" s="89">
        <f t="shared" si="15"/>
        <v>291</v>
      </c>
      <c r="AO21" s="89">
        <v>137</v>
      </c>
      <c r="AP21" s="89">
        <v>154</v>
      </c>
      <c r="AQ21" s="89">
        <f t="shared" si="16"/>
        <v>381</v>
      </c>
      <c r="AR21" s="89">
        <v>202</v>
      </c>
      <c r="AS21" s="89">
        <v>179</v>
      </c>
      <c r="AT21" s="89">
        <f t="shared" si="17"/>
        <v>550</v>
      </c>
      <c r="AU21" s="89">
        <v>295</v>
      </c>
      <c r="AV21" s="89">
        <v>255</v>
      </c>
      <c r="AW21" s="83"/>
      <c r="AX21" s="91" t="s">
        <v>94</v>
      </c>
      <c r="AY21" s="89">
        <f t="shared" si="18"/>
        <v>563</v>
      </c>
      <c r="AZ21" s="89">
        <v>308</v>
      </c>
      <c r="BA21" s="89">
        <v>255</v>
      </c>
      <c r="BB21" s="89">
        <f t="shared" si="19"/>
        <v>377</v>
      </c>
      <c r="BC21" s="89">
        <v>154</v>
      </c>
      <c r="BD21" s="89">
        <v>223</v>
      </c>
      <c r="BE21" s="89">
        <f t="shared" si="20"/>
        <v>513</v>
      </c>
      <c r="BF21" s="89">
        <v>204</v>
      </c>
      <c r="BG21" s="89">
        <v>309</v>
      </c>
      <c r="BH21" s="83"/>
      <c r="BI21" s="89">
        <f t="shared" si="21"/>
        <v>572</v>
      </c>
      <c r="BJ21" s="89">
        <v>230</v>
      </c>
      <c r="BK21" s="89">
        <v>342</v>
      </c>
      <c r="BL21" s="89">
        <f t="shared" si="22"/>
        <v>380</v>
      </c>
      <c r="BM21" s="89">
        <v>142</v>
      </c>
      <c r="BN21" s="89">
        <v>238</v>
      </c>
      <c r="BO21" s="89">
        <f t="shared" si="23"/>
        <v>171</v>
      </c>
      <c r="BP21" s="89">
        <v>50</v>
      </c>
      <c r="BQ21" s="89">
        <v>121</v>
      </c>
      <c r="BR21" s="89">
        <f t="shared" si="24"/>
        <v>38</v>
      </c>
      <c r="BS21" s="89">
        <v>5</v>
      </c>
      <c r="BT21" s="89">
        <v>33</v>
      </c>
      <c r="BU21" s="78">
        <f t="shared" si="25"/>
        <v>8</v>
      </c>
      <c r="BV21" s="78" t="s">
        <v>12</v>
      </c>
      <c r="BW21" s="89">
        <v>8</v>
      </c>
    </row>
    <row r="22" spans="2:75" ht="25.5" customHeight="1" x14ac:dyDescent="0.15">
      <c r="B22" s="91" t="s">
        <v>95</v>
      </c>
      <c r="C22" s="89">
        <f t="shared" si="26"/>
        <v>8402</v>
      </c>
      <c r="D22" s="89">
        <v>3973</v>
      </c>
      <c r="E22" s="89">
        <v>4429</v>
      </c>
      <c r="F22" s="89">
        <f t="shared" si="27"/>
        <v>181</v>
      </c>
      <c r="G22" s="89">
        <v>95</v>
      </c>
      <c r="H22" s="89">
        <v>86</v>
      </c>
      <c r="I22" s="212">
        <f t="shared" si="6"/>
        <v>238</v>
      </c>
      <c r="J22" s="212">
        <v>121</v>
      </c>
      <c r="K22" s="212">
        <v>117</v>
      </c>
      <c r="L22" s="92"/>
      <c r="M22" s="212">
        <f t="shared" si="7"/>
        <v>279</v>
      </c>
      <c r="N22" s="212">
        <v>155</v>
      </c>
      <c r="O22" s="212">
        <v>124</v>
      </c>
      <c r="P22" s="212">
        <f t="shared" si="8"/>
        <v>239</v>
      </c>
      <c r="Q22" s="212">
        <v>118</v>
      </c>
      <c r="R22" s="212">
        <v>121</v>
      </c>
      <c r="S22" s="212">
        <f t="shared" si="9"/>
        <v>144</v>
      </c>
      <c r="T22" s="212">
        <v>74</v>
      </c>
      <c r="U22" s="212">
        <v>70</v>
      </c>
      <c r="V22" s="212">
        <f t="shared" si="10"/>
        <v>217</v>
      </c>
      <c r="W22" s="212">
        <v>110</v>
      </c>
      <c r="X22" s="212">
        <v>107</v>
      </c>
      <c r="Y22" s="92"/>
      <c r="Z22" s="91" t="s">
        <v>95</v>
      </c>
      <c r="AA22" s="212">
        <f t="shared" si="11"/>
        <v>281</v>
      </c>
      <c r="AB22" s="212">
        <v>157</v>
      </c>
      <c r="AC22" s="212">
        <v>124</v>
      </c>
      <c r="AD22" s="212">
        <f t="shared" si="12"/>
        <v>326</v>
      </c>
      <c r="AE22" s="212">
        <v>183</v>
      </c>
      <c r="AF22" s="212">
        <v>143</v>
      </c>
      <c r="AG22" s="212">
        <f t="shared" si="13"/>
        <v>355</v>
      </c>
      <c r="AH22" s="212">
        <v>183</v>
      </c>
      <c r="AI22" s="212">
        <v>172</v>
      </c>
      <c r="AJ22" s="89"/>
      <c r="AK22" s="89">
        <f t="shared" si="14"/>
        <v>339</v>
      </c>
      <c r="AL22" s="89">
        <v>163</v>
      </c>
      <c r="AM22" s="89">
        <v>176</v>
      </c>
      <c r="AN22" s="89">
        <f t="shared" si="15"/>
        <v>462</v>
      </c>
      <c r="AO22" s="89">
        <v>234</v>
      </c>
      <c r="AP22" s="89">
        <v>228</v>
      </c>
      <c r="AQ22" s="89">
        <f t="shared" si="16"/>
        <v>618</v>
      </c>
      <c r="AR22" s="89">
        <v>326</v>
      </c>
      <c r="AS22" s="89">
        <v>292</v>
      </c>
      <c r="AT22" s="89">
        <f t="shared" si="17"/>
        <v>750</v>
      </c>
      <c r="AU22" s="89">
        <v>390</v>
      </c>
      <c r="AV22" s="89">
        <v>360</v>
      </c>
      <c r="AW22" s="83"/>
      <c r="AX22" s="91" t="s">
        <v>95</v>
      </c>
      <c r="AY22" s="89">
        <f t="shared" si="18"/>
        <v>856</v>
      </c>
      <c r="AZ22" s="89">
        <v>429</v>
      </c>
      <c r="BA22" s="89">
        <v>427</v>
      </c>
      <c r="BB22" s="89">
        <f t="shared" si="19"/>
        <v>643</v>
      </c>
      <c r="BC22" s="89">
        <v>273</v>
      </c>
      <c r="BD22" s="89">
        <v>370</v>
      </c>
      <c r="BE22" s="89">
        <f t="shared" si="20"/>
        <v>773</v>
      </c>
      <c r="BF22" s="89">
        <v>331</v>
      </c>
      <c r="BG22" s="89">
        <v>442</v>
      </c>
      <c r="BH22" s="83"/>
      <c r="BI22" s="89">
        <f t="shared" si="21"/>
        <v>757</v>
      </c>
      <c r="BJ22" s="89">
        <v>314</v>
      </c>
      <c r="BK22" s="89">
        <v>443</v>
      </c>
      <c r="BL22" s="89">
        <f t="shared" si="22"/>
        <v>541</v>
      </c>
      <c r="BM22" s="89">
        <v>203</v>
      </c>
      <c r="BN22" s="89">
        <v>338</v>
      </c>
      <c r="BO22" s="89">
        <f t="shared" si="23"/>
        <v>260</v>
      </c>
      <c r="BP22" s="89">
        <v>68</v>
      </c>
      <c r="BQ22" s="89">
        <v>192</v>
      </c>
      <c r="BR22" s="89">
        <f t="shared" si="24"/>
        <v>66</v>
      </c>
      <c r="BS22" s="89">
        <v>15</v>
      </c>
      <c r="BT22" s="89">
        <v>51</v>
      </c>
      <c r="BU22" s="78">
        <f t="shared" si="25"/>
        <v>18</v>
      </c>
      <c r="BV22" s="78">
        <v>3</v>
      </c>
      <c r="BW22" s="78">
        <v>15</v>
      </c>
    </row>
    <row r="23" spans="2:75" ht="25.5" customHeight="1" x14ac:dyDescent="0.15">
      <c r="B23" s="91" t="s">
        <v>96</v>
      </c>
      <c r="C23" s="89">
        <f t="shared" si="26"/>
        <v>4259</v>
      </c>
      <c r="D23" s="89">
        <v>1965</v>
      </c>
      <c r="E23" s="89">
        <v>2294</v>
      </c>
      <c r="F23" s="89">
        <f t="shared" si="27"/>
        <v>79</v>
      </c>
      <c r="G23" s="89">
        <v>37</v>
      </c>
      <c r="H23" s="89">
        <v>42</v>
      </c>
      <c r="I23" s="212">
        <f t="shared" si="6"/>
        <v>109</v>
      </c>
      <c r="J23" s="212">
        <v>60</v>
      </c>
      <c r="K23" s="212">
        <v>49</v>
      </c>
      <c r="L23" s="92"/>
      <c r="M23" s="212">
        <f t="shared" si="7"/>
        <v>148</v>
      </c>
      <c r="N23" s="212">
        <v>80</v>
      </c>
      <c r="O23" s="212">
        <v>68</v>
      </c>
      <c r="P23" s="212">
        <f t="shared" si="8"/>
        <v>123</v>
      </c>
      <c r="Q23" s="212">
        <v>61</v>
      </c>
      <c r="R23" s="212">
        <v>62</v>
      </c>
      <c r="S23" s="212">
        <f t="shared" si="9"/>
        <v>71</v>
      </c>
      <c r="T23" s="212">
        <v>38</v>
      </c>
      <c r="U23" s="212">
        <v>33</v>
      </c>
      <c r="V23" s="212">
        <f t="shared" si="10"/>
        <v>112</v>
      </c>
      <c r="W23" s="212">
        <v>57</v>
      </c>
      <c r="X23" s="212">
        <v>55</v>
      </c>
      <c r="Y23" s="92"/>
      <c r="Z23" s="91" t="s">
        <v>96</v>
      </c>
      <c r="AA23" s="212">
        <f t="shared" si="11"/>
        <v>120</v>
      </c>
      <c r="AB23" s="212">
        <v>66</v>
      </c>
      <c r="AC23" s="212">
        <v>54</v>
      </c>
      <c r="AD23" s="212">
        <f t="shared" si="12"/>
        <v>177</v>
      </c>
      <c r="AE23" s="212">
        <v>83</v>
      </c>
      <c r="AF23" s="212">
        <v>94</v>
      </c>
      <c r="AG23" s="212">
        <f t="shared" si="13"/>
        <v>188</v>
      </c>
      <c r="AH23" s="212">
        <v>99</v>
      </c>
      <c r="AI23" s="212">
        <v>89</v>
      </c>
      <c r="AJ23" s="89"/>
      <c r="AK23" s="89">
        <f t="shared" si="14"/>
        <v>204</v>
      </c>
      <c r="AL23" s="89">
        <v>102</v>
      </c>
      <c r="AM23" s="89">
        <v>102</v>
      </c>
      <c r="AN23" s="89">
        <f t="shared" si="15"/>
        <v>239</v>
      </c>
      <c r="AO23" s="89">
        <v>115</v>
      </c>
      <c r="AP23" s="89">
        <v>124</v>
      </c>
      <c r="AQ23" s="89">
        <f t="shared" si="16"/>
        <v>268</v>
      </c>
      <c r="AR23" s="89">
        <v>127</v>
      </c>
      <c r="AS23" s="89">
        <v>141</v>
      </c>
      <c r="AT23" s="89">
        <f t="shared" si="17"/>
        <v>378</v>
      </c>
      <c r="AU23" s="89">
        <v>186</v>
      </c>
      <c r="AV23" s="89">
        <v>192</v>
      </c>
      <c r="AW23" s="83"/>
      <c r="AX23" s="91" t="s">
        <v>96</v>
      </c>
      <c r="AY23" s="89">
        <f t="shared" si="18"/>
        <v>476</v>
      </c>
      <c r="AZ23" s="89">
        <v>232</v>
      </c>
      <c r="BA23" s="89">
        <v>244</v>
      </c>
      <c r="BB23" s="89">
        <f t="shared" si="19"/>
        <v>416</v>
      </c>
      <c r="BC23" s="89">
        <v>192</v>
      </c>
      <c r="BD23" s="89">
        <v>224</v>
      </c>
      <c r="BE23" s="89">
        <f t="shared" si="20"/>
        <v>372</v>
      </c>
      <c r="BF23" s="89">
        <v>163</v>
      </c>
      <c r="BG23" s="89">
        <v>209</v>
      </c>
      <c r="BH23" s="83"/>
      <c r="BI23" s="89">
        <f t="shared" si="21"/>
        <v>370</v>
      </c>
      <c r="BJ23" s="89">
        <v>155</v>
      </c>
      <c r="BK23" s="89">
        <v>215</v>
      </c>
      <c r="BL23" s="89">
        <f t="shared" si="22"/>
        <v>233</v>
      </c>
      <c r="BM23" s="89">
        <v>78</v>
      </c>
      <c r="BN23" s="89">
        <v>155</v>
      </c>
      <c r="BO23" s="89">
        <f t="shared" si="23"/>
        <v>133</v>
      </c>
      <c r="BP23" s="89">
        <v>32</v>
      </c>
      <c r="BQ23" s="89">
        <v>101</v>
      </c>
      <c r="BR23" s="89">
        <f t="shared" si="24"/>
        <v>37</v>
      </c>
      <c r="BS23" s="89">
        <v>2</v>
      </c>
      <c r="BT23" s="89">
        <v>35</v>
      </c>
      <c r="BU23" s="78">
        <f t="shared" si="25"/>
        <v>6</v>
      </c>
      <c r="BV23" s="78" t="s">
        <v>12</v>
      </c>
      <c r="BW23" s="89">
        <v>6</v>
      </c>
    </row>
    <row r="24" spans="2:75" ht="25.5" customHeight="1" x14ac:dyDescent="0.15">
      <c r="B24" s="91" t="s">
        <v>97</v>
      </c>
      <c r="C24" s="89">
        <f t="shared" si="26"/>
        <v>7092</v>
      </c>
      <c r="D24" s="89">
        <v>3302</v>
      </c>
      <c r="E24" s="89">
        <v>3790</v>
      </c>
      <c r="F24" s="89">
        <f t="shared" si="27"/>
        <v>159</v>
      </c>
      <c r="G24" s="89">
        <v>66</v>
      </c>
      <c r="H24" s="89">
        <v>93</v>
      </c>
      <c r="I24" s="212">
        <f t="shared" si="6"/>
        <v>169</v>
      </c>
      <c r="J24" s="212">
        <v>87</v>
      </c>
      <c r="K24" s="212">
        <v>82</v>
      </c>
      <c r="L24" s="92"/>
      <c r="M24" s="212">
        <f t="shared" si="7"/>
        <v>251</v>
      </c>
      <c r="N24" s="212">
        <v>134</v>
      </c>
      <c r="O24" s="212">
        <v>117</v>
      </c>
      <c r="P24" s="212">
        <f t="shared" si="8"/>
        <v>238</v>
      </c>
      <c r="Q24" s="212">
        <v>119</v>
      </c>
      <c r="R24" s="212">
        <v>119</v>
      </c>
      <c r="S24" s="212">
        <f t="shared" si="9"/>
        <v>177</v>
      </c>
      <c r="T24" s="212">
        <v>90</v>
      </c>
      <c r="U24" s="212">
        <v>87</v>
      </c>
      <c r="V24" s="212">
        <f t="shared" si="10"/>
        <v>205</v>
      </c>
      <c r="W24" s="212">
        <v>104</v>
      </c>
      <c r="X24" s="212">
        <v>101</v>
      </c>
      <c r="Y24" s="92"/>
      <c r="Z24" s="91" t="s">
        <v>97</v>
      </c>
      <c r="AA24" s="212">
        <f t="shared" si="11"/>
        <v>260</v>
      </c>
      <c r="AB24" s="212">
        <v>140</v>
      </c>
      <c r="AC24" s="212">
        <v>120</v>
      </c>
      <c r="AD24" s="212">
        <f t="shared" si="12"/>
        <v>284</v>
      </c>
      <c r="AE24" s="212">
        <v>141</v>
      </c>
      <c r="AF24" s="212">
        <v>143</v>
      </c>
      <c r="AG24" s="212">
        <f t="shared" si="13"/>
        <v>297</v>
      </c>
      <c r="AH24" s="212">
        <v>146</v>
      </c>
      <c r="AI24" s="212">
        <v>151</v>
      </c>
      <c r="AJ24" s="89"/>
      <c r="AK24" s="89">
        <f t="shared" si="14"/>
        <v>354</v>
      </c>
      <c r="AL24" s="89">
        <v>163</v>
      </c>
      <c r="AM24" s="89">
        <v>191</v>
      </c>
      <c r="AN24" s="89">
        <f t="shared" si="15"/>
        <v>410</v>
      </c>
      <c r="AO24" s="89">
        <v>210</v>
      </c>
      <c r="AP24" s="89">
        <v>200</v>
      </c>
      <c r="AQ24" s="89">
        <f t="shared" si="16"/>
        <v>478</v>
      </c>
      <c r="AR24" s="89">
        <v>256</v>
      </c>
      <c r="AS24" s="89">
        <v>222</v>
      </c>
      <c r="AT24" s="89">
        <f t="shared" si="17"/>
        <v>602</v>
      </c>
      <c r="AU24" s="89">
        <v>305</v>
      </c>
      <c r="AV24" s="89">
        <v>297</v>
      </c>
      <c r="AW24" s="83"/>
      <c r="AX24" s="91" t="s">
        <v>97</v>
      </c>
      <c r="AY24" s="89">
        <f t="shared" si="18"/>
        <v>679</v>
      </c>
      <c r="AZ24" s="89">
        <v>326</v>
      </c>
      <c r="BA24" s="89">
        <v>353</v>
      </c>
      <c r="BB24" s="89">
        <f t="shared" si="19"/>
        <v>653</v>
      </c>
      <c r="BC24" s="89">
        <v>294</v>
      </c>
      <c r="BD24" s="89">
        <v>359</v>
      </c>
      <c r="BE24" s="89">
        <f t="shared" si="20"/>
        <v>630</v>
      </c>
      <c r="BF24" s="89">
        <v>293</v>
      </c>
      <c r="BG24" s="89">
        <v>337</v>
      </c>
      <c r="BH24" s="83"/>
      <c r="BI24" s="89">
        <f t="shared" si="21"/>
        <v>609</v>
      </c>
      <c r="BJ24" s="89">
        <v>239</v>
      </c>
      <c r="BK24" s="89">
        <v>370</v>
      </c>
      <c r="BL24" s="89">
        <f t="shared" si="22"/>
        <v>395</v>
      </c>
      <c r="BM24" s="89">
        <v>134</v>
      </c>
      <c r="BN24" s="89">
        <v>261</v>
      </c>
      <c r="BO24" s="89">
        <f t="shared" si="23"/>
        <v>184</v>
      </c>
      <c r="BP24" s="89">
        <v>48</v>
      </c>
      <c r="BQ24" s="89">
        <v>136</v>
      </c>
      <c r="BR24" s="89">
        <f t="shared" si="24"/>
        <v>45</v>
      </c>
      <c r="BS24" s="89">
        <v>7</v>
      </c>
      <c r="BT24" s="89">
        <v>38</v>
      </c>
      <c r="BU24" s="78">
        <f t="shared" si="25"/>
        <v>13</v>
      </c>
      <c r="BV24" s="78" t="s">
        <v>12</v>
      </c>
      <c r="BW24" s="89">
        <v>13</v>
      </c>
    </row>
    <row r="25" spans="2:75" ht="25.5" customHeight="1" x14ac:dyDescent="0.15">
      <c r="B25" s="91" t="s">
        <v>98</v>
      </c>
      <c r="C25" s="89">
        <f t="shared" si="26"/>
        <v>9283</v>
      </c>
      <c r="D25" s="89">
        <v>4351</v>
      </c>
      <c r="E25" s="89">
        <v>4932</v>
      </c>
      <c r="F25" s="89">
        <f t="shared" si="27"/>
        <v>194</v>
      </c>
      <c r="G25" s="89">
        <v>97</v>
      </c>
      <c r="H25" s="89">
        <v>97</v>
      </c>
      <c r="I25" s="212">
        <f t="shared" si="6"/>
        <v>262</v>
      </c>
      <c r="J25" s="212">
        <v>155</v>
      </c>
      <c r="K25" s="212">
        <v>107</v>
      </c>
      <c r="L25" s="92"/>
      <c r="M25" s="212">
        <f t="shared" si="7"/>
        <v>362</v>
      </c>
      <c r="N25" s="212">
        <v>189</v>
      </c>
      <c r="O25" s="212">
        <v>173</v>
      </c>
      <c r="P25" s="212">
        <f t="shared" si="8"/>
        <v>360</v>
      </c>
      <c r="Q25" s="212">
        <v>187</v>
      </c>
      <c r="R25" s="212">
        <v>173</v>
      </c>
      <c r="S25" s="212">
        <f t="shared" si="9"/>
        <v>210</v>
      </c>
      <c r="T25" s="212">
        <v>100</v>
      </c>
      <c r="U25" s="212">
        <v>110</v>
      </c>
      <c r="V25" s="212">
        <f t="shared" si="10"/>
        <v>241</v>
      </c>
      <c r="W25" s="212">
        <v>117</v>
      </c>
      <c r="X25" s="212">
        <v>124</v>
      </c>
      <c r="Y25" s="92"/>
      <c r="Z25" s="91" t="s">
        <v>98</v>
      </c>
      <c r="AA25" s="212">
        <f t="shared" si="11"/>
        <v>314</v>
      </c>
      <c r="AB25" s="212">
        <v>160</v>
      </c>
      <c r="AC25" s="212">
        <v>154</v>
      </c>
      <c r="AD25" s="212">
        <f t="shared" si="12"/>
        <v>365</v>
      </c>
      <c r="AE25" s="212">
        <v>178</v>
      </c>
      <c r="AF25" s="212">
        <v>187</v>
      </c>
      <c r="AG25" s="212">
        <f t="shared" si="13"/>
        <v>457</v>
      </c>
      <c r="AH25" s="212">
        <v>221</v>
      </c>
      <c r="AI25" s="212">
        <v>236</v>
      </c>
      <c r="AJ25" s="89"/>
      <c r="AK25" s="89">
        <f t="shared" si="14"/>
        <v>504</v>
      </c>
      <c r="AL25" s="89">
        <v>227</v>
      </c>
      <c r="AM25" s="89">
        <v>277</v>
      </c>
      <c r="AN25" s="89">
        <f t="shared" si="15"/>
        <v>561</v>
      </c>
      <c r="AO25" s="89">
        <v>267</v>
      </c>
      <c r="AP25" s="89">
        <v>294</v>
      </c>
      <c r="AQ25" s="89">
        <f t="shared" si="16"/>
        <v>660</v>
      </c>
      <c r="AR25" s="89">
        <v>346</v>
      </c>
      <c r="AS25" s="89">
        <v>314</v>
      </c>
      <c r="AT25" s="89">
        <f t="shared" si="17"/>
        <v>779</v>
      </c>
      <c r="AU25" s="89">
        <v>391</v>
      </c>
      <c r="AV25" s="89">
        <v>388</v>
      </c>
      <c r="AW25" s="83"/>
      <c r="AX25" s="91" t="s">
        <v>98</v>
      </c>
      <c r="AY25" s="89">
        <f t="shared" si="18"/>
        <v>1009</v>
      </c>
      <c r="AZ25" s="89">
        <v>500</v>
      </c>
      <c r="BA25" s="89">
        <v>509</v>
      </c>
      <c r="BB25" s="89">
        <f t="shared" si="19"/>
        <v>732</v>
      </c>
      <c r="BC25" s="89">
        <v>346</v>
      </c>
      <c r="BD25" s="89">
        <v>386</v>
      </c>
      <c r="BE25" s="89">
        <f t="shared" si="20"/>
        <v>781</v>
      </c>
      <c r="BF25" s="89">
        <v>357</v>
      </c>
      <c r="BG25" s="89">
        <v>424</v>
      </c>
      <c r="BH25" s="83"/>
      <c r="BI25" s="89">
        <f t="shared" si="21"/>
        <v>710</v>
      </c>
      <c r="BJ25" s="89">
        <v>277</v>
      </c>
      <c r="BK25" s="89">
        <v>433</v>
      </c>
      <c r="BL25" s="89">
        <f t="shared" si="22"/>
        <v>477</v>
      </c>
      <c r="BM25" s="89">
        <v>165</v>
      </c>
      <c r="BN25" s="89">
        <v>312</v>
      </c>
      <c r="BO25" s="89">
        <f t="shared" si="23"/>
        <v>199</v>
      </c>
      <c r="BP25" s="89">
        <v>50</v>
      </c>
      <c r="BQ25" s="89">
        <v>149</v>
      </c>
      <c r="BR25" s="89">
        <f t="shared" si="24"/>
        <v>66</v>
      </c>
      <c r="BS25" s="89">
        <v>4</v>
      </c>
      <c r="BT25" s="89">
        <v>62</v>
      </c>
      <c r="BU25" s="78">
        <f t="shared" si="25"/>
        <v>13</v>
      </c>
      <c r="BV25" s="78">
        <v>2</v>
      </c>
      <c r="BW25" s="89">
        <v>11</v>
      </c>
    </row>
    <row r="26" spans="2:75" ht="25.5" customHeight="1" x14ac:dyDescent="0.15">
      <c r="B26" s="91" t="s">
        <v>99</v>
      </c>
      <c r="C26" s="89">
        <f t="shared" si="26"/>
        <v>15204</v>
      </c>
      <c r="D26" s="89">
        <v>7585</v>
      </c>
      <c r="E26" s="89">
        <v>7619</v>
      </c>
      <c r="F26" s="89">
        <f t="shared" si="27"/>
        <v>680</v>
      </c>
      <c r="G26" s="89">
        <v>343</v>
      </c>
      <c r="H26" s="89">
        <v>337</v>
      </c>
      <c r="I26" s="212">
        <f t="shared" si="6"/>
        <v>677</v>
      </c>
      <c r="J26" s="212">
        <v>332</v>
      </c>
      <c r="K26" s="212">
        <v>345</v>
      </c>
      <c r="L26" s="92"/>
      <c r="M26" s="212">
        <f t="shared" si="7"/>
        <v>743</v>
      </c>
      <c r="N26" s="212">
        <v>375</v>
      </c>
      <c r="O26" s="212">
        <v>368</v>
      </c>
      <c r="P26" s="212">
        <f t="shared" si="8"/>
        <v>709</v>
      </c>
      <c r="Q26" s="212">
        <v>398</v>
      </c>
      <c r="R26" s="212">
        <v>311</v>
      </c>
      <c r="S26" s="212">
        <f t="shared" si="9"/>
        <v>684</v>
      </c>
      <c r="T26" s="212">
        <v>384</v>
      </c>
      <c r="U26" s="212">
        <v>300</v>
      </c>
      <c r="V26" s="212">
        <f t="shared" si="10"/>
        <v>851</v>
      </c>
      <c r="W26" s="212">
        <v>466</v>
      </c>
      <c r="X26" s="212">
        <v>385</v>
      </c>
      <c r="Y26" s="92"/>
      <c r="Z26" s="91" t="s">
        <v>99</v>
      </c>
      <c r="AA26" s="212">
        <f t="shared" si="11"/>
        <v>837</v>
      </c>
      <c r="AB26" s="212">
        <v>429</v>
      </c>
      <c r="AC26" s="212">
        <v>408</v>
      </c>
      <c r="AD26" s="212">
        <f t="shared" si="12"/>
        <v>1089</v>
      </c>
      <c r="AE26" s="212">
        <v>538</v>
      </c>
      <c r="AF26" s="212">
        <v>551</v>
      </c>
      <c r="AG26" s="212">
        <f t="shared" si="13"/>
        <v>1283</v>
      </c>
      <c r="AH26" s="212">
        <v>660</v>
      </c>
      <c r="AI26" s="212">
        <v>623</v>
      </c>
      <c r="AJ26" s="89"/>
      <c r="AK26" s="89">
        <f t="shared" si="14"/>
        <v>1004</v>
      </c>
      <c r="AL26" s="89">
        <v>502</v>
      </c>
      <c r="AM26" s="89">
        <v>502</v>
      </c>
      <c r="AN26" s="89">
        <f t="shared" si="15"/>
        <v>951</v>
      </c>
      <c r="AO26" s="89">
        <v>479</v>
      </c>
      <c r="AP26" s="89">
        <v>472</v>
      </c>
      <c r="AQ26" s="89">
        <f t="shared" si="16"/>
        <v>938</v>
      </c>
      <c r="AR26" s="89">
        <v>479</v>
      </c>
      <c r="AS26" s="89">
        <v>459</v>
      </c>
      <c r="AT26" s="89">
        <f t="shared" si="17"/>
        <v>1042</v>
      </c>
      <c r="AU26" s="89">
        <v>544</v>
      </c>
      <c r="AV26" s="89">
        <v>498</v>
      </c>
      <c r="AW26" s="83"/>
      <c r="AX26" s="91" t="s">
        <v>99</v>
      </c>
      <c r="AY26" s="89">
        <f t="shared" si="18"/>
        <v>1124</v>
      </c>
      <c r="AZ26" s="89">
        <v>549</v>
      </c>
      <c r="BA26" s="89">
        <v>575</v>
      </c>
      <c r="BB26" s="89">
        <f t="shared" si="19"/>
        <v>794</v>
      </c>
      <c r="BC26" s="89">
        <v>385</v>
      </c>
      <c r="BD26" s="89">
        <v>409</v>
      </c>
      <c r="BE26" s="89">
        <f t="shared" si="20"/>
        <v>590</v>
      </c>
      <c r="BF26" s="89">
        <v>268</v>
      </c>
      <c r="BG26" s="89">
        <v>322</v>
      </c>
      <c r="BH26" s="83"/>
      <c r="BI26" s="89">
        <f t="shared" si="21"/>
        <v>559</v>
      </c>
      <c r="BJ26" s="89">
        <v>219</v>
      </c>
      <c r="BK26" s="89">
        <v>340</v>
      </c>
      <c r="BL26" s="89">
        <f t="shared" si="22"/>
        <v>321</v>
      </c>
      <c r="BM26" s="89">
        <v>92</v>
      </c>
      <c r="BN26" s="89">
        <v>229</v>
      </c>
      <c r="BO26" s="89">
        <f t="shared" si="23"/>
        <v>136</v>
      </c>
      <c r="BP26" s="89">
        <v>28</v>
      </c>
      <c r="BQ26" s="89">
        <v>108</v>
      </c>
      <c r="BR26" s="89">
        <f t="shared" si="24"/>
        <v>38</v>
      </c>
      <c r="BS26" s="78">
        <v>3</v>
      </c>
      <c r="BT26" s="78">
        <v>35</v>
      </c>
      <c r="BU26" s="78">
        <f t="shared" si="25"/>
        <v>6</v>
      </c>
      <c r="BV26" s="78">
        <v>1</v>
      </c>
      <c r="BW26" s="89">
        <v>5</v>
      </c>
    </row>
    <row r="27" spans="2:75" ht="25.5" customHeight="1" x14ac:dyDescent="0.15">
      <c r="B27" s="91" t="s">
        <v>100</v>
      </c>
      <c r="C27" s="89">
        <f t="shared" si="26"/>
        <v>22446</v>
      </c>
      <c r="D27" s="89">
        <v>10826</v>
      </c>
      <c r="E27" s="89">
        <v>11620</v>
      </c>
      <c r="F27" s="89">
        <f t="shared" si="27"/>
        <v>1127</v>
      </c>
      <c r="G27" s="89">
        <v>612</v>
      </c>
      <c r="H27" s="89">
        <v>515</v>
      </c>
      <c r="I27" s="212">
        <f t="shared" si="6"/>
        <v>1137</v>
      </c>
      <c r="J27" s="212">
        <v>576</v>
      </c>
      <c r="K27" s="212">
        <v>561</v>
      </c>
      <c r="L27" s="92"/>
      <c r="M27" s="212">
        <f t="shared" si="7"/>
        <v>1128</v>
      </c>
      <c r="N27" s="212">
        <v>567</v>
      </c>
      <c r="O27" s="212">
        <v>561</v>
      </c>
      <c r="P27" s="212">
        <f t="shared" si="8"/>
        <v>1002</v>
      </c>
      <c r="Q27" s="212">
        <v>504</v>
      </c>
      <c r="R27" s="212">
        <v>498</v>
      </c>
      <c r="S27" s="212">
        <f t="shared" si="9"/>
        <v>793</v>
      </c>
      <c r="T27" s="212">
        <v>388</v>
      </c>
      <c r="U27" s="212">
        <v>405</v>
      </c>
      <c r="V27" s="212">
        <f t="shared" si="10"/>
        <v>1162</v>
      </c>
      <c r="W27" s="212">
        <v>577</v>
      </c>
      <c r="X27" s="212">
        <v>585</v>
      </c>
      <c r="Y27" s="92"/>
      <c r="Z27" s="91" t="s">
        <v>100</v>
      </c>
      <c r="AA27" s="212">
        <f t="shared" si="11"/>
        <v>1482</v>
      </c>
      <c r="AB27" s="212">
        <v>742</v>
      </c>
      <c r="AC27" s="212">
        <v>740</v>
      </c>
      <c r="AD27" s="212">
        <f t="shared" si="12"/>
        <v>1705</v>
      </c>
      <c r="AE27" s="212">
        <v>819</v>
      </c>
      <c r="AF27" s="212">
        <v>886</v>
      </c>
      <c r="AG27" s="212">
        <f t="shared" si="13"/>
        <v>1876</v>
      </c>
      <c r="AH27" s="212">
        <v>936</v>
      </c>
      <c r="AI27" s="212">
        <v>940</v>
      </c>
      <c r="AJ27" s="89"/>
      <c r="AK27" s="89">
        <f t="shared" si="14"/>
        <v>1444</v>
      </c>
      <c r="AL27" s="89">
        <v>720</v>
      </c>
      <c r="AM27" s="89">
        <v>724</v>
      </c>
      <c r="AN27" s="89">
        <f t="shared" si="15"/>
        <v>1239</v>
      </c>
      <c r="AO27" s="89">
        <v>592</v>
      </c>
      <c r="AP27" s="89">
        <v>647</v>
      </c>
      <c r="AQ27" s="89">
        <f t="shared" si="16"/>
        <v>1302</v>
      </c>
      <c r="AR27" s="89">
        <v>618</v>
      </c>
      <c r="AS27" s="89">
        <v>684</v>
      </c>
      <c r="AT27" s="89">
        <f t="shared" si="17"/>
        <v>1475</v>
      </c>
      <c r="AU27" s="89">
        <v>702</v>
      </c>
      <c r="AV27" s="89">
        <v>773</v>
      </c>
      <c r="AW27" s="83"/>
      <c r="AX27" s="91" t="s">
        <v>100</v>
      </c>
      <c r="AY27" s="89">
        <f t="shared" si="18"/>
        <v>1738</v>
      </c>
      <c r="AZ27" s="89">
        <v>855</v>
      </c>
      <c r="BA27" s="89">
        <v>883</v>
      </c>
      <c r="BB27" s="89">
        <f t="shared" si="19"/>
        <v>1170</v>
      </c>
      <c r="BC27" s="89">
        <v>551</v>
      </c>
      <c r="BD27" s="89">
        <v>619</v>
      </c>
      <c r="BE27" s="89">
        <f t="shared" si="20"/>
        <v>1002</v>
      </c>
      <c r="BF27" s="89">
        <v>456</v>
      </c>
      <c r="BG27" s="89">
        <v>546</v>
      </c>
      <c r="BH27" s="83"/>
      <c r="BI27" s="89">
        <f t="shared" si="21"/>
        <v>727</v>
      </c>
      <c r="BJ27" s="89">
        <v>301</v>
      </c>
      <c r="BK27" s="89">
        <v>426</v>
      </c>
      <c r="BL27" s="89">
        <f t="shared" si="22"/>
        <v>469</v>
      </c>
      <c r="BM27" s="89">
        <v>163</v>
      </c>
      <c r="BN27" s="89">
        <v>306</v>
      </c>
      <c r="BO27" s="89">
        <f t="shared" si="23"/>
        <v>211</v>
      </c>
      <c r="BP27" s="89">
        <v>54</v>
      </c>
      <c r="BQ27" s="89">
        <v>157</v>
      </c>
      <c r="BR27" s="78">
        <f t="shared" si="24"/>
        <v>57</v>
      </c>
      <c r="BS27" s="78">
        <v>10</v>
      </c>
      <c r="BT27" s="78">
        <v>47</v>
      </c>
      <c r="BU27" s="78">
        <f t="shared" si="25"/>
        <v>11</v>
      </c>
      <c r="BV27" s="78">
        <v>1</v>
      </c>
      <c r="BW27" s="89">
        <v>10</v>
      </c>
    </row>
    <row r="28" spans="2:75" ht="25.5" customHeight="1" x14ac:dyDescent="0.15">
      <c r="B28" s="91" t="s">
        <v>101</v>
      </c>
      <c r="C28" s="89">
        <f t="shared" si="26"/>
        <v>34626</v>
      </c>
      <c r="D28" s="89">
        <v>16574</v>
      </c>
      <c r="E28" s="89">
        <v>18052</v>
      </c>
      <c r="F28" s="89">
        <f t="shared" si="27"/>
        <v>1796</v>
      </c>
      <c r="G28" s="89">
        <v>946</v>
      </c>
      <c r="H28" s="89">
        <v>850</v>
      </c>
      <c r="I28" s="212">
        <f t="shared" si="6"/>
        <v>1732</v>
      </c>
      <c r="J28" s="212">
        <v>889</v>
      </c>
      <c r="K28" s="212">
        <v>843</v>
      </c>
      <c r="L28" s="92"/>
      <c r="M28" s="212">
        <f t="shared" si="7"/>
        <v>1833</v>
      </c>
      <c r="N28" s="212">
        <v>929</v>
      </c>
      <c r="O28" s="212">
        <v>904</v>
      </c>
      <c r="P28" s="212">
        <f t="shared" si="8"/>
        <v>1686</v>
      </c>
      <c r="Q28" s="212">
        <v>809</v>
      </c>
      <c r="R28" s="212">
        <v>877</v>
      </c>
      <c r="S28" s="212">
        <f t="shared" si="9"/>
        <v>1411</v>
      </c>
      <c r="T28" s="212">
        <v>684</v>
      </c>
      <c r="U28" s="212">
        <v>727</v>
      </c>
      <c r="V28" s="212">
        <f t="shared" si="10"/>
        <v>1839</v>
      </c>
      <c r="W28" s="212">
        <v>888</v>
      </c>
      <c r="X28" s="212">
        <v>951</v>
      </c>
      <c r="Y28" s="92"/>
      <c r="Z28" s="91" t="s">
        <v>101</v>
      </c>
      <c r="AA28" s="212">
        <f t="shared" si="11"/>
        <v>2270</v>
      </c>
      <c r="AB28" s="212">
        <v>1070</v>
      </c>
      <c r="AC28" s="212">
        <v>1200</v>
      </c>
      <c r="AD28" s="212">
        <f t="shared" si="12"/>
        <v>2669</v>
      </c>
      <c r="AE28" s="212">
        <v>1338</v>
      </c>
      <c r="AF28" s="212">
        <v>1331</v>
      </c>
      <c r="AG28" s="212">
        <f t="shared" si="13"/>
        <v>2854</v>
      </c>
      <c r="AH28" s="212">
        <v>1374</v>
      </c>
      <c r="AI28" s="212">
        <v>1480</v>
      </c>
      <c r="AJ28" s="89"/>
      <c r="AK28" s="89">
        <f t="shared" si="14"/>
        <v>2133</v>
      </c>
      <c r="AL28" s="89">
        <v>1047</v>
      </c>
      <c r="AM28" s="89">
        <v>1086</v>
      </c>
      <c r="AN28" s="89">
        <f t="shared" si="15"/>
        <v>1926</v>
      </c>
      <c r="AO28" s="89">
        <v>898</v>
      </c>
      <c r="AP28" s="89">
        <v>1028</v>
      </c>
      <c r="AQ28" s="89">
        <f t="shared" si="16"/>
        <v>2100</v>
      </c>
      <c r="AR28" s="89">
        <v>954</v>
      </c>
      <c r="AS28" s="89">
        <v>1146</v>
      </c>
      <c r="AT28" s="89">
        <f t="shared" si="17"/>
        <v>2557</v>
      </c>
      <c r="AU28" s="89">
        <v>1250</v>
      </c>
      <c r="AV28" s="89">
        <v>1307</v>
      </c>
      <c r="AW28" s="83"/>
      <c r="AX28" s="91" t="s">
        <v>101</v>
      </c>
      <c r="AY28" s="89">
        <f t="shared" si="18"/>
        <v>2690</v>
      </c>
      <c r="AZ28" s="89">
        <v>1340</v>
      </c>
      <c r="BA28" s="89">
        <v>1350</v>
      </c>
      <c r="BB28" s="89">
        <f t="shared" si="19"/>
        <v>1750</v>
      </c>
      <c r="BC28" s="89">
        <v>886</v>
      </c>
      <c r="BD28" s="89">
        <v>864</v>
      </c>
      <c r="BE28" s="89">
        <f t="shared" si="20"/>
        <v>1116</v>
      </c>
      <c r="BF28" s="89">
        <v>501</v>
      </c>
      <c r="BG28" s="89">
        <v>615</v>
      </c>
      <c r="BH28" s="83"/>
      <c r="BI28" s="89">
        <f t="shared" si="21"/>
        <v>949</v>
      </c>
      <c r="BJ28" s="89">
        <v>376</v>
      </c>
      <c r="BK28" s="89">
        <v>573</v>
      </c>
      <c r="BL28" s="89">
        <f t="shared" si="22"/>
        <v>678</v>
      </c>
      <c r="BM28" s="89">
        <v>193</v>
      </c>
      <c r="BN28" s="89">
        <v>485</v>
      </c>
      <c r="BO28" s="89">
        <f t="shared" si="23"/>
        <v>302</v>
      </c>
      <c r="BP28" s="89">
        <v>53</v>
      </c>
      <c r="BQ28" s="89">
        <v>249</v>
      </c>
      <c r="BR28" s="89">
        <f t="shared" si="24"/>
        <v>90</v>
      </c>
      <c r="BS28" s="89">
        <v>15</v>
      </c>
      <c r="BT28" s="89">
        <v>75</v>
      </c>
      <c r="BU28" s="78">
        <f t="shared" si="25"/>
        <v>16</v>
      </c>
      <c r="BV28" s="78">
        <v>3</v>
      </c>
      <c r="BW28" s="78">
        <v>13</v>
      </c>
    </row>
    <row r="29" spans="2:75" ht="25.5" customHeight="1" x14ac:dyDescent="0.15">
      <c r="B29" s="91" t="s">
        <v>102</v>
      </c>
      <c r="C29" s="89">
        <f t="shared" si="26"/>
        <v>13358</v>
      </c>
      <c r="D29" s="89">
        <v>6355</v>
      </c>
      <c r="E29" s="89">
        <v>7003</v>
      </c>
      <c r="F29" s="89">
        <f t="shared" si="27"/>
        <v>368</v>
      </c>
      <c r="G29" s="89">
        <v>188</v>
      </c>
      <c r="H29" s="89">
        <v>180</v>
      </c>
      <c r="I29" s="212">
        <f t="shared" si="6"/>
        <v>493</v>
      </c>
      <c r="J29" s="212">
        <v>272</v>
      </c>
      <c r="K29" s="212">
        <v>221</v>
      </c>
      <c r="L29" s="92"/>
      <c r="M29" s="212">
        <f t="shared" si="7"/>
        <v>590</v>
      </c>
      <c r="N29" s="212">
        <v>313</v>
      </c>
      <c r="O29" s="212">
        <v>277</v>
      </c>
      <c r="P29" s="212">
        <f t="shared" si="8"/>
        <v>632</v>
      </c>
      <c r="Q29" s="212">
        <v>316</v>
      </c>
      <c r="R29" s="212">
        <v>316</v>
      </c>
      <c r="S29" s="212">
        <f t="shared" si="9"/>
        <v>499</v>
      </c>
      <c r="T29" s="212">
        <v>258</v>
      </c>
      <c r="U29" s="212">
        <v>241</v>
      </c>
      <c r="V29" s="212">
        <f t="shared" si="10"/>
        <v>551</v>
      </c>
      <c r="W29" s="212">
        <v>277</v>
      </c>
      <c r="X29" s="212">
        <v>274</v>
      </c>
      <c r="Y29" s="92"/>
      <c r="Z29" s="91" t="s">
        <v>102</v>
      </c>
      <c r="AA29" s="212">
        <f t="shared" si="11"/>
        <v>622</v>
      </c>
      <c r="AB29" s="212">
        <v>322</v>
      </c>
      <c r="AC29" s="212">
        <v>300</v>
      </c>
      <c r="AD29" s="212">
        <f t="shared" si="12"/>
        <v>806</v>
      </c>
      <c r="AE29" s="212">
        <v>382</v>
      </c>
      <c r="AF29" s="212">
        <v>424</v>
      </c>
      <c r="AG29" s="212">
        <f t="shared" si="13"/>
        <v>944</v>
      </c>
      <c r="AH29" s="212">
        <v>460</v>
      </c>
      <c r="AI29" s="212">
        <v>484</v>
      </c>
      <c r="AJ29" s="89"/>
      <c r="AK29" s="89">
        <f t="shared" si="14"/>
        <v>810</v>
      </c>
      <c r="AL29" s="89">
        <v>389</v>
      </c>
      <c r="AM29" s="89">
        <v>421</v>
      </c>
      <c r="AN29" s="89">
        <f t="shared" si="15"/>
        <v>862</v>
      </c>
      <c r="AO29" s="89">
        <v>428</v>
      </c>
      <c r="AP29" s="89">
        <v>434</v>
      </c>
      <c r="AQ29" s="89">
        <f t="shared" si="16"/>
        <v>935</v>
      </c>
      <c r="AR29" s="89">
        <v>452</v>
      </c>
      <c r="AS29" s="89">
        <v>483</v>
      </c>
      <c r="AT29" s="89">
        <f t="shared" si="17"/>
        <v>1190</v>
      </c>
      <c r="AU29" s="89">
        <v>585</v>
      </c>
      <c r="AV29" s="89">
        <v>605</v>
      </c>
      <c r="AW29" s="83"/>
      <c r="AX29" s="91" t="s">
        <v>102</v>
      </c>
      <c r="AY29" s="89">
        <f t="shared" si="18"/>
        <v>1213</v>
      </c>
      <c r="AZ29" s="89">
        <v>597</v>
      </c>
      <c r="BA29" s="89">
        <v>616</v>
      </c>
      <c r="BB29" s="89">
        <f t="shared" si="19"/>
        <v>797</v>
      </c>
      <c r="BC29" s="89">
        <v>357</v>
      </c>
      <c r="BD29" s="89">
        <v>440</v>
      </c>
      <c r="BE29" s="89">
        <f t="shared" si="20"/>
        <v>717</v>
      </c>
      <c r="BF29" s="89">
        <v>314</v>
      </c>
      <c r="BG29" s="89">
        <v>403</v>
      </c>
      <c r="BH29" s="83"/>
      <c r="BI29" s="89">
        <f t="shared" si="21"/>
        <v>633</v>
      </c>
      <c r="BJ29" s="89">
        <v>245</v>
      </c>
      <c r="BK29" s="89">
        <v>388</v>
      </c>
      <c r="BL29" s="89">
        <f t="shared" si="22"/>
        <v>435</v>
      </c>
      <c r="BM29" s="89">
        <v>131</v>
      </c>
      <c r="BN29" s="89">
        <v>304</v>
      </c>
      <c r="BO29" s="89">
        <f t="shared" si="23"/>
        <v>177</v>
      </c>
      <c r="BP29" s="89">
        <v>48</v>
      </c>
      <c r="BQ29" s="89">
        <v>129</v>
      </c>
      <c r="BR29" s="89">
        <f t="shared" si="24"/>
        <v>41</v>
      </c>
      <c r="BS29" s="89">
        <v>7</v>
      </c>
      <c r="BT29" s="89">
        <v>34</v>
      </c>
      <c r="BU29" s="89">
        <f t="shared" si="25"/>
        <v>6</v>
      </c>
      <c r="BV29" s="78" t="s">
        <v>12</v>
      </c>
      <c r="BW29" s="89">
        <v>6</v>
      </c>
    </row>
    <row r="30" spans="2:75" ht="25.5" customHeight="1" x14ac:dyDescent="0.15">
      <c r="B30" s="91" t="s">
        <v>103</v>
      </c>
      <c r="C30" s="89">
        <f t="shared" si="26"/>
        <v>12039</v>
      </c>
      <c r="D30" s="89">
        <v>5721</v>
      </c>
      <c r="E30" s="89">
        <v>6318</v>
      </c>
      <c r="F30" s="89">
        <f t="shared" si="27"/>
        <v>360</v>
      </c>
      <c r="G30" s="89">
        <v>181</v>
      </c>
      <c r="H30" s="89">
        <v>179</v>
      </c>
      <c r="I30" s="212">
        <f t="shared" si="6"/>
        <v>421</v>
      </c>
      <c r="J30" s="212">
        <v>223</v>
      </c>
      <c r="K30" s="212">
        <v>198</v>
      </c>
      <c r="L30" s="92"/>
      <c r="M30" s="212">
        <f t="shared" si="7"/>
        <v>563</v>
      </c>
      <c r="N30" s="212">
        <v>280</v>
      </c>
      <c r="O30" s="212">
        <v>283</v>
      </c>
      <c r="P30" s="212">
        <f t="shared" si="8"/>
        <v>500</v>
      </c>
      <c r="Q30" s="212">
        <v>259</v>
      </c>
      <c r="R30" s="212">
        <v>241</v>
      </c>
      <c r="S30" s="212">
        <f t="shared" si="9"/>
        <v>372</v>
      </c>
      <c r="T30" s="212">
        <v>183</v>
      </c>
      <c r="U30" s="212">
        <v>189</v>
      </c>
      <c r="V30" s="212">
        <f t="shared" si="10"/>
        <v>505</v>
      </c>
      <c r="W30" s="212">
        <v>249</v>
      </c>
      <c r="X30" s="212">
        <v>256</v>
      </c>
      <c r="Y30" s="92"/>
      <c r="Z30" s="91" t="s">
        <v>103</v>
      </c>
      <c r="AA30" s="212">
        <f t="shared" si="11"/>
        <v>584</v>
      </c>
      <c r="AB30" s="212">
        <v>298</v>
      </c>
      <c r="AC30" s="212">
        <v>286</v>
      </c>
      <c r="AD30" s="212">
        <f t="shared" si="12"/>
        <v>747</v>
      </c>
      <c r="AE30" s="212">
        <v>363</v>
      </c>
      <c r="AF30" s="212">
        <v>384</v>
      </c>
      <c r="AG30" s="212">
        <f t="shared" si="13"/>
        <v>790</v>
      </c>
      <c r="AH30" s="212">
        <v>376</v>
      </c>
      <c r="AI30" s="212">
        <v>414</v>
      </c>
      <c r="AJ30" s="89"/>
      <c r="AK30" s="89">
        <f t="shared" si="14"/>
        <v>696</v>
      </c>
      <c r="AL30" s="89">
        <v>335</v>
      </c>
      <c r="AM30" s="89">
        <v>361</v>
      </c>
      <c r="AN30" s="89">
        <f t="shared" si="15"/>
        <v>661</v>
      </c>
      <c r="AO30" s="89">
        <v>318</v>
      </c>
      <c r="AP30" s="89">
        <v>343</v>
      </c>
      <c r="AQ30" s="89">
        <f t="shared" si="16"/>
        <v>833</v>
      </c>
      <c r="AR30" s="89">
        <v>397</v>
      </c>
      <c r="AS30" s="89">
        <v>436</v>
      </c>
      <c r="AT30" s="89">
        <f t="shared" si="17"/>
        <v>1089</v>
      </c>
      <c r="AU30" s="89">
        <v>537</v>
      </c>
      <c r="AV30" s="89">
        <v>552</v>
      </c>
      <c r="AW30" s="83"/>
      <c r="AX30" s="91" t="s">
        <v>103</v>
      </c>
      <c r="AY30" s="89">
        <f t="shared" si="18"/>
        <v>1194</v>
      </c>
      <c r="AZ30" s="89">
        <v>615</v>
      </c>
      <c r="BA30" s="89">
        <v>579</v>
      </c>
      <c r="BB30" s="89">
        <f t="shared" si="19"/>
        <v>737</v>
      </c>
      <c r="BC30" s="89">
        <v>343</v>
      </c>
      <c r="BD30" s="89">
        <v>394</v>
      </c>
      <c r="BE30" s="89">
        <f t="shared" si="20"/>
        <v>609</v>
      </c>
      <c r="BF30" s="89">
        <v>278</v>
      </c>
      <c r="BG30" s="89">
        <v>331</v>
      </c>
      <c r="BH30" s="83"/>
      <c r="BI30" s="89">
        <f t="shared" si="21"/>
        <v>577</v>
      </c>
      <c r="BJ30" s="89">
        <v>215</v>
      </c>
      <c r="BK30" s="89">
        <v>362</v>
      </c>
      <c r="BL30" s="89">
        <f t="shared" si="22"/>
        <v>416</v>
      </c>
      <c r="BM30" s="89">
        <v>140</v>
      </c>
      <c r="BN30" s="89">
        <v>276</v>
      </c>
      <c r="BO30" s="89">
        <f t="shared" si="23"/>
        <v>194</v>
      </c>
      <c r="BP30" s="89">
        <v>51</v>
      </c>
      <c r="BQ30" s="89">
        <v>143</v>
      </c>
      <c r="BR30" s="89">
        <f t="shared" si="24"/>
        <v>46</v>
      </c>
      <c r="BS30" s="78">
        <v>6</v>
      </c>
      <c r="BT30" s="78">
        <v>40</v>
      </c>
      <c r="BU30" s="78">
        <f t="shared" si="25"/>
        <v>5</v>
      </c>
      <c r="BV30" s="78" t="s">
        <v>12</v>
      </c>
      <c r="BW30" s="89">
        <v>5</v>
      </c>
    </row>
    <row r="31" spans="2:75" ht="25.5" customHeight="1" x14ac:dyDescent="0.15">
      <c r="B31" s="91" t="s">
        <v>104</v>
      </c>
      <c r="C31" s="89">
        <f t="shared" si="26"/>
        <v>8927</v>
      </c>
      <c r="D31" s="89">
        <v>4140</v>
      </c>
      <c r="E31" s="89">
        <v>4787</v>
      </c>
      <c r="F31" s="89">
        <f t="shared" si="27"/>
        <v>202</v>
      </c>
      <c r="G31" s="89">
        <v>112</v>
      </c>
      <c r="H31" s="89">
        <v>90</v>
      </c>
      <c r="I31" s="212">
        <f t="shared" si="6"/>
        <v>213</v>
      </c>
      <c r="J31" s="212">
        <v>112</v>
      </c>
      <c r="K31" s="212">
        <v>101</v>
      </c>
      <c r="L31" s="92"/>
      <c r="M31" s="212">
        <f t="shared" si="7"/>
        <v>334</v>
      </c>
      <c r="N31" s="212">
        <v>171</v>
      </c>
      <c r="O31" s="212">
        <v>163</v>
      </c>
      <c r="P31" s="212">
        <f t="shared" si="8"/>
        <v>303</v>
      </c>
      <c r="Q31" s="212">
        <v>170</v>
      </c>
      <c r="R31" s="212">
        <v>133</v>
      </c>
      <c r="S31" s="212">
        <f t="shared" si="9"/>
        <v>217</v>
      </c>
      <c r="T31" s="212">
        <v>112</v>
      </c>
      <c r="U31" s="212">
        <v>105</v>
      </c>
      <c r="V31" s="212">
        <f t="shared" si="10"/>
        <v>228</v>
      </c>
      <c r="W31" s="212">
        <v>116</v>
      </c>
      <c r="X31" s="212">
        <v>112</v>
      </c>
      <c r="Y31" s="92"/>
      <c r="Z31" s="91" t="s">
        <v>104</v>
      </c>
      <c r="AA31" s="212">
        <f t="shared" si="11"/>
        <v>347</v>
      </c>
      <c r="AB31" s="212">
        <v>191</v>
      </c>
      <c r="AC31" s="212">
        <v>156</v>
      </c>
      <c r="AD31" s="212">
        <f t="shared" si="12"/>
        <v>362</v>
      </c>
      <c r="AE31" s="212">
        <v>186</v>
      </c>
      <c r="AF31" s="212">
        <v>176</v>
      </c>
      <c r="AG31" s="212">
        <f t="shared" si="13"/>
        <v>395</v>
      </c>
      <c r="AH31" s="212">
        <v>190</v>
      </c>
      <c r="AI31" s="212">
        <v>205</v>
      </c>
      <c r="AJ31" s="89"/>
      <c r="AK31" s="89">
        <f t="shared" si="14"/>
        <v>446</v>
      </c>
      <c r="AL31" s="89">
        <v>215</v>
      </c>
      <c r="AM31" s="89">
        <v>231</v>
      </c>
      <c r="AN31" s="89">
        <f t="shared" si="15"/>
        <v>492</v>
      </c>
      <c r="AO31" s="89">
        <v>241</v>
      </c>
      <c r="AP31" s="89">
        <v>251</v>
      </c>
      <c r="AQ31" s="89">
        <f t="shared" si="16"/>
        <v>705</v>
      </c>
      <c r="AR31" s="89">
        <v>353</v>
      </c>
      <c r="AS31" s="89">
        <v>352</v>
      </c>
      <c r="AT31" s="89">
        <f t="shared" si="17"/>
        <v>813</v>
      </c>
      <c r="AU31" s="89">
        <v>429</v>
      </c>
      <c r="AV31" s="89">
        <v>384</v>
      </c>
      <c r="AW31" s="83"/>
      <c r="AX31" s="91" t="s">
        <v>104</v>
      </c>
      <c r="AY31" s="89">
        <f t="shared" si="18"/>
        <v>802</v>
      </c>
      <c r="AZ31" s="89">
        <v>409</v>
      </c>
      <c r="BA31" s="89">
        <v>393</v>
      </c>
      <c r="BB31" s="89">
        <f t="shared" si="19"/>
        <v>693</v>
      </c>
      <c r="BC31" s="89">
        <v>316</v>
      </c>
      <c r="BD31" s="89">
        <v>377</v>
      </c>
      <c r="BE31" s="89">
        <f t="shared" si="20"/>
        <v>757</v>
      </c>
      <c r="BF31" s="89">
        <v>286</v>
      </c>
      <c r="BG31" s="89">
        <v>471</v>
      </c>
      <c r="BH31" s="83"/>
      <c r="BI31" s="89">
        <f t="shared" si="21"/>
        <v>758</v>
      </c>
      <c r="BJ31" s="89">
        <v>309</v>
      </c>
      <c r="BK31" s="89">
        <v>449</v>
      </c>
      <c r="BL31" s="89">
        <f t="shared" si="22"/>
        <v>566</v>
      </c>
      <c r="BM31" s="89">
        <v>154</v>
      </c>
      <c r="BN31" s="89">
        <v>412</v>
      </c>
      <c r="BO31" s="89">
        <f t="shared" si="23"/>
        <v>229</v>
      </c>
      <c r="BP31" s="89">
        <v>56</v>
      </c>
      <c r="BQ31" s="89">
        <v>173</v>
      </c>
      <c r="BR31" s="89">
        <f t="shared" si="24"/>
        <v>55</v>
      </c>
      <c r="BS31" s="78">
        <v>9</v>
      </c>
      <c r="BT31" s="78">
        <v>46</v>
      </c>
      <c r="BU31" s="78">
        <f t="shared" si="25"/>
        <v>9</v>
      </c>
      <c r="BV31" s="78">
        <v>2</v>
      </c>
      <c r="BW31" s="89">
        <v>7</v>
      </c>
    </row>
    <row r="32" spans="2:75" ht="25.5" customHeight="1" x14ac:dyDescent="0.15">
      <c r="B32" s="91" t="s">
        <v>180</v>
      </c>
      <c r="C32" s="89">
        <f t="shared" si="26"/>
        <v>14638</v>
      </c>
      <c r="D32" s="89">
        <v>6959</v>
      </c>
      <c r="E32" s="89">
        <v>7679</v>
      </c>
      <c r="F32" s="89">
        <f t="shared" si="27"/>
        <v>544</v>
      </c>
      <c r="G32" s="89">
        <v>281</v>
      </c>
      <c r="H32" s="89">
        <v>263</v>
      </c>
      <c r="I32" s="212">
        <f t="shared" si="6"/>
        <v>558</v>
      </c>
      <c r="J32" s="212">
        <v>278</v>
      </c>
      <c r="K32" s="212">
        <v>280</v>
      </c>
      <c r="L32" s="92"/>
      <c r="M32" s="212">
        <f t="shared" si="7"/>
        <v>628</v>
      </c>
      <c r="N32" s="212">
        <v>316</v>
      </c>
      <c r="O32" s="212">
        <v>312</v>
      </c>
      <c r="P32" s="212">
        <f t="shared" si="8"/>
        <v>614</v>
      </c>
      <c r="Q32" s="212">
        <v>305</v>
      </c>
      <c r="R32" s="212">
        <v>309</v>
      </c>
      <c r="S32" s="212">
        <f t="shared" si="9"/>
        <v>425</v>
      </c>
      <c r="T32" s="212">
        <v>230</v>
      </c>
      <c r="U32" s="212">
        <v>195</v>
      </c>
      <c r="V32" s="212">
        <f t="shared" si="10"/>
        <v>623</v>
      </c>
      <c r="W32" s="212">
        <v>305</v>
      </c>
      <c r="X32" s="212">
        <v>318</v>
      </c>
      <c r="Y32" s="92"/>
      <c r="Z32" s="91" t="s">
        <v>180</v>
      </c>
      <c r="AA32" s="212">
        <f t="shared" si="11"/>
        <v>689</v>
      </c>
      <c r="AB32" s="212">
        <v>353</v>
      </c>
      <c r="AC32" s="212">
        <v>336</v>
      </c>
      <c r="AD32" s="212">
        <f t="shared" si="12"/>
        <v>818</v>
      </c>
      <c r="AE32" s="212">
        <v>426</v>
      </c>
      <c r="AF32" s="212">
        <v>392</v>
      </c>
      <c r="AG32" s="212">
        <f t="shared" si="13"/>
        <v>868</v>
      </c>
      <c r="AH32" s="212">
        <v>432</v>
      </c>
      <c r="AI32" s="212">
        <v>436</v>
      </c>
      <c r="AJ32" s="89"/>
      <c r="AK32" s="89">
        <f t="shared" si="14"/>
        <v>757</v>
      </c>
      <c r="AL32" s="89">
        <v>376</v>
      </c>
      <c r="AM32" s="89">
        <v>381</v>
      </c>
      <c r="AN32" s="89">
        <f t="shared" si="15"/>
        <v>893</v>
      </c>
      <c r="AO32" s="89">
        <v>412</v>
      </c>
      <c r="AP32" s="89">
        <v>481</v>
      </c>
      <c r="AQ32" s="89">
        <f t="shared" si="16"/>
        <v>1127</v>
      </c>
      <c r="AR32" s="89">
        <v>563</v>
      </c>
      <c r="AS32" s="89">
        <v>564</v>
      </c>
      <c r="AT32" s="89">
        <f t="shared" si="17"/>
        <v>1301</v>
      </c>
      <c r="AU32" s="89">
        <v>681</v>
      </c>
      <c r="AV32" s="89">
        <v>620</v>
      </c>
      <c r="AW32" s="83"/>
      <c r="AX32" s="91" t="s">
        <v>180</v>
      </c>
      <c r="AY32" s="89">
        <f t="shared" si="18"/>
        <v>1272</v>
      </c>
      <c r="AZ32" s="89">
        <v>640</v>
      </c>
      <c r="BA32" s="89">
        <v>632</v>
      </c>
      <c r="BB32" s="89">
        <f t="shared" si="19"/>
        <v>776</v>
      </c>
      <c r="BC32" s="89">
        <v>378</v>
      </c>
      <c r="BD32" s="89">
        <v>398</v>
      </c>
      <c r="BE32" s="89">
        <f t="shared" si="20"/>
        <v>856</v>
      </c>
      <c r="BF32" s="89">
        <v>364</v>
      </c>
      <c r="BG32" s="89">
        <v>492</v>
      </c>
      <c r="BH32" s="83"/>
      <c r="BI32" s="89">
        <f t="shared" si="21"/>
        <v>856</v>
      </c>
      <c r="BJ32" s="89">
        <v>323</v>
      </c>
      <c r="BK32" s="89">
        <v>533</v>
      </c>
      <c r="BL32" s="89">
        <f t="shared" si="22"/>
        <v>643</v>
      </c>
      <c r="BM32" s="89">
        <v>195</v>
      </c>
      <c r="BN32" s="89">
        <v>448</v>
      </c>
      <c r="BO32" s="89">
        <f t="shared" si="23"/>
        <v>280</v>
      </c>
      <c r="BP32" s="89">
        <v>68</v>
      </c>
      <c r="BQ32" s="89">
        <v>212</v>
      </c>
      <c r="BR32" s="89">
        <f t="shared" si="24"/>
        <v>73</v>
      </c>
      <c r="BS32" s="78">
        <v>14</v>
      </c>
      <c r="BT32" s="78">
        <v>59</v>
      </c>
      <c r="BU32" s="78">
        <f t="shared" si="25"/>
        <v>13</v>
      </c>
      <c r="BV32" s="78">
        <v>3</v>
      </c>
      <c r="BW32" s="89">
        <v>10</v>
      </c>
    </row>
    <row r="33" spans="2:75" ht="3" customHeight="1" thickBot="1" x14ac:dyDescent="0.2">
      <c r="B33" s="94"/>
      <c r="C33" s="95"/>
      <c r="D33" s="95"/>
      <c r="E33" s="95"/>
      <c r="F33" s="95"/>
      <c r="G33" s="95"/>
      <c r="H33" s="95"/>
      <c r="I33" s="96"/>
      <c r="J33" s="96"/>
      <c r="K33" s="96"/>
      <c r="L33" s="92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2"/>
      <c r="Z33" s="94"/>
      <c r="AA33" s="96"/>
      <c r="AB33" s="96"/>
      <c r="AC33" s="96"/>
      <c r="AD33" s="96"/>
      <c r="AE33" s="96"/>
      <c r="AF33" s="96"/>
      <c r="AG33" s="96"/>
      <c r="AH33" s="96"/>
      <c r="AI33" s="96"/>
      <c r="AJ33" s="83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83"/>
      <c r="AX33" s="94"/>
      <c r="AY33" s="95"/>
      <c r="AZ33" s="95"/>
      <c r="BA33" s="95"/>
      <c r="BB33" s="95"/>
      <c r="BC33" s="95"/>
      <c r="BD33" s="95"/>
      <c r="BE33" s="95"/>
      <c r="BF33" s="95"/>
      <c r="BG33" s="95"/>
      <c r="BH33" s="83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7"/>
      <c r="BV33" s="97"/>
      <c r="BW33" s="95"/>
    </row>
    <row r="34" spans="2:75" ht="15" customHeight="1" x14ac:dyDescent="0.15">
      <c r="B34" s="319" t="s">
        <v>141</v>
      </c>
      <c r="C34" s="319"/>
      <c r="D34" s="319"/>
      <c r="E34" s="319"/>
      <c r="F34" s="292"/>
      <c r="G34" s="292"/>
      <c r="H34" s="98"/>
      <c r="I34" s="74"/>
      <c r="J34" s="74"/>
      <c r="K34" s="74"/>
      <c r="L34" s="72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2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2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2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  <row r="35" spans="2:75" ht="15" customHeight="1" x14ac:dyDescent="0.15">
      <c r="B35" s="320" t="s">
        <v>5</v>
      </c>
      <c r="C35" s="320"/>
      <c r="D35" s="320"/>
      <c r="E35" s="320"/>
      <c r="F35" s="320"/>
      <c r="G35" s="74"/>
      <c r="H35" s="74"/>
      <c r="I35" s="74"/>
      <c r="J35" s="74"/>
      <c r="K35" s="74"/>
      <c r="L35" s="72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2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2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2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</row>
  </sheetData>
  <mergeCells count="30">
    <mergeCell ref="B34:G34"/>
    <mergeCell ref="B35:F35"/>
    <mergeCell ref="BE4:BG4"/>
    <mergeCell ref="BI4:BK4"/>
    <mergeCell ref="BL4:BN4"/>
    <mergeCell ref="V4:X4"/>
    <mergeCell ref="Z4:Z6"/>
    <mergeCell ref="AA4:AC4"/>
    <mergeCell ref="AD4:AF4"/>
    <mergeCell ref="AG4:AI4"/>
    <mergeCell ref="AK4:AM4"/>
    <mergeCell ref="BO4:BQ4"/>
    <mergeCell ref="BR4:BT4"/>
    <mergeCell ref="BU4:BW4"/>
    <mergeCell ref="AN4:AP4"/>
    <mergeCell ref="AQ4:AS4"/>
    <mergeCell ref="AT4:AV4"/>
    <mergeCell ref="AX4:AX6"/>
    <mergeCell ref="AY4:BA4"/>
    <mergeCell ref="BB4:BD4"/>
    <mergeCell ref="B2:K2"/>
    <mergeCell ref="Z2:AI2"/>
    <mergeCell ref="AX2:BG2"/>
    <mergeCell ref="B4:B6"/>
    <mergeCell ref="C4:E4"/>
    <mergeCell ref="F4:H4"/>
    <mergeCell ref="I4:K4"/>
    <mergeCell ref="M4:O4"/>
    <mergeCell ref="P4:R4"/>
    <mergeCell ref="S4:U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5" manualBreakCount="5">
    <brk id="12" min="1" max="45" man="1"/>
    <brk id="25" min="1" max="45" man="1"/>
    <brk id="36" min="1" max="45" man="1"/>
    <brk id="49" min="1" max="45" man="1"/>
    <brk id="60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AV34"/>
  <sheetViews>
    <sheetView showGridLines="0" defaultGridColor="0" colorId="22" zoomScale="115" zoomScaleNormal="115" zoomScaleSheetLayoutView="100" workbookViewId="0">
      <selection activeCell="A2" sqref="A2"/>
    </sheetView>
  </sheetViews>
  <sheetFormatPr defaultColWidth="11.69921875" defaultRowHeight="13.5" x14ac:dyDescent="0.15"/>
  <cols>
    <col min="1" max="1" width="11.69921875" style="101"/>
    <col min="2" max="2" width="10.296875" style="101" customWidth="1"/>
    <col min="3" max="3" width="8.19921875" style="101" customWidth="1"/>
    <col min="4" max="4" width="8.09765625" style="101" customWidth="1"/>
    <col min="5" max="9" width="7.69921875" style="101" customWidth="1"/>
    <col min="10" max="10" width="7.5" style="101" customWidth="1"/>
    <col min="11" max="11" width="0.8984375" style="101" customWidth="1"/>
    <col min="12" max="13" width="9" style="101" customWidth="1"/>
    <col min="14" max="19" width="8.8984375" style="101" customWidth="1"/>
    <col min="20" max="22" width="11.69921875" style="101"/>
    <col min="23" max="23" width="12.69921875" style="101" customWidth="1"/>
    <col min="24" max="34" width="11.69921875" style="101"/>
    <col min="35" max="48" width="9.69921875" style="101" customWidth="1"/>
    <col min="49" max="16384" width="11.69921875" style="101"/>
  </cols>
  <sheetData>
    <row r="2" spans="2:48" ht="21" customHeight="1" x14ac:dyDescent="0.15">
      <c r="B2" s="321" t="s">
        <v>304</v>
      </c>
      <c r="C2" s="321"/>
      <c r="D2" s="321"/>
      <c r="E2" s="321"/>
      <c r="F2" s="321"/>
      <c r="G2" s="321"/>
      <c r="H2" s="321"/>
      <c r="I2" s="321"/>
      <c r="J2" s="321"/>
      <c r="K2" s="99"/>
      <c r="L2" s="100"/>
      <c r="M2" s="100"/>
      <c r="N2" s="100"/>
      <c r="O2" s="99"/>
      <c r="P2" s="99"/>
      <c r="Q2" s="99"/>
      <c r="R2" s="99"/>
      <c r="S2" s="99"/>
    </row>
    <row r="3" spans="2:48" ht="17.25" customHeight="1" thickBot="1" x14ac:dyDescent="0.2">
      <c r="B3" s="102"/>
      <c r="C3" s="102"/>
      <c r="D3" s="102"/>
      <c r="E3" s="102"/>
      <c r="F3" s="102"/>
      <c r="G3" s="102"/>
      <c r="H3" s="102"/>
      <c r="I3" s="102"/>
      <c r="J3" s="102"/>
      <c r="K3" s="99"/>
      <c r="L3" s="102"/>
      <c r="M3" s="102"/>
      <c r="N3" s="102"/>
      <c r="O3" s="102"/>
      <c r="P3" s="102"/>
      <c r="Q3" s="102"/>
      <c r="R3" s="102"/>
      <c r="S3" s="103" t="s">
        <v>81</v>
      </c>
      <c r="AS3" s="104"/>
      <c r="AT3" s="104"/>
      <c r="AU3" s="104"/>
      <c r="AV3" s="104"/>
    </row>
    <row r="4" spans="2:48" x14ac:dyDescent="0.15">
      <c r="B4" s="99"/>
      <c r="C4" s="105"/>
      <c r="D4" s="106"/>
      <c r="E4" s="322" t="s">
        <v>13</v>
      </c>
      <c r="F4" s="322"/>
      <c r="G4" s="322"/>
      <c r="H4" s="322"/>
      <c r="I4" s="322"/>
      <c r="J4" s="107"/>
      <c r="K4" s="99"/>
      <c r="L4" s="107"/>
      <c r="M4" s="323" t="s">
        <v>14</v>
      </c>
      <c r="N4" s="323"/>
      <c r="O4" s="107"/>
      <c r="P4" s="324" t="s">
        <v>15</v>
      </c>
      <c r="Q4" s="325"/>
      <c r="R4" s="324" t="s">
        <v>16</v>
      </c>
      <c r="S4" s="323"/>
      <c r="AS4" s="108" t="s">
        <v>17</v>
      </c>
      <c r="AT4" s="108"/>
      <c r="AU4" s="109" t="s">
        <v>18</v>
      </c>
      <c r="AV4" s="108"/>
    </row>
    <row r="5" spans="2:48" x14ac:dyDescent="0.15">
      <c r="B5" s="110" t="s">
        <v>9</v>
      </c>
      <c r="C5" s="111" t="s">
        <v>19</v>
      </c>
      <c r="D5" s="326" t="s">
        <v>148</v>
      </c>
      <c r="E5" s="326" t="s">
        <v>267</v>
      </c>
      <c r="F5" s="326" t="s">
        <v>169</v>
      </c>
      <c r="G5" s="326" t="s">
        <v>170</v>
      </c>
      <c r="H5" s="326" t="s">
        <v>171</v>
      </c>
      <c r="I5" s="326" t="s">
        <v>172</v>
      </c>
      <c r="J5" s="328" t="s">
        <v>173</v>
      </c>
      <c r="K5" s="112"/>
      <c r="L5" s="332" t="s">
        <v>174</v>
      </c>
      <c r="M5" s="326" t="s">
        <v>175</v>
      </c>
      <c r="N5" s="332" t="s">
        <v>176</v>
      </c>
      <c r="O5" s="326" t="s">
        <v>268</v>
      </c>
      <c r="P5" s="326" t="s">
        <v>20</v>
      </c>
      <c r="Q5" s="199" t="s">
        <v>269</v>
      </c>
      <c r="R5" s="326" t="s">
        <v>1</v>
      </c>
      <c r="S5" s="328" t="s">
        <v>20</v>
      </c>
      <c r="AS5" s="108" t="s">
        <v>2</v>
      </c>
      <c r="AT5" s="109" t="s">
        <v>3</v>
      </c>
      <c r="AU5" s="109" t="s">
        <v>2</v>
      </c>
      <c r="AV5" s="109" t="s">
        <v>3</v>
      </c>
    </row>
    <row r="6" spans="2:48" x14ac:dyDescent="0.15">
      <c r="B6" s="113"/>
      <c r="C6" s="114"/>
      <c r="D6" s="327"/>
      <c r="E6" s="327"/>
      <c r="F6" s="327"/>
      <c r="G6" s="327"/>
      <c r="H6" s="327"/>
      <c r="I6" s="327"/>
      <c r="J6" s="329"/>
      <c r="K6" s="112"/>
      <c r="L6" s="333"/>
      <c r="M6" s="327"/>
      <c r="N6" s="333"/>
      <c r="O6" s="327"/>
      <c r="P6" s="327"/>
      <c r="Q6" s="200" t="s">
        <v>270</v>
      </c>
      <c r="R6" s="327"/>
      <c r="S6" s="329"/>
      <c r="AS6" s="115"/>
      <c r="AT6" s="115"/>
      <c r="AU6" s="115"/>
      <c r="AV6" s="115"/>
    </row>
    <row r="7" spans="2:48" ht="25.5" customHeight="1" x14ac:dyDescent="0.15">
      <c r="B7" s="198" t="s">
        <v>308</v>
      </c>
      <c r="C7" s="116">
        <v>302294</v>
      </c>
      <c r="D7" s="116">
        <v>301546</v>
      </c>
      <c r="E7" s="116">
        <v>87495</v>
      </c>
      <c r="F7" s="116">
        <v>86026</v>
      </c>
      <c r="G7" s="116">
        <v>56116</v>
      </c>
      <c r="H7" s="116">
        <v>44031</v>
      </c>
      <c r="I7" s="116">
        <v>16571</v>
      </c>
      <c r="J7" s="116">
        <v>7480</v>
      </c>
      <c r="K7" s="117"/>
      <c r="L7" s="116">
        <v>2797</v>
      </c>
      <c r="M7" s="116">
        <v>802</v>
      </c>
      <c r="N7" s="116">
        <v>171</v>
      </c>
      <c r="O7" s="116">
        <v>57</v>
      </c>
      <c r="P7" s="116">
        <v>759894</v>
      </c>
      <c r="Q7" s="118">
        <v>2.5199936327999999</v>
      </c>
      <c r="R7" s="116">
        <v>748</v>
      </c>
      <c r="S7" s="116">
        <v>25597</v>
      </c>
      <c r="T7" s="119"/>
      <c r="U7" s="119"/>
    </row>
    <row r="8" spans="2:48" ht="25.5" customHeight="1" x14ac:dyDescent="0.15">
      <c r="B8" s="90" t="s">
        <v>265</v>
      </c>
      <c r="C8" s="116">
        <f t="shared" ref="C8:J8" si="0">SUM(C9:C32)</f>
        <v>305754</v>
      </c>
      <c r="D8" s="116">
        <f t="shared" si="0"/>
        <v>304911</v>
      </c>
      <c r="E8" s="116">
        <f t="shared" si="0"/>
        <v>98053</v>
      </c>
      <c r="F8" s="116">
        <f t="shared" si="0"/>
        <v>88577</v>
      </c>
      <c r="G8" s="116">
        <f t="shared" si="0"/>
        <v>54597</v>
      </c>
      <c r="H8" s="116">
        <f t="shared" si="0"/>
        <v>40358</v>
      </c>
      <c r="I8" s="116">
        <f t="shared" si="0"/>
        <v>14759</v>
      </c>
      <c r="J8" s="116">
        <f t="shared" si="0"/>
        <v>5697</v>
      </c>
      <c r="K8" s="117"/>
      <c r="L8" s="116">
        <f>SUM(L9:L32)</f>
        <v>2087</v>
      </c>
      <c r="M8" s="116">
        <f>SUM(M9:M32)</f>
        <v>583</v>
      </c>
      <c r="N8" s="116">
        <f>SUM(N9:N32)</f>
        <v>141</v>
      </c>
      <c r="O8" s="116">
        <f>SUM(O9:O32)</f>
        <v>59</v>
      </c>
      <c r="P8" s="116">
        <f>SUM(P9:P32)</f>
        <v>729567</v>
      </c>
      <c r="Q8" s="118">
        <v>2.39</v>
      </c>
      <c r="R8" s="116">
        <f>SUM(R9:R32)</f>
        <v>843</v>
      </c>
      <c r="S8" s="116">
        <f>SUM(S9:S32)</f>
        <v>26166</v>
      </c>
      <c r="U8" s="119"/>
    </row>
    <row r="9" spans="2:48" ht="25.5" customHeight="1" x14ac:dyDescent="0.15">
      <c r="B9" s="91" t="s">
        <v>82</v>
      </c>
      <c r="C9" s="116">
        <v>115015</v>
      </c>
      <c r="D9" s="116">
        <v>114765</v>
      </c>
      <c r="E9" s="116">
        <v>46270</v>
      </c>
      <c r="F9" s="116">
        <v>30190</v>
      </c>
      <c r="G9" s="117">
        <v>18629</v>
      </c>
      <c r="H9" s="117">
        <v>13602</v>
      </c>
      <c r="I9" s="117">
        <v>4254</v>
      </c>
      <c r="J9" s="117">
        <v>1284</v>
      </c>
      <c r="K9" s="117"/>
      <c r="L9" s="213">
        <v>420</v>
      </c>
      <c r="M9" s="213">
        <v>84</v>
      </c>
      <c r="N9" s="213">
        <v>22</v>
      </c>
      <c r="O9" s="213">
        <v>10</v>
      </c>
      <c r="P9" s="117">
        <v>249837</v>
      </c>
      <c r="Q9" s="118">
        <v>2.1800000000000002</v>
      </c>
      <c r="R9" s="117">
        <v>250</v>
      </c>
      <c r="S9" s="117">
        <v>8717</v>
      </c>
      <c r="U9" s="119"/>
    </row>
    <row r="10" spans="2:48" ht="25.5" customHeight="1" x14ac:dyDescent="0.15">
      <c r="B10" s="91" t="s">
        <v>83</v>
      </c>
      <c r="C10" s="116">
        <v>23234</v>
      </c>
      <c r="D10" s="116">
        <v>23153</v>
      </c>
      <c r="E10" s="116">
        <v>6826</v>
      </c>
      <c r="F10" s="116">
        <v>6930</v>
      </c>
      <c r="G10" s="117">
        <v>4335</v>
      </c>
      <c r="H10" s="117">
        <v>3163</v>
      </c>
      <c r="I10" s="117">
        <v>1260</v>
      </c>
      <c r="J10" s="117">
        <v>439</v>
      </c>
      <c r="K10" s="117"/>
      <c r="L10" s="213">
        <v>149</v>
      </c>
      <c r="M10" s="213">
        <v>38</v>
      </c>
      <c r="N10" s="213">
        <v>8</v>
      </c>
      <c r="O10" s="213">
        <v>5</v>
      </c>
      <c r="P10" s="117">
        <v>56747</v>
      </c>
      <c r="Q10" s="118">
        <v>2.4500000000000002</v>
      </c>
      <c r="R10" s="117">
        <v>81</v>
      </c>
      <c r="S10" s="117">
        <v>2354</v>
      </c>
      <c r="U10" s="119"/>
    </row>
    <row r="11" spans="2:48" ht="25.5" customHeight="1" x14ac:dyDescent="0.15">
      <c r="B11" s="91" t="s">
        <v>84</v>
      </c>
      <c r="C11" s="116">
        <v>15233</v>
      </c>
      <c r="D11" s="116">
        <v>15200</v>
      </c>
      <c r="E11" s="116">
        <v>4299</v>
      </c>
      <c r="F11" s="116">
        <v>4612</v>
      </c>
      <c r="G11" s="117">
        <v>2869</v>
      </c>
      <c r="H11" s="117">
        <v>2162</v>
      </c>
      <c r="I11" s="117">
        <v>799</v>
      </c>
      <c r="J11" s="117">
        <v>313</v>
      </c>
      <c r="K11" s="117"/>
      <c r="L11" s="213">
        <v>109</v>
      </c>
      <c r="M11" s="213">
        <v>28</v>
      </c>
      <c r="N11" s="213">
        <v>6</v>
      </c>
      <c r="O11" s="213">
        <v>3</v>
      </c>
      <c r="P11" s="117">
        <v>37723</v>
      </c>
      <c r="Q11" s="118">
        <v>2.48</v>
      </c>
      <c r="R11" s="117">
        <v>33</v>
      </c>
      <c r="S11" s="117">
        <v>1032</v>
      </c>
      <c r="U11" s="119"/>
    </row>
    <row r="12" spans="2:48" ht="25.5" customHeight="1" x14ac:dyDescent="0.15">
      <c r="B12" s="91" t="s">
        <v>85</v>
      </c>
      <c r="C12" s="116">
        <v>27193</v>
      </c>
      <c r="D12" s="116">
        <v>27129</v>
      </c>
      <c r="E12" s="116">
        <v>7025</v>
      </c>
      <c r="F12" s="116">
        <v>7914</v>
      </c>
      <c r="G12" s="117">
        <v>5164</v>
      </c>
      <c r="H12" s="117">
        <v>4256</v>
      </c>
      <c r="I12" s="117">
        <v>1679</v>
      </c>
      <c r="J12" s="117">
        <v>724</v>
      </c>
      <c r="K12" s="117"/>
      <c r="L12" s="213">
        <v>268</v>
      </c>
      <c r="M12" s="213">
        <v>74</v>
      </c>
      <c r="N12" s="213">
        <v>17</v>
      </c>
      <c r="O12" s="213">
        <v>8</v>
      </c>
      <c r="P12" s="117">
        <v>70810</v>
      </c>
      <c r="Q12" s="118">
        <v>2.61</v>
      </c>
      <c r="R12" s="117">
        <v>64</v>
      </c>
      <c r="S12" s="117">
        <v>2209</v>
      </c>
      <c r="U12" s="119"/>
    </row>
    <row r="13" spans="2:48" ht="25.5" customHeight="1" x14ac:dyDescent="0.15">
      <c r="B13" s="91" t="s">
        <v>86</v>
      </c>
      <c r="C13" s="116">
        <v>15714</v>
      </c>
      <c r="D13" s="116">
        <v>15670</v>
      </c>
      <c r="E13" s="116">
        <v>4133</v>
      </c>
      <c r="F13" s="116">
        <v>4780</v>
      </c>
      <c r="G13" s="117">
        <v>3076</v>
      </c>
      <c r="H13" s="117">
        <v>2231</v>
      </c>
      <c r="I13" s="117">
        <v>860</v>
      </c>
      <c r="J13" s="117">
        <v>410</v>
      </c>
      <c r="K13" s="117"/>
      <c r="L13" s="213">
        <v>135</v>
      </c>
      <c r="M13" s="213">
        <v>33</v>
      </c>
      <c r="N13" s="213">
        <v>6</v>
      </c>
      <c r="O13" s="213">
        <v>6</v>
      </c>
      <c r="P13" s="117">
        <v>39932</v>
      </c>
      <c r="Q13" s="118">
        <v>2.5499999999999998</v>
      </c>
      <c r="R13" s="117">
        <v>44</v>
      </c>
      <c r="S13" s="117">
        <v>1534</v>
      </c>
      <c r="U13" s="119"/>
    </row>
    <row r="14" spans="2:48" ht="25.5" customHeight="1" x14ac:dyDescent="0.15">
      <c r="B14" s="91" t="s">
        <v>87</v>
      </c>
      <c r="C14" s="116">
        <v>13108</v>
      </c>
      <c r="D14" s="116">
        <v>13059</v>
      </c>
      <c r="E14" s="116">
        <v>2811</v>
      </c>
      <c r="F14" s="116">
        <v>3851</v>
      </c>
      <c r="G14" s="117">
        <v>2691</v>
      </c>
      <c r="H14" s="117">
        <v>1999</v>
      </c>
      <c r="I14" s="117">
        <v>938</v>
      </c>
      <c r="J14" s="117">
        <v>471</v>
      </c>
      <c r="K14" s="117"/>
      <c r="L14" s="213">
        <v>210</v>
      </c>
      <c r="M14" s="213">
        <v>64</v>
      </c>
      <c r="N14" s="213">
        <v>17</v>
      </c>
      <c r="O14" s="214">
        <v>7</v>
      </c>
      <c r="P14" s="117">
        <v>36307</v>
      </c>
      <c r="Q14" s="118">
        <v>2.78</v>
      </c>
      <c r="R14" s="117">
        <v>49</v>
      </c>
      <c r="S14" s="117">
        <v>895</v>
      </c>
      <c r="U14" s="119"/>
    </row>
    <row r="15" spans="2:48" ht="25.5" customHeight="1" x14ac:dyDescent="0.15">
      <c r="B15" s="91" t="s">
        <v>88</v>
      </c>
      <c r="C15" s="116">
        <v>11440</v>
      </c>
      <c r="D15" s="116">
        <v>11377</v>
      </c>
      <c r="E15" s="116">
        <v>3041</v>
      </c>
      <c r="F15" s="116">
        <v>3616</v>
      </c>
      <c r="G15" s="117">
        <v>2067</v>
      </c>
      <c r="H15" s="117">
        <v>1492</v>
      </c>
      <c r="I15" s="117">
        <v>621</v>
      </c>
      <c r="J15" s="117">
        <v>350</v>
      </c>
      <c r="K15" s="117"/>
      <c r="L15" s="213">
        <v>141</v>
      </c>
      <c r="M15" s="213">
        <v>37</v>
      </c>
      <c r="N15" s="213">
        <v>12</v>
      </c>
      <c r="O15" s="214" t="s">
        <v>12</v>
      </c>
      <c r="P15" s="117">
        <v>29038</v>
      </c>
      <c r="Q15" s="118">
        <v>2.5499999999999998</v>
      </c>
      <c r="R15" s="117">
        <v>63</v>
      </c>
      <c r="S15" s="117">
        <v>1463</v>
      </c>
      <c r="U15" s="119"/>
    </row>
    <row r="16" spans="2:48" ht="25.5" customHeight="1" x14ac:dyDescent="0.15">
      <c r="B16" s="91" t="s">
        <v>89</v>
      </c>
      <c r="C16" s="116">
        <v>11311</v>
      </c>
      <c r="D16" s="116">
        <v>11248</v>
      </c>
      <c r="E16" s="116">
        <v>3768</v>
      </c>
      <c r="F16" s="116">
        <v>3779</v>
      </c>
      <c r="G16" s="117">
        <v>1855</v>
      </c>
      <c r="H16" s="117">
        <v>1110</v>
      </c>
      <c r="I16" s="117">
        <v>445</v>
      </c>
      <c r="J16" s="117">
        <v>194</v>
      </c>
      <c r="K16" s="117"/>
      <c r="L16" s="213">
        <v>60</v>
      </c>
      <c r="M16" s="213">
        <v>26</v>
      </c>
      <c r="N16" s="213">
        <v>5</v>
      </c>
      <c r="O16" s="214">
        <v>6</v>
      </c>
      <c r="P16" s="117">
        <v>25457</v>
      </c>
      <c r="Q16" s="118">
        <v>2.2599999999999998</v>
      </c>
      <c r="R16" s="117">
        <v>63</v>
      </c>
      <c r="S16" s="116">
        <v>1379</v>
      </c>
      <c r="T16" s="119"/>
      <c r="U16" s="119"/>
    </row>
    <row r="17" spans="2:21" ht="25.5" customHeight="1" x14ac:dyDescent="0.15">
      <c r="B17" s="91" t="s">
        <v>90</v>
      </c>
      <c r="C17" s="116">
        <v>1860</v>
      </c>
      <c r="D17" s="116">
        <v>1853</v>
      </c>
      <c r="E17" s="116">
        <v>436</v>
      </c>
      <c r="F17" s="116">
        <v>568</v>
      </c>
      <c r="G17" s="117">
        <v>349</v>
      </c>
      <c r="H17" s="117">
        <v>261</v>
      </c>
      <c r="I17" s="117">
        <v>116</v>
      </c>
      <c r="J17" s="117">
        <v>73</v>
      </c>
      <c r="K17" s="117"/>
      <c r="L17" s="213">
        <v>28</v>
      </c>
      <c r="M17" s="213">
        <v>15</v>
      </c>
      <c r="N17" s="213">
        <v>6</v>
      </c>
      <c r="O17" s="213">
        <v>1</v>
      </c>
      <c r="P17" s="117">
        <v>5061</v>
      </c>
      <c r="Q17" s="118">
        <v>2.73</v>
      </c>
      <c r="R17" s="117">
        <v>7</v>
      </c>
      <c r="S17" s="117">
        <v>240</v>
      </c>
      <c r="U17" s="119"/>
    </row>
    <row r="18" spans="2:21" ht="25.5" customHeight="1" x14ac:dyDescent="0.15">
      <c r="B18" s="91" t="s">
        <v>91</v>
      </c>
      <c r="C18" s="116">
        <v>732</v>
      </c>
      <c r="D18" s="116">
        <v>730</v>
      </c>
      <c r="E18" s="116">
        <v>311</v>
      </c>
      <c r="F18" s="116">
        <v>244</v>
      </c>
      <c r="G18" s="117">
        <v>97</v>
      </c>
      <c r="H18" s="117">
        <v>47</v>
      </c>
      <c r="I18" s="117">
        <v>18</v>
      </c>
      <c r="J18" s="117">
        <v>9</v>
      </c>
      <c r="K18" s="117"/>
      <c r="L18" s="213">
        <v>4</v>
      </c>
      <c r="M18" s="213" t="s">
        <v>12</v>
      </c>
      <c r="N18" s="213" t="s">
        <v>12</v>
      </c>
      <c r="O18" s="213" t="s">
        <v>12</v>
      </c>
      <c r="P18" s="117">
        <v>1450</v>
      </c>
      <c r="Q18" s="118">
        <v>1.99</v>
      </c>
      <c r="R18" s="117">
        <v>2</v>
      </c>
      <c r="S18" s="117">
        <v>95</v>
      </c>
      <c r="U18" s="119"/>
    </row>
    <row r="19" spans="2:21" ht="25.5" customHeight="1" x14ac:dyDescent="0.15">
      <c r="B19" s="91" t="s">
        <v>92</v>
      </c>
      <c r="C19" s="116">
        <v>793</v>
      </c>
      <c r="D19" s="116">
        <v>791</v>
      </c>
      <c r="E19" s="116">
        <v>158</v>
      </c>
      <c r="F19" s="116">
        <v>240</v>
      </c>
      <c r="G19" s="117">
        <v>161</v>
      </c>
      <c r="H19" s="117">
        <v>120</v>
      </c>
      <c r="I19" s="117">
        <v>59</v>
      </c>
      <c r="J19" s="117">
        <v>39</v>
      </c>
      <c r="K19" s="117"/>
      <c r="L19" s="213">
        <v>9</v>
      </c>
      <c r="M19" s="213">
        <v>4</v>
      </c>
      <c r="N19" s="213" t="s">
        <v>12</v>
      </c>
      <c r="O19" s="213">
        <v>1</v>
      </c>
      <c r="P19" s="117">
        <v>2235</v>
      </c>
      <c r="Q19" s="118">
        <v>2.83</v>
      </c>
      <c r="R19" s="117">
        <v>2</v>
      </c>
      <c r="S19" s="117">
        <v>54</v>
      </c>
      <c r="U19" s="119"/>
    </row>
    <row r="20" spans="2:21" ht="25.5" customHeight="1" x14ac:dyDescent="0.15">
      <c r="B20" s="91" t="s">
        <v>93</v>
      </c>
      <c r="C20" s="116">
        <v>9327</v>
      </c>
      <c r="D20" s="116">
        <v>9308</v>
      </c>
      <c r="E20" s="116">
        <v>2114</v>
      </c>
      <c r="F20" s="116">
        <v>2762</v>
      </c>
      <c r="G20" s="117">
        <v>1929</v>
      </c>
      <c r="H20" s="117">
        <v>1518</v>
      </c>
      <c r="I20" s="117">
        <v>601</v>
      </c>
      <c r="J20" s="117">
        <v>239</v>
      </c>
      <c r="K20" s="117"/>
      <c r="L20" s="213">
        <v>107</v>
      </c>
      <c r="M20" s="213">
        <v>32</v>
      </c>
      <c r="N20" s="213">
        <v>4</v>
      </c>
      <c r="O20" s="213">
        <v>2</v>
      </c>
      <c r="P20" s="117">
        <v>24997</v>
      </c>
      <c r="Q20" s="118">
        <v>2.69</v>
      </c>
      <c r="R20" s="213">
        <v>19</v>
      </c>
      <c r="S20" s="213">
        <v>593</v>
      </c>
      <c r="U20" s="119"/>
    </row>
    <row r="21" spans="2:21" ht="25.5" customHeight="1" x14ac:dyDescent="0.15">
      <c r="B21" s="91" t="s">
        <v>94</v>
      </c>
      <c r="C21" s="116">
        <v>2156</v>
      </c>
      <c r="D21" s="116">
        <v>2149</v>
      </c>
      <c r="E21" s="116">
        <v>636</v>
      </c>
      <c r="F21" s="116">
        <v>789</v>
      </c>
      <c r="G21" s="117">
        <v>340</v>
      </c>
      <c r="H21" s="117">
        <v>199</v>
      </c>
      <c r="I21" s="117">
        <v>109</v>
      </c>
      <c r="J21" s="117">
        <v>43</v>
      </c>
      <c r="K21" s="117"/>
      <c r="L21" s="213">
        <v>24</v>
      </c>
      <c r="M21" s="213">
        <v>7</v>
      </c>
      <c r="N21" s="213">
        <v>2</v>
      </c>
      <c r="O21" s="214" t="s">
        <v>12</v>
      </c>
      <c r="P21" s="117">
        <v>5075</v>
      </c>
      <c r="Q21" s="118">
        <v>2.36</v>
      </c>
      <c r="R21" s="117">
        <v>7</v>
      </c>
      <c r="S21" s="117">
        <v>225</v>
      </c>
      <c r="U21" s="119"/>
    </row>
    <row r="22" spans="2:21" ht="25.5" customHeight="1" x14ac:dyDescent="0.15">
      <c r="B22" s="91" t="s">
        <v>95</v>
      </c>
      <c r="C22" s="116">
        <v>3481</v>
      </c>
      <c r="D22" s="116">
        <v>3472</v>
      </c>
      <c r="E22" s="116">
        <v>1014</v>
      </c>
      <c r="F22" s="116">
        <v>1285</v>
      </c>
      <c r="G22" s="117">
        <v>571</v>
      </c>
      <c r="H22" s="117">
        <v>360</v>
      </c>
      <c r="I22" s="117">
        <v>146</v>
      </c>
      <c r="J22" s="117">
        <v>59</v>
      </c>
      <c r="K22" s="117"/>
      <c r="L22" s="213">
        <v>21</v>
      </c>
      <c r="M22" s="213">
        <v>13</v>
      </c>
      <c r="N22" s="213">
        <v>2</v>
      </c>
      <c r="O22" s="214">
        <v>1</v>
      </c>
      <c r="P22" s="117">
        <v>8100</v>
      </c>
      <c r="Q22" s="118">
        <v>2.33</v>
      </c>
      <c r="R22" s="117">
        <v>9</v>
      </c>
      <c r="S22" s="117">
        <v>302</v>
      </c>
      <c r="U22" s="119"/>
    </row>
    <row r="23" spans="2:21" ht="25.5" customHeight="1" x14ac:dyDescent="0.15">
      <c r="B23" s="91" t="s">
        <v>96</v>
      </c>
      <c r="C23" s="116">
        <v>1871</v>
      </c>
      <c r="D23" s="116">
        <v>1866</v>
      </c>
      <c r="E23" s="116">
        <v>622</v>
      </c>
      <c r="F23" s="116">
        <v>725</v>
      </c>
      <c r="G23" s="117">
        <v>281</v>
      </c>
      <c r="H23" s="117">
        <v>140</v>
      </c>
      <c r="I23" s="117">
        <v>61</v>
      </c>
      <c r="J23" s="117">
        <v>26</v>
      </c>
      <c r="K23" s="117"/>
      <c r="L23" s="213">
        <v>5</v>
      </c>
      <c r="M23" s="213">
        <v>5</v>
      </c>
      <c r="N23" s="213">
        <v>1</v>
      </c>
      <c r="O23" s="213" t="s">
        <v>12</v>
      </c>
      <c r="P23" s="117">
        <v>4020</v>
      </c>
      <c r="Q23" s="118">
        <v>2.15</v>
      </c>
      <c r="R23" s="117">
        <v>5</v>
      </c>
      <c r="S23" s="117">
        <v>239</v>
      </c>
      <c r="U23" s="119"/>
    </row>
    <row r="24" spans="2:21" ht="25.5" customHeight="1" x14ac:dyDescent="0.15">
      <c r="B24" s="91" t="s">
        <v>97</v>
      </c>
      <c r="C24" s="116">
        <v>2901</v>
      </c>
      <c r="D24" s="116">
        <v>2886</v>
      </c>
      <c r="E24" s="116">
        <v>879</v>
      </c>
      <c r="F24" s="116">
        <v>1075</v>
      </c>
      <c r="G24" s="117">
        <v>470</v>
      </c>
      <c r="H24" s="117">
        <v>274</v>
      </c>
      <c r="I24" s="117">
        <v>121</v>
      </c>
      <c r="J24" s="117">
        <v>41</v>
      </c>
      <c r="K24" s="117"/>
      <c r="L24" s="213">
        <v>16</v>
      </c>
      <c r="M24" s="213">
        <v>4</v>
      </c>
      <c r="N24" s="214">
        <v>5</v>
      </c>
      <c r="O24" s="214">
        <v>1</v>
      </c>
      <c r="P24" s="117">
        <v>6585</v>
      </c>
      <c r="Q24" s="118">
        <v>2.2799999999999998</v>
      </c>
      <c r="R24" s="117">
        <v>15</v>
      </c>
      <c r="S24" s="117">
        <v>507</v>
      </c>
      <c r="U24" s="119"/>
    </row>
    <row r="25" spans="2:21" ht="25.5" customHeight="1" x14ac:dyDescent="0.15">
      <c r="B25" s="91" t="s">
        <v>98</v>
      </c>
      <c r="C25" s="116">
        <v>4198</v>
      </c>
      <c r="D25" s="116">
        <v>4186</v>
      </c>
      <c r="E25" s="116">
        <v>1454</v>
      </c>
      <c r="F25" s="116">
        <v>1511</v>
      </c>
      <c r="G25" s="117">
        <v>673</v>
      </c>
      <c r="H25" s="117">
        <v>335</v>
      </c>
      <c r="I25" s="117">
        <v>142</v>
      </c>
      <c r="J25" s="117">
        <v>39</v>
      </c>
      <c r="K25" s="117"/>
      <c r="L25" s="213">
        <v>25</v>
      </c>
      <c r="M25" s="213">
        <v>5</v>
      </c>
      <c r="N25" s="213">
        <v>2</v>
      </c>
      <c r="O25" s="213" t="s">
        <v>12</v>
      </c>
      <c r="P25" s="117">
        <v>9012</v>
      </c>
      <c r="Q25" s="118">
        <v>2.15</v>
      </c>
      <c r="R25" s="117">
        <v>12</v>
      </c>
      <c r="S25" s="117">
        <v>271</v>
      </c>
      <c r="U25" s="119"/>
    </row>
    <row r="26" spans="2:21" ht="25.5" customHeight="1" x14ac:dyDescent="0.15">
      <c r="B26" s="91" t="s">
        <v>99</v>
      </c>
      <c r="C26" s="116">
        <v>5881</v>
      </c>
      <c r="D26" s="116">
        <v>5858</v>
      </c>
      <c r="E26" s="116">
        <v>1832</v>
      </c>
      <c r="F26" s="116">
        <v>1613</v>
      </c>
      <c r="G26" s="117">
        <v>1069</v>
      </c>
      <c r="H26" s="117">
        <v>905</v>
      </c>
      <c r="I26" s="117">
        <v>288</v>
      </c>
      <c r="J26" s="117">
        <v>115</v>
      </c>
      <c r="K26" s="117"/>
      <c r="L26" s="213">
        <v>25</v>
      </c>
      <c r="M26" s="213">
        <v>7</v>
      </c>
      <c r="N26" s="214">
        <v>3</v>
      </c>
      <c r="O26" s="214">
        <v>1</v>
      </c>
      <c r="P26" s="117">
        <v>14283</v>
      </c>
      <c r="Q26" s="118">
        <v>2.44</v>
      </c>
      <c r="R26" s="214">
        <v>23</v>
      </c>
      <c r="S26" s="214">
        <v>921</v>
      </c>
      <c r="U26" s="119"/>
    </row>
    <row r="27" spans="2:21" ht="25.5" customHeight="1" x14ac:dyDescent="0.15">
      <c r="B27" s="91" t="s">
        <v>100</v>
      </c>
      <c r="C27" s="116">
        <v>8824</v>
      </c>
      <c r="D27" s="116">
        <v>8813</v>
      </c>
      <c r="E27" s="116">
        <v>2452</v>
      </c>
      <c r="F27" s="116">
        <v>2462</v>
      </c>
      <c r="G27" s="117">
        <v>1792</v>
      </c>
      <c r="H27" s="117">
        <v>1502</v>
      </c>
      <c r="I27" s="117">
        <v>422</v>
      </c>
      <c r="J27" s="117">
        <v>124</v>
      </c>
      <c r="K27" s="117"/>
      <c r="L27" s="213">
        <v>47</v>
      </c>
      <c r="M27" s="213">
        <v>11</v>
      </c>
      <c r="N27" s="213">
        <v>1</v>
      </c>
      <c r="O27" s="214" t="s">
        <v>12</v>
      </c>
      <c r="P27" s="117">
        <v>22040</v>
      </c>
      <c r="Q27" s="118">
        <v>2.5</v>
      </c>
      <c r="R27" s="117">
        <v>11</v>
      </c>
      <c r="S27" s="117">
        <v>406</v>
      </c>
      <c r="U27" s="119"/>
    </row>
    <row r="28" spans="2:21" ht="25.5" customHeight="1" x14ac:dyDescent="0.15">
      <c r="B28" s="91" t="s">
        <v>101</v>
      </c>
      <c r="C28" s="116">
        <v>13133</v>
      </c>
      <c r="D28" s="116">
        <v>13104</v>
      </c>
      <c r="E28" s="116">
        <v>3238</v>
      </c>
      <c r="F28" s="116">
        <v>3795</v>
      </c>
      <c r="G28" s="117">
        <v>2737</v>
      </c>
      <c r="H28" s="117">
        <v>2293</v>
      </c>
      <c r="I28" s="117">
        <v>705</v>
      </c>
      <c r="J28" s="117">
        <v>232</v>
      </c>
      <c r="K28" s="117"/>
      <c r="L28" s="213">
        <v>71</v>
      </c>
      <c r="M28" s="213">
        <v>24</v>
      </c>
      <c r="N28" s="214">
        <v>9</v>
      </c>
      <c r="O28" s="213" t="s">
        <v>12</v>
      </c>
      <c r="P28" s="117">
        <v>33898</v>
      </c>
      <c r="Q28" s="118">
        <v>2.59</v>
      </c>
      <c r="R28" s="213">
        <v>29</v>
      </c>
      <c r="S28" s="213">
        <v>728</v>
      </c>
      <c r="U28" s="119"/>
    </row>
    <row r="29" spans="2:21" ht="25.5" customHeight="1" x14ac:dyDescent="0.15">
      <c r="B29" s="91" t="s">
        <v>102</v>
      </c>
      <c r="C29" s="116">
        <v>4930</v>
      </c>
      <c r="D29" s="116">
        <v>4912</v>
      </c>
      <c r="E29" s="116">
        <v>1251</v>
      </c>
      <c r="F29" s="116">
        <v>1463</v>
      </c>
      <c r="G29" s="117">
        <v>974</v>
      </c>
      <c r="H29" s="117">
        <v>682</v>
      </c>
      <c r="I29" s="117">
        <v>321</v>
      </c>
      <c r="J29" s="117">
        <v>138</v>
      </c>
      <c r="K29" s="117"/>
      <c r="L29" s="213">
        <v>59</v>
      </c>
      <c r="M29" s="213">
        <v>19</v>
      </c>
      <c r="N29" s="214">
        <v>4</v>
      </c>
      <c r="O29" s="214">
        <v>1</v>
      </c>
      <c r="P29" s="117">
        <v>12871</v>
      </c>
      <c r="Q29" s="118">
        <v>2.62</v>
      </c>
      <c r="R29" s="117">
        <v>18</v>
      </c>
      <c r="S29" s="117">
        <v>487</v>
      </c>
      <c r="U29" s="119"/>
    </row>
    <row r="30" spans="2:21" ht="25.5" customHeight="1" x14ac:dyDescent="0.15">
      <c r="B30" s="91" t="s">
        <v>103</v>
      </c>
      <c r="C30" s="116">
        <v>4256</v>
      </c>
      <c r="D30" s="116">
        <v>4244</v>
      </c>
      <c r="E30" s="116">
        <v>868</v>
      </c>
      <c r="F30" s="116">
        <v>1324</v>
      </c>
      <c r="G30" s="117">
        <v>875</v>
      </c>
      <c r="H30" s="117">
        <v>693</v>
      </c>
      <c r="I30" s="117">
        <v>301</v>
      </c>
      <c r="J30" s="117">
        <v>111</v>
      </c>
      <c r="K30" s="117"/>
      <c r="L30" s="213">
        <v>51</v>
      </c>
      <c r="M30" s="213">
        <v>19</v>
      </c>
      <c r="N30" s="213">
        <v>1</v>
      </c>
      <c r="O30" s="214">
        <v>1</v>
      </c>
      <c r="P30" s="117">
        <v>11613</v>
      </c>
      <c r="Q30" s="118">
        <v>2.74</v>
      </c>
      <c r="R30" s="117">
        <v>12</v>
      </c>
      <c r="S30" s="117">
        <v>426</v>
      </c>
      <c r="U30" s="119"/>
    </row>
    <row r="31" spans="2:21" ht="25.5" customHeight="1" x14ac:dyDescent="0.15">
      <c r="B31" s="91" t="s">
        <v>104</v>
      </c>
      <c r="C31" s="116">
        <v>3838</v>
      </c>
      <c r="D31" s="116">
        <v>3828</v>
      </c>
      <c r="E31" s="116">
        <v>1257</v>
      </c>
      <c r="F31" s="116">
        <v>1377</v>
      </c>
      <c r="G31" s="117">
        <v>588</v>
      </c>
      <c r="H31" s="117">
        <v>338</v>
      </c>
      <c r="I31" s="117">
        <v>162</v>
      </c>
      <c r="J31" s="117">
        <v>64</v>
      </c>
      <c r="K31" s="117"/>
      <c r="L31" s="213">
        <v>29</v>
      </c>
      <c r="M31" s="215">
        <v>9</v>
      </c>
      <c r="N31" s="213">
        <v>2</v>
      </c>
      <c r="O31" s="213">
        <v>2</v>
      </c>
      <c r="P31" s="117">
        <v>8635</v>
      </c>
      <c r="Q31" s="118">
        <v>2.2599999999999998</v>
      </c>
      <c r="R31" s="117">
        <v>10</v>
      </c>
      <c r="S31" s="117">
        <v>292</v>
      </c>
      <c r="U31" s="119"/>
    </row>
    <row r="32" spans="2:21" ht="25.5" customHeight="1" thickBot="1" x14ac:dyDescent="0.2">
      <c r="B32" s="120" t="s">
        <v>180</v>
      </c>
      <c r="C32" s="216">
        <v>5325</v>
      </c>
      <c r="D32" s="216">
        <v>5310</v>
      </c>
      <c r="E32" s="216">
        <v>1358</v>
      </c>
      <c r="F32" s="216">
        <v>1672</v>
      </c>
      <c r="G32" s="217">
        <v>1005</v>
      </c>
      <c r="H32" s="217">
        <v>676</v>
      </c>
      <c r="I32" s="217">
        <v>331</v>
      </c>
      <c r="J32" s="217">
        <v>160</v>
      </c>
      <c r="K32" s="117"/>
      <c r="L32" s="218">
        <v>74</v>
      </c>
      <c r="M32" s="218">
        <v>25</v>
      </c>
      <c r="N32" s="219">
        <v>6</v>
      </c>
      <c r="O32" s="218">
        <v>3</v>
      </c>
      <c r="P32" s="217">
        <v>13841</v>
      </c>
      <c r="Q32" s="220">
        <v>2.61</v>
      </c>
      <c r="R32" s="217">
        <v>15</v>
      </c>
      <c r="S32" s="217">
        <v>797</v>
      </c>
      <c r="U32" s="119"/>
    </row>
    <row r="33" spans="2:19" ht="15" customHeight="1" x14ac:dyDescent="0.15">
      <c r="B33" s="330" t="s">
        <v>272</v>
      </c>
      <c r="C33" s="330"/>
      <c r="D33" s="330"/>
      <c r="E33" s="292"/>
      <c r="F33" s="292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spans="2:19" ht="15" customHeight="1" x14ac:dyDescent="0.15">
      <c r="B34" s="331"/>
      <c r="C34" s="331"/>
      <c r="D34" s="33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</row>
  </sheetData>
  <mergeCells count="21">
    <mergeCell ref="P5:P6"/>
    <mergeCell ref="R5:R6"/>
    <mergeCell ref="S5:S6"/>
    <mergeCell ref="B33:F33"/>
    <mergeCell ref="B34:D34"/>
    <mergeCell ref="I5:I6"/>
    <mergeCell ref="J5:J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B2:J2"/>
    <mergeCell ref="E4:I4"/>
    <mergeCell ref="M4:N4"/>
    <mergeCell ref="P4:Q4"/>
    <mergeCell ref="R4:S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2" manualBreakCount="2">
    <brk id="10" max="1048575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Q34"/>
  <sheetViews>
    <sheetView showGridLines="0" zoomScaleNormal="100" zoomScaleSheetLayoutView="100" workbookViewId="0"/>
  </sheetViews>
  <sheetFormatPr defaultColWidth="11.69921875" defaultRowHeight="17.25" x14ac:dyDescent="0.2"/>
  <cols>
    <col min="1" max="1" width="18.796875" style="4" bestFit="1" customWidth="1"/>
    <col min="2" max="2" width="10.69921875" style="2" customWidth="1"/>
    <col min="3" max="8" width="10.19921875" style="2" customWidth="1"/>
    <col min="9" max="16" width="11.69921875" style="4"/>
    <col min="17" max="17" width="11.69921875" style="2"/>
    <col min="18" max="18" width="12.69921875" style="2" customWidth="1"/>
    <col min="19" max="29" width="11.69921875" style="2"/>
    <col min="30" max="43" width="9.69921875" style="2" customWidth="1"/>
    <col min="44" max="16384" width="11.69921875" style="2"/>
  </cols>
  <sheetData>
    <row r="1" spans="2:43" ht="21" x14ac:dyDescent="0.2">
      <c r="B1" s="335"/>
      <c r="C1" s="335"/>
      <c r="D1" s="335"/>
      <c r="E1" s="335"/>
      <c r="F1" s="335"/>
      <c r="G1" s="335"/>
      <c r="H1" s="335"/>
    </row>
    <row r="2" spans="2:43" ht="28.5" customHeight="1" x14ac:dyDescent="0.2">
      <c r="B2" s="334" t="s">
        <v>181</v>
      </c>
      <c r="C2" s="334"/>
      <c r="D2" s="334"/>
      <c r="E2" s="334"/>
      <c r="F2" s="334"/>
      <c r="G2" s="334"/>
      <c r="H2" s="334"/>
    </row>
    <row r="3" spans="2:43" ht="17.25" customHeight="1" thickBot="1" x14ac:dyDescent="0.25">
      <c r="B3" s="34" t="s">
        <v>296</v>
      </c>
      <c r="C3" s="35"/>
      <c r="D3" s="36"/>
      <c r="E3" s="37"/>
      <c r="F3" s="36"/>
      <c r="G3" s="37"/>
      <c r="H3" s="38" t="s">
        <v>132</v>
      </c>
      <c r="AN3" s="3"/>
      <c r="AO3" s="3"/>
      <c r="AP3" s="3"/>
      <c r="AQ3" s="3"/>
    </row>
    <row r="4" spans="2:43" s="4" customFormat="1" ht="21" customHeight="1" x14ac:dyDescent="0.15">
      <c r="B4" s="39" t="s">
        <v>21</v>
      </c>
      <c r="C4" s="40" t="s">
        <v>126</v>
      </c>
      <c r="D4" s="40" t="s">
        <v>127</v>
      </c>
      <c r="E4" s="40" t="s">
        <v>128</v>
      </c>
      <c r="F4" s="40" t="s">
        <v>129</v>
      </c>
      <c r="G4" s="40" t="s">
        <v>131</v>
      </c>
      <c r="H4" s="40" t="s">
        <v>130</v>
      </c>
      <c r="AO4" s="8"/>
      <c r="AP4" s="6"/>
      <c r="AQ4" s="8"/>
    </row>
    <row r="5" spans="2:43" s="4" customFormat="1" ht="18.95" customHeight="1" x14ac:dyDescent="0.15">
      <c r="B5" s="41" t="s">
        <v>286</v>
      </c>
      <c r="C5" s="42">
        <v>5914</v>
      </c>
      <c r="D5" s="42">
        <v>9435</v>
      </c>
      <c r="E5" s="43">
        <v>-3521</v>
      </c>
      <c r="F5" s="42">
        <v>128</v>
      </c>
      <c r="G5" s="44">
        <v>3380</v>
      </c>
      <c r="H5" s="44">
        <v>1367</v>
      </c>
      <c r="AN5" s="33" t="s">
        <v>2</v>
      </c>
      <c r="AO5" s="32" t="s">
        <v>3</v>
      </c>
      <c r="AP5" s="32" t="s">
        <v>2</v>
      </c>
      <c r="AQ5" s="32" t="s">
        <v>3</v>
      </c>
    </row>
    <row r="6" spans="2:43" s="4" customFormat="1" ht="18.95" customHeight="1" x14ac:dyDescent="0.15">
      <c r="B6" s="45" t="s">
        <v>287</v>
      </c>
      <c r="C6" s="42">
        <v>5744</v>
      </c>
      <c r="D6" s="42">
        <v>9781</v>
      </c>
      <c r="E6" s="43">
        <v>-4037</v>
      </c>
      <c r="F6" s="42">
        <v>143</v>
      </c>
      <c r="G6" s="44">
        <v>3370</v>
      </c>
      <c r="H6" s="44">
        <v>1254</v>
      </c>
    </row>
    <row r="7" spans="2:43" s="4" customFormat="1" ht="18.95" customHeight="1" x14ac:dyDescent="0.15">
      <c r="B7" s="45" t="s">
        <v>288</v>
      </c>
      <c r="C7" s="42">
        <v>5666</v>
      </c>
      <c r="D7" s="42">
        <v>10014</v>
      </c>
      <c r="E7" s="43">
        <v>-4348</v>
      </c>
      <c r="F7" s="42">
        <v>124</v>
      </c>
      <c r="G7" s="44">
        <v>3426</v>
      </c>
      <c r="H7" s="44">
        <v>1277</v>
      </c>
      <c r="L7" s="5"/>
      <c r="AN7" s="7">
        <v>358</v>
      </c>
      <c r="AO7" s="7">
        <v>94</v>
      </c>
      <c r="AP7" s="7">
        <v>31</v>
      </c>
      <c r="AQ7" s="7">
        <v>7</v>
      </c>
    </row>
    <row r="8" spans="2:43" s="4" customFormat="1" ht="18.95" customHeight="1" x14ac:dyDescent="0.15">
      <c r="B8" s="45" t="s">
        <v>289</v>
      </c>
      <c r="C8" s="42">
        <v>5502</v>
      </c>
      <c r="D8" s="42">
        <v>9853</v>
      </c>
      <c r="E8" s="43">
        <v>-4351</v>
      </c>
      <c r="F8" s="43">
        <v>129</v>
      </c>
      <c r="G8" s="43">
        <v>3322</v>
      </c>
      <c r="H8" s="43">
        <v>1269</v>
      </c>
      <c r="L8" s="5"/>
    </row>
    <row r="9" spans="2:43" s="4" customFormat="1" ht="18.95" customHeight="1" x14ac:dyDescent="0.15">
      <c r="B9" s="193" t="s">
        <v>290</v>
      </c>
      <c r="C9" s="194">
        <v>5586</v>
      </c>
      <c r="D9" s="42">
        <v>9847</v>
      </c>
      <c r="E9" s="43">
        <v>-4261</v>
      </c>
      <c r="F9" s="43">
        <v>123</v>
      </c>
      <c r="G9" s="43">
        <v>3229</v>
      </c>
      <c r="H9" s="43">
        <v>1211</v>
      </c>
      <c r="L9" s="5"/>
    </row>
    <row r="10" spans="2:43" s="4" customFormat="1" ht="18.95" customHeight="1" x14ac:dyDescent="0.15">
      <c r="B10" s="46" t="s">
        <v>291</v>
      </c>
      <c r="C10" s="194">
        <v>446</v>
      </c>
      <c r="D10" s="44">
        <v>1114</v>
      </c>
      <c r="E10" s="48">
        <f>C10-D10</f>
        <v>-668</v>
      </c>
      <c r="F10" s="47">
        <v>10</v>
      </c>
      <c r="G10" s="43">
        <v>231</v>
      </c>
      <c r="H10" s="43">
        <v>99</v>
      </c>
      <c r="L10" s="5"/>
    </row>
    <row r="11" spans="2:43" s="4" customFormat="1" ht="18.95" customHeight="1" x14ac:dyDescent="0.15">
      <c r="B11" s="49" t="s">
        <v>292</v>
      </c>
      <c r="C11" s="194">
        <v>423</v>
      </c>
      <c r="D11" s="44">
        <v>858</v>
      </c>
      <c r="E11" s="48">
        <f t="shared" ref="E11:E21" si="0">C11-D11</f>
        <v>-435</v>
      </c>
      <c r="F11" s="47">
        <v>8</v>
      </c>
      <c r="G11" s="43">
        <v>272</v>
      </c>
      <c r="H11" s="43">
        <v>102</v>
      </c>
      <c r="L11" s="5"/>
    </row>
    <row r="12" spans="2:43" s="4" customFormat="1" ht="18.95" customHeight="1" x14ac:dyDescent="0.15">
      <c r="B12" s="49" t="s">
        <v>133</v>
      </c>
      <c r="C12" s="194">
        <v>487</v>
      </c>
      <c r="D12" s="44">
        <v>865</v>
      </c>
      <c r="E12" s="48">
        <f t="shared" si="0"/>
        <v>-378</v>
      </c>
      <c r="F12" s="47">
        <v>12</v>
      </c>
      <c r="G12" s="43">
        <v>386</v>
      </c>
      <c r="H12" s="43">
        <v>152</v>
      </c>
      <c r="L12" s="5"/>
    </row>
    <row r="13" spans="2:43" s="4" customFormat="1" ht="18.95" customHeight="1" x14ac:dyDescent="0.15">
      <c r="B13" s="49" t="s">
        <v>134</v>
      </c>
      <c r="C13" s="194">
        <v>470</v>
      </c>
      <c r="D13" s="44">
        <v>798</v>
      </c>
      <c r="E13" s="48">
        <f t="shared" si="0"/>
        <v>-328</v>
      </c>
      <c r="F13" s="47">
        <v>15</v>
      </c>
      <c r="G13" s="43">
        <v>246</v>
      </c>
      <c r="H13" s="43">
        <v>103</v>
      </c>
      <c r="L13" s="5"/>
    </row>
    <row r="14" spans="2:43" s="4" customFormat="1" ht="18.95" customHeight="1" x14ac:dyDescent="0.15">
      <c r="B14" s="49" t="s">
        <v>135</v>
      </c>
      <c r="C14" s="194">
        <v>486</v>
      </c>
      <c r="D14" s="44">
        <v>789</v>
      </c>
      <c r="E14" s="48">
        <f t="shared" si="0"/>
        <v>-303</v>
      </c>
      <c r="F14" s="47">
        <v>12</v>
      </c>
      <c r="G14" s="43">
        <v>281</v>
      </c>
      <c r="H14" s="43">
        <v>87</v>
      </c>
      <c r="L14" s="5"/>
    </row>
    <row r="15" spans="2:43" s="4" customFormat="1" ht="18.95" customHeight="1" x14ac:dyDescent="0.15">
      <c r="B15" s="49" t="s">
        <v>136</v>
      </c>
      <c r="C15" s="194">
        <v>493</v>
      </c>
      <c r="D15" s="44">
        <v>722</v>
      </c>
      <c r="E15" s="48">
        <f t="shared" si="0"/>
        <v>-229</v>
      </c>
      <c r="F15" s="47">
        <v>13</v>
      </c>
      <c r="G15" s="43">
        <v>222</v>
      </c>
      <c r="H15" s="43">
        <v>106</v>
      </c>
      <c r="L15" s="5"/>
    </row>
    <row r="16" spans="2:43" s="4" customFormat="1" ht="18.95" customHeight="1" x14ac:dyDescent="0.15">
      <c r="B16" s="49" t="s">
        <v>137</v>
      </c>
      <c r="C16" s="194">
        <v>483</v>
      </c>
      <c r="D16" s="44">
        <v>773</v>
      </c>
      <c r="E16" s="48">
        <f t="shared" si="0"/>
        <v>-290</v>
      </c>
      <c r="F16" s="47">
        <v>9</v>
      </c>
      <c r="G16" s="43">
        <v>300</v>
      </c>
      <c r="H16" s="43">
        <v>92</v>
      </c>
      <c r="L16" s="5"/>
    </row>
    <row r="17" spans="1:12" ht="18.95" customHeight="1" x14ac:dyDescent="0.2">
      <c r="B17" s="49" t="s">
        <v>138</v>
      </c>
      <c r="C17" s="194">
        <v>500</v>
      </c>
      <c r="D17" s="44">
        <v>737</v>
      </c>
      <c r="E17" s="48">
        <f t="shared" si="0"/>
        <v>-237</v>
      </c>
      <c r="F17" s="47">
        <v>4</v>
      </c>
      <c r="G17" s="43">
        <v>253</v>
      </c>
      <c r="H17" s="43">
        <v>94</v>
      </c>
      <c r="L17" s="5"/>
    </row>
    <row r="18" spans="1:12" ht="18.95" customHeight="1" x14ac:dyDescent="0.2">
      <c r="B18" s="49" t="s">
        <v>139</v>
      </c>
      <c r="C18" s="194">
        <v>419</v>
      </c>
      <c r="D18" s="44">
        <v>736</v>
      </c>
      <c r="E18" s="48">
        <f t="shared" si="0"/>
        <v>-317</v>
      </c>
      <c r="F18" s="47">
        <v>11</v>
      </c>
      <c r="G18" s="43">
        <v>189</v>
      </c>
      <c r="H18" s="43">
        <v>110</v>
      </c>
      <c r="L18" s="5"/>
    </row>
    <row r="19" spans="1:12" ht="18.95" customHeight="1" x14ac:dyDescent="0.2">
      <c r="B19" s="49" t="s">
        <v>22</v>
      </c>
      <c r="C19" s="194">
        <v>454</v>
      </c>
      <c r="D19" s="44">
        <v>795</v>
      </c>
      <c r="E19" s="48">
        <f t="shared" si="0"/>
        <v>-341</v>
      </c>
      <c r="F19" s="47">
        <v>12</v>
      </c>
      <c r="G19" s="43">
        <v>240</v>
      </c>
      <c r="H19" s="43">
        <v>88</v>
      </c>
      <c r="L19" s="5"/>
    </row>
    <row r="20" spans="1:12" ht="18.95" customHeight="1" x14ac:dyDescent="0.2">
      <c r="B20" s="49" t="s">
        <v>23</v>
      </c>
      <c r="C20" s="194">
        <v>442</v>
      </c>
      <c r="D20" s="44">
        <v>798</v>
      </c>
      <c r="E20" s="48">
        <f t="shared" si="0"/>
        <v>-356</v>
      </c>
      <c r="F20" s="47">
        <v>8</v>
      </c>
      <c r="G20" s="43">
        <v>309</v>
      </c>
      <c r="H20" s="43">
        <v>84</v>
      </c>
      <c r="L20" s="5"/>
    </row>
    <row r="21" spans="1:12" ht="18.95" customHeight="1" thickBot="1" x14ac:dyDescent="0.25">
      <c r="A21" s="9"/>
      <c r="B21" s="50" t="s">
        <v>24</v>
      </c>
      <c r="C21" s="195">
        <v>483</v>
      </c>
      <c r="D21" s="196">
        <v>862</v>
      </c>
      <c r="E21" s="52">
        <f t="shared" si="0"/>
        <v>-379</v>
      </c>
      <c r="F21" s="51">
        <v>9</v>
      </c>
      <c r="G21" s="197">
        <v>300</v>
      </c>
      <c r="H21" s="197">
        <v>94</v>
      </c>
      <c r="L21" s="5"/>
    </row>
    <row r="22" spans="1:12" ht="16.5" customHeight="1" x14ac:dyDescent="0.2">
      <c r="B22" s="336" t="s">
        <v>208</v>
      </c>
      <c r="C22" s="336"/>
      <c r="D22" s="36"/>
      <c r="E22" s="36"/>
      <c r="F22" s="36"/>
      <c r="G22" s="36"/>
      <c r="H22" s="36"/>
      <c r="L22" s="5"/>
    </row>
    <row r="23" spans="1:12" x14ac:dyDescent="0.2">
      <c r="L23" s="5"/>
    </row>
    <row r="24" spans="1:12" x14ac:dyDescent="0.2">
      <c r="L24" s="5"/>
    </row>
    <row r="25" spans="1:12" x14ac:dyDescent="0.2">
      <c r="L25" s="5"/>
    </row>
    <row r="26" spans="1:12" x14ac:dyDescent="0.2">
      <c r="L26" s="5"/>
    </row>
    <row r="27" spans="1:12" x14ac:dyDescent="0.2">
      <c r="L27" s="5"/>
    </row>
    <row r="28" spans="1:12" x14ac:dyDescent="0.2">
      <c r="L28" s="5"/>
    </row>
    <row r="29" spans="1:12" x14ac:dyDescent="0.2">
      <c r="L29" s="5"/>
    </row>
    <row r="30" spans="1:12" x14ac:dyDescent="0.2">
      <c r="L30" s="5"/>
    </row>
    <row r="31" spans="1:12" x14ac:dyDescent="0.2">
      <c r="L31" s="5"/>
    </row>
    <row r="32" spans="1:12" x14ac:dyDescent="0.2">
      <c r="L32" s="5"/>
    </row>
    <row r="33" spans="12:12" x14ac:dyDescent="0.2">
      <c r="L33" s="5"/>
    </row>
    <row r="34" spans="12:12" x14ac:dyDescent="0.2">
      <c r="L34" s="5"/>
    </row>
  </sheetData>
  <mergeCells count="3">
    <mergeCell ref="B2:H2"/>
    <mergeCell ref="B1:H1"/>
    <mergeCell ref="B22:C2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41"/>
  <sheetViews>
    <sheetView showGridLines="0" zoomScaleNormal="100" zoomScaleSheetLayoutView="100" workbookViewId="0"/>
  </sheetViews>
  <sheetFormatPr defaultColWidth="11.69921875" defaultRowHeight="17.25" x14ac:dyDescent="0.2"/>
  <cols>
    <col min="1" max="1" width="8.5" style="4" customWidth="1"/>
    <col min="2" max="2" width="7" style="2" customWidth="1"/>
    <col min="3" max="3" width="5.59765625" style="2" customWidth="1"/>
    <col min="4" max="5" width="4.8984375" style="2" customWidth="1"/>
    <col min="6" max="6" width="5.59765625" style="2" customWidth="1"/>
    <col min="7" max="8" width="4.8984375" style="2" customWidth="1"/>
    <col min="9" max="9" width="5.59765625" style="2" customWidth="1"/>
    <col min="10" max="11" width="4.8984375" style="2" customWidth="1"/>
    <col min="12" max="13" width="6.69921875" style="2" customWidth="1"/>
    <col min="14" max="14" width="6.69921875" style="4" customWidth="1"/>
    <col min="15" max="21" width="11.69921875" style="4"/>
    <col min="22" max="22" width="11.69921875" style="2"/>
    <col min="23" max="23" width="12.69921875" style="2" customWidth="1"/>
    <col min="24" max="34" width="11.69921875" style="2"/>
    <col min="35" max="48" width="9.69921875" style="2" customWidth="1"/>
    <col min="49" max="16384" width="11.69921875" style="2"/>
  </cols>
  <sheetData>
    <row r="1" spans="2:17" ht="18.75" x14ac:dyDescent="0.2">
      <c r="B1" s="344" t="s">
        <v>147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2:17" ht="19.5" customHeight="1" thickBot="1" x14ac:dyDescent="0.25">
      <c r="B2" s="221" t="s">
        <v>305</v>
      </c>
      <c r="C2" s="222"/>
      <c r="D2" s="222"/>
      <c r="E2" s="223"/>
      <c r="F2" s="224"/>
      <c r="G2" s="224"/>
      <c r="H2" s="225"/>
      <c r="I2" s="37"/>
      <c r="J2" s="37"/>
      <c r="K2" s="37"/>
      <c r="L2" s="36"/>
      <c r="M2" s="36"/>
      <c r="N2" s="226" t="s">
        <v>79</v>
      </c>
      <c r="Q2" s="5"/>
    </row>
    <row r="3" spans="2:17" s="10" customFormat="1" ht="13.5" customHeight="1" x14ac:dyDescent="0.15">
      <c r="B3" s="337" t="s">
        <v>273</v>
      </c>
      <c r="C3" s="340" t="s">
        <v>25</v>
      </c>
      <c r="D3" s="341"/>
      <c r="E3" s="337"/>
      <c r="F3" s="340" t="s">
        <v>26</v>
      </c>
      <c r="G3" s="341"/>
      <c r="H3" s="337"/>
      <c r="I3" s="340" t="s">
        <v>27</v>
      </c>
      <c r="J3" s="341"/>
      <c r="K3" s="337"/>
      <c r="L3" s="345" t="s">
        <v>274</v>
      </c>
      <c r="M3" s="346"/>
      <c r="N3" s="346"/>
      <c r="Q3" s="11"/>
    </row>
    <row r="4" spans="2:17" s="10" customFormat="1" ht="15.75" customHeight="1" x14ac:dyDescent="0.15">
      <c r="B4" s="338"/>
      <c r="C4" s="342"/>
      <c r="D4" s="343"/>
      <c r="E4" s="339"/>
      <c r="F4" s="342"/>
      <c r="G4" s="343"/>
      <c r="H4" s="339"/>
      <c r="I4" s="342"/>
      <c r="J4" s="343"/>
      <c r="K4" s="339"/>
      <c r="L4" s="347"/>
      <c r="M4" s="348"/>
      <c r="N4" s="348"/>
      <c r="Q4" s="11"/>
    </row>
    <row r="5" spans="2:17" s="10" customFormat="1" ht="18.95" customHeight="1" x14ac:dyDescent="0.15">
      <c r="B5" s="339"/>
      <c r="C5" s="227" t="s">
        <v>2</v>
      </c>
      <c r="D5" s="227" t="s">
        <v>3</v>
      </c>
      <c r="E5" s="228" t="s">
        <v>106</v>
      </c>
      <c r="F5" s="227" t="s">
        <v>2</v>
      </c>
      <c r="G5" s="227" t="s">
        <v>3</v>
      </c>
      <c r="H5" s="228" t="s">
        <v>106</v>
      </c>
      <c r="I5" s="227" t="s">
        <v>2</v>
      </c>
      <c r="J5" s="227" t="s">
        <v>3</v>
      </c>
      <c r="K5" s="228" t="s">
        <v>106</v>
      </c>
      <c r="L5" s="227" t="s">
        <v>2</v>
      </c>
      <c r="M5" s="227" t="s">
        <v>3</v>
      </c>
      <c r="N5" s="229" t="s">
        <v>106</v>
      </c>
      <c r="Q5" s="11"/>
    </row>
    <row r="6" spans="2:17" s="10" customFormat="1" ht="18.95" customHeight="1" x14ac:dyDescent="0.15">
      <c r="B6" s="230" t="s">
        <v>275</v>
      </c>
      <c r="C6" s="231">
        <v>11856</v>
      </c>
      <c r="D6" s="232">
        <v>5803</v>
      </c>
      <c r="E6" s="232">
        <v>6053</v>
      </c>
      <c r="F6" s="233">
        <v>10254</v>
      </c>
      <c r="G6" s="233">
        <v>5711</v>
      </c>
      <c r="H6" s="233">
        <v>4543</v>
      </c>
      <c r="I6" s="233">
        <v>11386</v>
      </c>
      <c r="J6" s="233">
        <v>6171</v>
      </c>
      <c r="K6" s="233">
        <v>5215</v>
      </c>
      <c r="L6" s="234">
        <v>-1132</v>
      </c>
      <c r="M6" s="235">
        <v>-460</v>
      </c>
      <c r="N6" s="236">
        <v>-672</v>
      </c>
      <c r="Q6" s="11"/>
    </row>
    <row r="7" spans="2:17" s="10" customFormat="1" ht="18.95" customHeight="1" x14ac:dyDescent="0.15">
      <c r="B7" s="230" t="s">
        <v>276</v>
      </c>
      <c r="C7" s="194">
        <v>11886</v>
      </c>
      <c r="D7" s="42">
        <v>5810</v>
      </c>
      <c r="E7" s="42">
        <v>6076</v>
      </c>
      <c r="F7" s="42">
        <v>10532</v>
      </c>
      <c r="G7" s="42">
        <v>6046</v>
      </c>
      <c r="H7" s="42">
        <v>4486</v>
      </c>
      <c r="I7" s="42">
        <v>11363</v>
      </c>
      <c r="J7" s="42">
        <v>6235</v>
      </c>
      <c r="K7" s="42">
        <v>5128</v>
      </c>
      <c r="L7" s="237">
        <v>-831</v>
      </c>
      <c r="M7" s="238">
        <v>-189</v>
      </c>
      <c r="N7" s="236">
        <v>-642</v>
      </c>
      <c r="Q7" s="11"/>
    </row>
    <row r="8" spans="2:17" s="10" customFormat="1" ht="18.95" customHeight="1" x14ac:dyDescent="0.15">
      <c r="B8" s="230" t="s">
        <v>277</v>
      </c>
      <c r="C8" s="194">
        <v>11935</v>
      </c>
      <c r="D8" s="42">
        <v>5865</v>
      </c>
      <c r="E8" s="42">
        <v>6070</v>
      </c>
      <c r="F8" s="42">
        <v>9942</v>
      </c>
      <c r="G8" s="42">
        <v>5634</v>
      </c>
      <c r="H8" s="42">
        <v>4308</v>
      </c>
      <c r="I8" s="42">
        <v>11636</v>
      </c>
      <c r="J8" s="42">
        <v>6379</v>
      </c>
      <c r="K8" s="42">
        <v>5257</v>
      </c>
      <c r="L8" s="237">
        <v>-1694</v>
      </c>
      <c r="M8" s="238">
        <v>-745</v>
      </c>
      <c r="N8" s="236">
        <v>-949</v>
      </c>
      <c r="Q8" s="11"/>
    </row>
    <row r="9" spans="2:17" s="10" customFormat="1" ht="18.95" customHeight="1" x14ac:dyDescent="0.15">
      <c r="B9" s="230" t="s">
        <v>278</v>
      </c>
      <c r="C9" s="194">
        <v>11516</v>
      </c>
      <c r="D9" s="42">
        <v>5511</v>
      </c>
      <c r="E9" s="42">
        <v>6005</v>
      </c>
      <c r="F9" s="42">
        <v>9438</v>
      </c>
      <c r="G9" s="42">
        <v>5345</v>
      </c>
      <c r="H9" s="42">
        <v>4093</v>
      </c>
      <c r="I9" s="42">
        <v>10933</v>
      </c>
      <c r="J9" s="42">
        <v>6025</v>
      </c>
      <c r="K9" s="42">
        <v>4908</v>
      </c>
      <c r="L9" s="237">
        <v>-1495</v>
      </c>
      <c r="M9" s="238">
        <v>-680</v>
      </c>
      <c r="N9" s="236">
        <v>-815</v>
      </c>
      <c r="Q9" s="11"/>
    </row>
    <row r="10" spans="2:17" s="10" customFormat="1" ht="18.95" customHeight="1" x14ac:dyDescent="0.15">
      <c r="B10" s="230" t="s">
        <v>279</v>
      </c>
      <c r="C10" s="239">
        <v>12033</v>
      </c>
      <c r="D10" s="240">
        <v>6051</v>
      </c>
      <c r="E10" s="240">
        <v>5982</v>
      </c>
      <c r="F10" s="240">
        <v>9478</v>
      </c>
      <c r="G10" s="240">
        <v>5462</v>
      </c>
      <c r="H10" s="240">
        <v>4016</v>
      </c>
      <c r="I10" s="240">
        <v>11712</v>
      </c>
      <c r="J10" s="240">
        <v>6456</v>
      </c>
      <c r="K10" s="240">
        <v>5256</v>
      </c>
      <c r="L10" s="237">
        <v>-2234</v>
      </c>
      <c r="M10" s="237">
        <v>-994</v>
      </c>
      <c r="N10" s="241">
        <v>-1240</v>
      </c>
      <c r="Q10" s="11"/>
    </row>
    <row r="11" spans="2:17" s="10" customFormat="1" ht="18.95" customHeight="1" x14ac:dyDescent="0.15">
      <c r="B11" s="242" t="s">
        <v>280</v>
      </c>
      <c r="C11" s="243">
        <v>804</v>
      </c>
      <c r="D11" s="244">
        <v>409</v>
      </c>
      <c r="E11" s="244">
        <v>395</v>
      </c>
      <c r="F11" s="244">
        <v>537</v>
      </c>
      <c r="G11" s="244">
        <v>304</v>
      </c>
      <c r="H11" s="244">
        <v>233</v>
      </c>
      <c r="I11" s="244">
        <v>586</v>
      </c>
      <c r="J11" s="244">
        <v>344</v>
      </c>
      <c r="K11" s="244">
        <v>242</v>
      </c>
      <c r="L11" s="234">
        <v>-49</v>
      </c>
      <c r="M11" s="234">
        <v>-40</v>
      </c>
      <c r="N11" s="241">
        <v>-9</v>
      </c>
      <c r="Q11" s="11"/>
    </row>
    <row r="12" spans="2:17" s="10" customFormat="1" ht="18.95" customHeight="1" x14ac:dyDescent="0.15">
      <c r="B12" s="230" t="s">
        <v>281</v>
      </c>
      <c r="C12" s="245">
        <v>1279</v>
      </c>
      <c r="D12" s="246">
        <v>715</v>
      </c>
      <c r="E12" s="246">
        <v>564</v>
      </c>
      <c r="F12" s="246">
        <v>580</v>
      </c>
      <c r="G12" s="246">
        <v>347</v>
      </c>
      <c r="H12" s="246">
        <v>233</v>
      </c>
      <c r="I12" s="246">
        <v>616</v>
      </c>
      <c r="J12" s="246">
        <v>326</v>
      </c>
      <c r="K12" s="246">
        <v>290</v>
      </c>
      <c r="L12" s="234">
        <v>-36</v>
      </c>
      <c r="M12" s="234">
        <v>21</v>
      </c>
      <c r="N12" s="241">
        <v>-57</v>
      </c>
      <c r="Q12" s="11"/>
    </row>
    <row r="13" spans="2:17" s="10" customFormat="1" ht="18.95" customHeight="1" x14ac:dyDescent="0.15">
      <c r="B13" s="230" t="s">
        <v>160</v>
      </c>
      <c r="C13" s="245">
        <v>1865</v>
      </c>
      <c r="D13" s="246">
        <v>866</v>
      </c>
      <c r="E13" s="246">
        <v>999</v>
      </c>
      <c r="F13" s="246">
        <v>1967</v>
      </c>
      <c r="G13" s="246">
        <v>1096</v>
      </c>
      <c r="H13" s="246">
        <v>871</v>
      </c>
      <c r="I13" s="246">
        <v>3041</v>
      </c>
      <c r="J13" s="246">
        <v>1580</v>
      </c>
      <c r="K13" s="246">
        <v>1461</v>
      </c>
      <c r="L13" s="234">
        <v>-1074</v>
      </c>
      <c r="M13" s="234">
        <v>-484</v>
      </c>
      <c r="N13" s="234">
        <v>-590</v>
      </c>
      <c r="Q13" s="11"/>
    </row>
    <row r="14" spans="2:17" s="10" customFormat="1" ht="18.95" customHeight="1" x14ac:dyDescent="0.15">
      <c r="B14" s="230" t="s">
        <v>161</v>
      </c>
      <c r="C14" s="245">
        <v>1447</v>
      </c>
      <c r="D14" s="246">
        <v>732</v>
      </c>
      <c r="E14" s="246">
        <v>715</v>
      </c>
      <c r="F14" s="246">
        <v>1754</v>
      </c>
      <c r="G14" s="246">
        <v>1021</v>
      </c>
      <c r="H14" s="246">
        <v>733</v>
      </c>
      <c r="I14" s="246">
        <v>2317</v>
      </c>
      <c r="J14" s="246">
        <v>1338</v>
      </c>
      <c r="K14" s="246">
        <v>979</v>
      </c>
      <c r="L14" s="234">
        <v>-563</v>
      </c>
      <c r="M14" s="234">
        <v>-317</v>
      </c>
      <c r="N14" s="234">
        <v>-246</v>
      </c>
      <c r="Q14" s="11"/>
    </row>
    <row r="15" spans="2:17" s="10" customFormat="1" ht="18.95" customHeight="1" x14ac:dyDescent="0.15">
      <c r="B15" s="230" t="s">
        <v>162</v>
      </c>
      <c r="C15" s="243">
        <v>747</v>
      </c>
      <c r="D15" s="244">
        <v>383</v>
      </c>
      <c r="E15" s="244">
        <v>364</v>
      </c>
      <c r="F15" s="244">
        <v>599</v>
      </c>
      <c r="G15" s="244">
        <v>344</v>
      </c>
      <c r="H15" s="244">
        <v>255</v>
      </c>
      <c r="I15" s="244">
        <v>683</v>
      </c>
      <c r="J15" s="244">
        <v>407</v>
      </c>
      <c r="K15" s="244">
        <v>276</v>
      </c>
      <c r="L15" s="234">
        <v>-84</v>
      </c>
      <c r="M15" s="234">
        <v>-63</v>
      </c>
      <c r="N15" s="234">
        <v>-21</v>
      </c>
      <c r="Q15" s="11"/>
    </row>
    <row r="16" spans="2:17" s="10" customFormat="1" ht="18.95" customHeight="1" x14ac:dyDescent="0.15">
      <c r="B16" s="230" t="s">
        <v>163</v>
      </c>
      <c r="C16" s="243">
        <v>727</v>
      </c>
      <c r="D16" s="244">
        <v>354</v>
      </c>
      <c r="E16" s="244">
        <v>373</v>
      </c>
      <c r="F16" s="244">
        <v>574</v>
      </c>
      <c r="G16" s="244">
        <v>320</v>
      </c>
      <c r="H16" s="244">
        <v>254</v>
      </c>
      <c r="I16" s="244">
        <v>672</v>
      </c>
      <c r="J16" s="244">
        <v>365</v>
      </c>
      <c r="K16" s="244">
        <v>307</v>
      </c>
      <c r="L16" s="234">
        <v>-98</v>
      </c>
      <c r="M16" s="234">
        <v>-45</v>
      </c>
      <c r="N16" s="234">
        <v>-53</v>
      </c>
      <c r="Q16" s="11"/>
    </row>
    <row r="17" spans="2:17" s="10" customFormat="1" ht="18.95" customHeight="1" x14ac:dyDescent="0.15">
      <c r="B17" s="230" t="s">
        <v>164</v>
      </c>
      <c r="C17" s="243">
        <v>834</v>
      </c>
      <c r="D17" s="244">
        <v>398</v>
      </c>
      <c r="E17" s="244">
        <v>436</v>
      </c>
      <c r="F17" s="244">
        <v>594</v>
      </c>
      <c r="G17" s="244">
        <v>340</v>
      </c>
      <c r="H17" s="244">
        <v>254</v>
      </c>
      <c r="I17" s="244">
        <v>617</v>
      </c>
      <c r="J17" s="244">
        <v>337</v>
      </c>
      <c r="K17" s="244">
        <v>280</v>
      </c>
      <c r="L17" s="234">
        <v>-23</v>
      </c>
      <c r="M17" s="234">
        <v>3</v>
      </c>
      <c r="N17" s="234">
        <v>-26</v>
      </c>
      <c r="Q17" s="11"/>
    </row>
    <row r="18" spans="2:17" s="10" customFormat="1" ht="18.95" customHeight="1" x14ac:dyDescent="0.15">
      <c r="B18" s="230" t="s">
        <v>165</v>
      </c>
      <c r="C18" s="243">
        <v>753</v>
      </c>
      <c r="D18" s="244">
        <v>354</v>
      </c>
      <c r="E18" s="244">
        <v>399</v>
      </c>
      <c r="F18" s="244">
        <v>634</v>
      </c>
      <c r="G18" s="244">
        <v>371</v>
      </c>
      <c r="H18" s="244">
        <v>263</v>
      </c>
      <c r="I18" s="244">
        <v>774</v>
      </c>
      <c r="J18" s="244">
        <v>410</v>
      </c>
      <c r="K18" s="244">
        <v>364</v>
      </c>
      <c r="L18" s="234">
        <v>-140</v>
      </c>
      <c r="M18" s="234">
        <v>-39</v>
      </c>
      <c r="N18" s="234">
        <v>-101</v>
      </c>
      <c r="Q18" s="11"/>
    </row>
    <row r="19" spans="2:17" s="10" customFormat="1" ht="18.95" customHeight="1" x14ac:dyDescent="0.15">
      <c r="B19" s="230" t="s">
        <v>166</v>
      </c>
      <c r="C19" s="243">
        <v>1042</v>
      </c>
      <c r="D19" s="244">
        <v>561</v>
      </c>
      <c r="E19" s="244">
        <v>481</v>
      </c>
      <c r="F19" s="244">
        <v>604</v>
      </c>
      <c r="G19" s="244">
        <v>367</v>
      </c>
      <c r="H19" s="244">
        <v>237</v>
      </c>
      <c r="I19" s="244">
        <v>765</v>
      </c>
      <c r="J19" s="244">
        <v>432</v>
      </c>
      <c r="K19" s="244">
        <v>333</v>
      </c>
      <c r="L19" s="234">
        <v>-161</v>
      </c>
      <c r="M19" s="234">
        <v>-65</v>
      </c>
      <c r="N19" s="234">
        <v>-96</v>
      </c>
      <c r="Q19" s="11"/>
    </row>
    <row r="20" spans="2:17" s="10" customFormat="1" ht="18.95" customHeight="1" x14ac:dyDescent="0.15">
      <c r="B20" s="230" t="s">
        <v>282</v>
      </c>
      <c r="C20" s="243">
        <v>841</v>
      </c>
      <c r="D20" s="244">
        <v>399</v>
      </c>
      <c r="E20" s="244">
        <v>442</v>
      </c>
      <c r="F20" s="244">
        <v>659</v>
      </c>
      <c r="G20" s="244">
        <v>382</v>
      </c>
      <c r="H20" s="244">
        <v>277</v>
      </c>
      <c r="I20" s="244">
        <v>667</v>
      </c>
      <c r="J20" s="244">
        <v>383</v>
      </c>
      <c r="K20" s="244">
        <v>284</v>
      </c>
      <c r="L20" s="234">
        <v>-8</v>
      </c>
      <c r="M20" s="234">
        <v>-1</v>
      </c>
      <c r="N20" s="234">
        <v>-7</v>
      </c>
      <c r="Q20" s="11"/>
    </row>
    <row r="21" spans="2:17" s="10" customFormat="1" ht="18.95" customHeight="1" x14ac:dyDescent="0.15">
      <c r="B21" s="230" t="s">
        <v>167</v>
      </c>
      <c r="C21" s="243">
        <v>796</v>
      </c>
      <c r="D21" s="244">
        <v>425</v>
      </c>
      <c r="E21" s="244">
        <v>371</v>
      </c>
      <c r="F21" s="244">
        <v>513</v>
      </c>
      <c r="G21" s="244">
        <v>287</v>
      </c>
      <c r="H21" s="244">
        <v>226</v>
      </c>
      <c r="I21" s="244">
        <v>508</v>
      </c>
      <c r="J21" s="244">
        <v>279</v>
      </c>
      <c r="K21" s="244">
        <v>229</v>
      </c>
      <c r="L21" s="234">
        <v>5</v>
      </c>
      <c r="M21" s="234">
        <v>8</v>
      </c>
      <c r="N21" s="234">
        <v>-3</v>
      </c>
      <c r="Q21" s="11"/>
    </row>
    <row r="22" spans="2:17" s="10" customFormat="1" ht="18.95" customHeight="1" thickBot="1" x14ac:dyDescent="0.2">
      <c r="B22" s="247" t="s">
        <v>168</v>
      </c>
      <c r="C22" s="248">
        <v>898</v>
      </c>
      <c r="D22" s="249">
        <v>455</v>
      </c>
      <c r="E22" s="249">
        <v>443</v>
      </c>
      <c r="F22" s="249">
        <v>463</v>
      </c>
      <c r="G22" s="249">
        <v>283</v>
      </c>
      <c r="H22" s="249">
        <v>180</v>
      </c>
      <c r="I22" s="249">
        <v>466</v>
      </c>
      <c r="J22" s="249">
        <v>255</v>
      </c>
      <c r="K22" s="249">
        <v>211</v>
      </c>
      <c r="L22" s="250">
        <v>-3</v>
      </c>
      <c r="M22" s="250">
        <v>28</v>
      </c>
      <c r="N22" s="250">
        <v>-31</v>
      </c>
      <c r="Q22" s="11"/>
    </row>
    <row r="23" spans="2:17" ht="16.5" customHeight="1" x14ac:dyDescent="0.2">
      <c r="B23" s="251" t="s">
        <v>28</v>
      </c>
      <c r="C23" s="252"/>
      <c r="D23" s="252"/>
      <c r="E23" s="252"/>
      <c r="F23" s="252"/>
      <c r="G23" s="252"/>
      <c r="H23" s="253"/>
      <c r="I23" s="36"/>
      <c r="J23" s="36"/>
      <c r="K23" s="36"/>
      <c r="L23" s="36"/>
      <c r="M23" s="36"/>
      <c r="N23" s="36"/>
      <c r="Q23" s="5"/>
    </row>
    <row r="24" spans="2:17" x14ac:dyDescent="0.2">
      <c r="C24" s="31"/>
      <c r="D24" s="10"/>
      <c r="E24" s="10"/>
      <c r="F24" s="10"/>
      <c r="G24" s="10"/>
      <c r="H24" s="10"/>
      <c r="I24" s="10"/>
      <c r="J24" s="10"/>
      <c r="K24" s="10"/>
      <c r="L24" s="10"/>
      <c r="M24" s="10"/>
      <c r="Q24" s="5"/>
    </row>
    <row r="25" spans="2:17" x14ac:dyDescent="0.2">
      <c r="Q25" s="5"/>
    </row>
    <row r="26" spans="2:17" x14ac:dyDescent="0.2">
      <c r="Q26" s="5"/>
    </row>
    <row r="27" spans="2:17" x14ac:dyDescent="0.2">
      <c r="Q27" s="5"/>
    </row>
    <row r="28" spans="2:17" x14ac:dyDescent="0.2">
      <c r="Q28" s="5"/>
    </row>
    <row r="29" spans="2:17" x14ac:dyDescent="0.2">
      <c r="Q29" s="5"/>
    </row>
    <row r="30" spans="2:17" x14ac:dyDescent="0.2">
      <c r="Q30" s="5"/>
    </row>
    <row r="31" spans="2:17" x14ac:dyDescent="0.2">
      <c r="Q31" s="5"/>
    </row>
    <row r="32" spans="2:17" x14ac:dyDescent="0.2">
      <c r="Q32" s="5"/>
    </row>
    <row r="33" spans="17:17" x14ac:dyDescent="0.2">
      <c r="Q33" s="5"/>
    </row>
    <row r="34" spans="17:17" x14ac:dyDescent="0.2">
      <c r="Q34" s="5"/>
    </row>
    <row r="35" spans="17:17" x14ac:dyDescent="0.2">
      <c r="Q35" s="5"/>
    </row>
    <row r="36" spans="17:17" x14ac:dyDescent="0.2">
      <c r="Q36" s="5"/>
    </row>
    <row r="37" spans="17:17" x14ac:dyDescent="0.2">
      <c r="Q37" s="5"/>
    </row>
    <row r="38" spans="17:17" x14ac:dyDescent="0.2">
      <c r="Q38" s="5"/>
    </row>
    <row r="39" spans="17:17" x14ac:dyDescent="0.2">
      <c r="Q39" s="5"/>
    </row>
    <row r="40" spans="17:17" x14ac:dyDescent="0.2">
      <c r="Q40" s="5"/>
    </row>
    <row r="41" spans="17:17" x14ac:dyDescent="0.2">
      <c r="Q41" s="5"/>
    </row>
  </sheetData>
  <mergeCells count="6">
    <mergeCell ref="B3:B5"/>
    <mergeCell ref="C3:E4"/>
    <mergeCell ref="B1:N1"/>
    <mergeCell ref="I3:K4"/>
    <mergeCell ref="F3:H4"/>
    <mergeCell ref="L3:N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C1:S37"/>
  <sheetViews>
    <sheetView showGridLines="0" zoomScaleNormal="100" zoomScaleSheetLayoutView="100" workbookViewId="0"/>
  </sheetViews>
  <sheetFormatPr defaultColWidth="11.69921875" defaultRowHeight="13.5" x14ac:dyDescent="0.15"/>
  <cols>
    <col min="1" max="2" width="11.69921875" style="122"/>
    <col min="3" max="3" width="12.5" style="122" customWidth="1"/>
    <col min="4" max="5" width="7.5" style="122" bestFit="1" customWidth="1"/>
    <col min="6" max="6" width="9.09765625" style="122" customWidth="1"/>
    <col min="7" max="7" width="4.3984375" style="122" customWidth="1"/>
    <col min="8" max="8" width="5.19921875" style="122" customWidth="1"/>
    <col min="9" max="10" width="7.3984375" style="122" bestFit="1" customWidth="1"/>
    <col min="11" max="11" width="7.3984375" style="122" customWidth="1"/>
    <col min="12" max="24" width="11.69921875" style="122"/>
    <col min="25" max="25" width="12.69921875" style="122" customWidth="1"/>
    <col min="26" max="36" width="11.69921875" style="122"/>
    <col min="37" max="46" width="9.69921875" style="122" customWidth="1"/>
    <col min="47" max="16384" width="11.69921875" style="122"/>
  </cols>
  <sheetData>
    <row r="1" spans="3:19" ht="28.5" customHeight="1" x14ac:dyDescent="0.2">
      <c r="C1" s="349"/>
      <c r="D1" s="349"/>
      <c r="E1" s="349"/>
      <c r="F1" s="349"/>
      <c r="G1" s="349"/>
      <c r="H1" s="349"/>
      <c r="I1" s="349"/>
      <c r="J1" s="349"/>
      <c r="K1" s="349"/>
      <c r="L1" s="121"/>
      <c r="M1" s="121"/>
      <c r="N1" s="121"/>
      <c r="O1" s="121"/>
    </row>
    <row r="2" spans="3:19" ht="17.25" customHeight="1" thickBot="1" x14ac:dyDescent="0.2">
      <c r="C2" s="123" t="s">
        <v>297</v>
      </c>
      <c r="D2" s="124"/>
      <c r="E2" s="124"/>
      <c r="F2" s="125"/>
      <c r="G2" s="125"/>
      <c r="H2" s="126"/>
      <c r="I2" s="126"/>
      <c r="J2" s="126"/>
      <c r="K2" s="38" t="s">
        <v>132</v>
      </c>
    </row>
    <row r="3" spans="3:19" ht="16.5" customHeight="1" x14ac:dyDescent="0.15">
      <c r="C3" s="350" t="s">
        <v>9</v>
      </c>
      <c r="D3" s="352" t="s">
        <v>177</v>
      </c>
      <c r="E3" s="352" t="s">
        <v>178</v>
      </c>
      <c r="F3" s="352" t="s">
        <v>128</v>
      </c>
      <c r="G3" s="355" t="s">
        <v>179</v>
      </c>
      <c r="H3" s="350"/>
      <c r="I3" s="352" t="s">
        <v>156</v>
      </c>
      <c r="J3" s="352" t="s">
        <v>157</v>
      </c>
      <c r="K3" s="355" t="s">
        <v>158</v>
      </c>
    </row>
    <row r="4" spans="3:19" ht="16.5" customHeight="1" x14ac:dyDescent="0.15">
      <c r="C4" s="351"/>
      <c r="D4" s="353"/>
      <c r="E4" s="354"/>
      <c r="F4" s="354"/>
      <c r="G4" s="127"/>
      <c r="H4" s="128" t="s">
        <v>159</v>
      </c>
      <c r="I4" s="356"/>
      <c r="J4" s="354"/>
      <c r="K4" s="357"/>
    </row>
    <row r="5" spans="3:19" ht="24.95" customHeight="1" x14ac:dyDescent="0.15">
      <c r="C5" s="129" t="s">
        <v>293</v>
      </c>
      <c r="D5" s="130">
        <v>5666</v>
      </c>
      <c r="E5" s="130">
        <v>10014</v>
      </c>
      <c r="F5" s="131">
        <v>-4348</v>
      </c>
      <c r="G5" s="130">
        <v>24</v>
      </c>
      <c r="H5" s="130">
        <v>14</v>
      </c>
      <c r="I5" s="130">
        <v>124</v>
      </c>
      <c r="J5" s="130">
        <v>3426</v>
      </c>
      <c r="K5" s="130">
        <v>1277</v>
      </c>
    </row>
    <row r="6" spans="3:19" ht="24.95" customHeight="1" x14ac:dyDescent="0.15">
      <c r="C6" s="132" t="s">
        <v>294</v>
      </c>
      <c r="D6" s="130">
        <v>5502</v>
      </c>
      <c r="E6" s="130">
        <v>9853</v>
      </c>
      <c r="F6" s="131">
        <v>-4351</v>
      </c>
      <c r="G6" s="131">
        <v>19</v>
      </c>
      <c r="H6" s="131">
        <v>9</v>
      </c>
      <c r="I6" s="131">
        <v>129</v>
      </c>
      <c r="J6" s="131">
        <v>3322</v>
      </c>
      <c r="K6" s="131">
        <v>1269</v>
      </c>
      <c r="S6" s="133"/>
    </row>
    <row r="7" spans="3:19" ht="24.95" customHeight="1" x14ac:dyDescent="0.15">
      <c r="C7" s="132" t="s">
        <v>295</v>
      </c>
      <c r="D7" s="130">
        <v>5586</v>
      </c>
      <c r="E7" s="130">
        <v>9847</v>
      </c>
      <c r="F7" s="134">
        <f>D7-E7</f>
        <v>-4261</v>
      </c>
      <c r="G7" s="131">
        <v>14</v>
      </c>
      <c r="H7" s="131">
        <v>7</v>
      </c>
      <c r="I7" s="131">
        <v>123</v>
      </c>
      <c r="J7" s="131">
        <v>3229</v>
      </c>
      <c r="K7" s="131">
        <v>1211</v>
      </c>
      <c r="S7" s="133"/>
    </row>
    <row r="8" spans="3:19" ht="24.95" customHeight="1" x14ac:dyDescent="0.15">
      <c r="C8" s="132"/>
      <c r="D8" s="135"/>
      <c r="E8" s="130"/>
      <c r="F8" s="131"/>
      <c r="G8" s="130"/>
      <c r="H8" s="130"/>
      <c r="I8" s="130"/>
      <c r="J8" s="130"/>
      <c r="K8" s="130"/>
      <c r="S8" s="133"/>
    </row>
    <row r="9" spans="3:19" ht="24.95" customHeight="1" x14ac:dyDescent="0.15">
      <c r="C9" s="136" t="s">
        <v>82</v>
      </c>
      <c r="D9" s="135">
        <v>2185</v>
      </c>
      <c r="E9" s="137">
        <v>2841</v>
      </c>
      <c r="F9" s="134">
        <f t="shared" ref="F9:F32" si="0">D9-E9</f>
        <v>-656</v>
      </c>
      <c r="G9" s="137">
        <v>6</v>
      </c>
      <c r="H9" s="137">
        <v>3</v>
      </c>
      <c r="I9" s="137">
        <v>46</v>
      </c>
      <c r="J9" s="137">
        <v>1239</v>
      </c>
      <c r="K9" s="137">
        <v>462</v>
      </c>
      <c r="S9" s="133"/>
    </row>
    <row r="10" spans="3:19" ht="24.95" customHeight="1" x14ac:dyDescent="0.15">
      <c r="C10" s="62" t="s">
        <v>83</v>
      </c>
      <c r="D10" s="135">
        <v>366</v>
      </c>
      <c r="E10" s="137">
        <v>762</v>
      </c>
      <c r="F10" s="134">
        <f t="shared" si="0"/>
        <v>-396</v>
      </c>
      <c r="G10" s="137">
        <v>1</v>
      </c>
      <c r="H10" s="137" t="s">
        <v>12</v>
      </c>
      <c r="I10" s="137">
        <v>8</v>
      </c>
      <c r="J10" s="137">
        <v>231</v>
      </c>
      <c r="K10" s="137">
        <v>81</v>
      </c>
      <c r="S10" s="133"/>
    </row>
    <row r="11" spans="3:19" ht="24.95" customHeight="1" x14ac:dyDescent="0.15">
      <c r="C11" s="62" t="s">
        <v>84</v>
      </c>
      <c r="D11" s="135">
        <v>257</v>
      </c>
      <c r="E11" s="137">
        <v>503</v>
      </c>
      <c r="F11" s="134">
        <f t="shared" si="0"/>
        <v>-246</v>
      </c>
      <c r="G11" s="137">
        <v>2</v>
      </c>
      <c r="H11" s="137">
        <v>1</v>
      </c>
      <c r="I11" s="137">
        <v>6</v>
      </c>
      <c r="J11" s="137">
        <v>172</v>
      </c>
      <c r="K11" s="137">
        <v>61</v>
      </c>
      <c r="S11" s="133"/>
    </row>
    <row r="12" spans="3:19" ht="24.95" customHeight="1" x14ac:dyDescent="0.15">
      <c r="C12" s="62" t="s">
        <v>85</v>
      </c>
      <c r="D12" s="135">
        <v>580</v>
      </c>
      <c r="E12" s="137">
        <v>958</v>
      </c>
      <c r="F12" s="134">
        <f t="shared" si="0"/>
        <v>-378</v>
      </c>
      <c r="G12" s="137">
        <v>1</v>
      </c>
      <c r="H12" s="137" t="s">
        <v>12</v>
      </c>
      <c r="I12" s="137" t="s">
        <v>12</v>
      </c>
      <c r="J12" s="137">
        <v>292</v>
      </c>
      <c r="K12" s="137">
        <v>113</v>
      </c>
      <c r="S12" s="133"/>
    </row>
    <row r="13" spans="3:19" ht="24.95" customHeight="1" x14ac:dyDescent="0.15">
      <c r="C13" s="62" t="s">
        <v>86</v>
      </c>
      <c r="D13" s="135">
        <v>279</v>
      </c>
      <c r="E13" s="130">
        <v>620</v>
      </c>
      <c r="F13" s="131">
        <f t="shared" si="0"/>
        <v>-341</v>
      </c>
      <c r="G13" s="137">
        <v>1</v>
      </c>
      <c r="H13" s="137">
        <v>1</v>
      </c>
      <c r="I13" s="130">
        <v>8</v>
      </c>
      <c r="J13" s="130">
        <v>156</v>
      </c>
      <c r="K13" s="130">
        <v>54</v>
      </c>
      <c r="S13" s="133"/>
    </row>
    <row r="14" spans="3:19" ht="24.95" customHeight="1" x14ac:dyDescent="0.15">
      <c r="C14" s="62" t="s">
        <v>87</v>
      </c>
      <c r="D14" s="135">
        <v>229</v>
      </c>
      <c r="E14" s="137">
        <v>569</v>
      </c>
      <c r="F14" s="134">
        <f t="shared" si="0"/>
        <v>-340</v>
      </c>
      <c r="G14" s="137">
        <v>1</v>
      </c>
      <c r="H14" s="137">
        <v>1</v>
      </c>
      <c r="I14" s="137">
        <v>8</v>
      </c>
      <c r="J14" s="137">
        <v>127</v>
      </c>
      <c r="K14" s="137">
        <v>66</v>
      </c>
      <c r="S14" s="133"/>
    </row>
    <row r="15" spans="3:19" ht="24.95" customHeight="1" x14ac:dyDescent="0.15">
      <c r="C15" s="62" t="s">
        <v>88</v>
      </c>
      <c r="D15" s="135">
        <v>186</v>
      </c>
      <c r="E15" s="137">
        <v>502</v>
      </c>
      <c r="F15" s="134">
        <f t="shared" si="0"/>
        <v>-316</v>
      </c>
      <c r="G15" s="137">
        <v>1</v>
      </c>
      <c r="H15" s="137">
        <v>1</v>
      </c>
      <c r="I15" s="137">
        <v>2</v>
      </c>
      <c r="J15" s="137">
        <v>100</v>
      </c>
      <c r="K15" s="137">
        <v>47</v>
      </c>
      <c r="S15" s="133"/>
    </row>
    <row r="16" spans="3:19" ht="24.95" customHeight="1" x14ac:dyDescent="0.15">
      <c r="C16" s="62" t="s">
        <v>89</v>
      </c>
      <c r="D16" s="135">
        <v>133</v>
      </c>
      <c r="E16" s="137">
        <v>572</v>
      </c>
      <c r="F16" s="134">
        <f t="shared" si="0"/>
        <v>-439</v>
      </c>
      <c r="G16" s="137" t="s">
        <v>12</v>
      </c>
      <c r="H16" s="137" t="s">
        <v>12</v>
      </c>
      <c r="I16" s="137">
        <v>5</v>
      </c>
      <c r="J16" s="137">
        <v>92</v>
      </c>
      <c r="K16" s="137">
        <v>32</v>
      </c>
      <c r="S16" s="133"/>
    </row>
    <row r="17" spans="3:19" ht="24.95" customHeight="1" x14ac:dyDescent="0.15">
      <c r="C17" s="62" t="s">
        <v>90</v>
      </c>
      <c r="D17" s="135">
        <v>20</v>
      </c>
      <c r="E17" s="137">
        <v>96</v>
      </c>
      <c r="F17" s="134">
        <f t="shared" si="0"/>
        <v>-76</v>
      </c>
      <c r="G17" s="137" t="s">
        <v>12</v>
      </c>
      <c r="H17" s="137" t="s">
        <v>12</v>
      </c>
      <c r="I17" s="137">
        <v>2</v>
      </c>
      <c r="J17" s="137">
        <v>15</v>
      </c>
      <c r="K17" s="137">
        <v>7</v>
      </c>
      <c r="S17" s="133"/>
    </row>
    <row r="18" spans="3:19" ht="24.95" customHeight="1" x14ac:dyDescent="0.15">
      <c r="C18" s="62" t="s">
        <v>91</v>
      </c>
      <c r="D18" s="135">
        <v>10</v>
      </c>
      <c r="E18" s="137">
        <v>47</v>
      </c>
      <c r="F18" s="134">
        <f t="shared" si="0"/>
        <v>-37</v>
      </c>
      <c r="G18" s="137" t="s">
        <v>12</v>
      </c>
      <c r="H18" s="137" t="s">
        <v>12</v>
      </c>
      <c r="I18" s="137" t="s">
        <v>12</v>
      </c>
      <c r="J18" s="137">
        <v>6</v>
      </c>
      <c r="K18" s="137">
        <v>3</v>
      </c>
      <c r="S18" s="133"/>
    </row>
    <row r="19" spans="3:19" ht="24.95" customHeight="1" x14ac:dyDescent="0.15">
      <c r="C19" s="62" t="s">
        <v>92</v>
      </c>
      <c r="D19" s="135">
        <v>9</v>
      </c>
      <c r="E19" s="130">
        <v>41</v>
      </c>
      <c r="F19" s="131">
        <f t="shared" si="0"/>
        <v>-32</v>
      </c>
      <c r="G19" s="137" t="s">
        <v>12</v>
      </c>
      <c r="H19" s="137" t="s">
        <v>12</v>
      </c>
      <c r="I19" s="137">
        <v>1</v>
      </c>
      <c r="J19" s="130">
        <v>3</v>
      </c>
      <c r="K19" s="130">
        <v>2</v>
      </c>
      <c r="S19" s="133"/>
    </row>
    <row r="20" spans="3:19" ht="24.95" customHeight="1" x14ac:dyDescent="0.15">
      <c r="C20" s="62" t="s">
        <v>93</v>
      </c>
      <c r="D20" s="135">
        <v>197</v>
      </c>
      <c r="E20" s="137">
        <v>281</v>
      </c>
      <c r="F20" s="134">
        <f t="shared" si="0"/>
        <v>-84</v>
      </c>
      <c r="G20" s="137" t="s">
        <v>12</v>
      </c>
      <c r="H20" s="137" t="s">
        <v>12</v>
      </c>
      <c r="I20" s="130">
        <v>7</v>
      </c>
      <c r="J20" s="137">
        <v>109</v>
      </c>
      <c r="K20" s="137">
        <v>35</v>
      </c>
      <c r="S20" s="133"/>
    </row>
    <row r="21" spans="3:19" ht="24.95" customHeight="1" x14ac:dyDescent="0.15">
      <c r="C21" s="62" t="s">
        <v>94</v>
      </c>
      <c r="D21" s="135">
        <v>17</v>
      </c>
      <c r="E21" s="137">
        <v>136</v>
      </c>
      <c r="F21" s="134">
        <f t="shared" si="0"/>
        <v>-119</v>
      </c>
      <c r="G21" s="137" t="s">
        <v>12</v>
      </c>
      <c r="H21" s="137" t="s">
        <v>12</v>
      </c>
      <c r="I21" s="137" t="s">
        <v>12</v>
      </c>
      <c r="J21" s="137">
        <v>19</v>
      </c>
      <c r="K21" s="137">
        <v>6</v>
      </c>
      <c r="S21" s="133"/>
    </row>
    <row r="22" spans="3:19" ht="24.95" customHeight="1" x14ac:dyDescent="0.15">
      <c r="C22" s="62" t="s">
        <v>95</v>
      </c>
      <c r="D22" s="135">
        <v>34</v>
      </c>
      <c r="E22" s="137">
        <v>162</v>
      </c>
      <c r="F22" s="134">
        <f t="shared" si="0"/>
        <v>-128</v>
      </c>
      <c r="G22" s="137" t="s">
        <v>12</v>
      </c>
      <c r="H22" s="137" t="s">
        <v>12</v>
      </c>
      <c r="I22" s="137" t="s">
        <v>12</v>
      </c>
      <c r="J22" s="137">
        <v>20</v>
      </c>
      <c r="K22" s="137">
        <v>3</v>
      </c>
      <c r="S22" s="133"/>
    </row>
    <row r="23" spans="3:19" ht="24.95" customHeight="1" x14ac:dyDescent="0.15">
      <c r="C23" s="62" t="s">
        <v>96</v>
      </c>
      <c r="D23" s="135">
        <v>17</v>
      </c>
      <c r="E23" s="137">
        <v>87</v>
      </c>
      <c r="F23" s="134">
        <f t="shared" si="0"/>
        <v>-70</v>
      </c>
      <c r="G23" s="137" t="s">
        <v>12</v>
      </c>
      <c r="H23" s="137" t="s">
        <v>12</v>
      </c>
      <c r="I23" s="137" t="s">
        <v>12</v>
      </c>
      <c r="J23" s="137">
        <v>15</v>
      </c>
      <c r="K23" s="137">
        <v>5</v>
      </c>
      <c r="S23" s="133"/>
    </row>
    <row r="24" spans="3:19" ht="24.95" customHeight="1" x14ac:dyDescent="0.15">
      <c r="C24" s="62" t="s">
        <v>97</v>
      </c>
      <c r="D24" s="135">
        <v>26</v>
      </c>
      <c r="E24" s="137">
        <v>143</v>
      </c>
      <c r="F24" s="134">
        <f t="shared" si="0"/>
        <v>-117</v>
      </c>
      <c r="G24" s="137" t="s">
        <v>12</v>
      </c>
      <c r="H24" s="137" t="s">
        <v>12</v>
      </c>
      <c r="I24" s="137" t="s">
        <v>12</v>
      </c>
      <c r="J24" s="137">
        <v>23</v>
      </c>
      <c r="K24" s="137">
        <v>6</v>
      </c>
      <c r="S24" s="133"/>
    </row>
    <row r="25" spans="3:19" ht="24.95" customHeight="1" x14ac:dyDescent="0.15">
      <c r="C25" s="62" t="s">
        <v>98</v>
      </c>
      <c r="D25" s="135">
        <v>40</v>
      </c>
      <c r="E25" s="130">
        <v>197</v>
      </c>
      <c r="F25" s="131">
        <f t="shared" si="0"/>
        <v>-157</v>
      </c>
      <c r="G25" s="130" t="s">
        <v>12</v>
      </c>
      <c r="H25" s="130" t="s">
        <v>12</v>
      </c>
      <c r="I25" s="130" t="s">
        <v>12</v>
      </c>
      <c r="J25" s="130">
        <v>18</v>
      </c>
      <c r="K25" s="130">
        <v>13</v>
      </c>
      <c r="S25" s="133"/>
    </row>
    <row r="26" spans="3:19" ht="24.95" customHeight="1" x14ac:dyDescent="0.15">
      <c r="C26" s="62" t="s">
        <v>99</v>
      </c>
      <c r="D26" s="135">
        <v>135</v>
      </c>
      <c r="E26" s="137">
        <v>144</v>
      </c>
      <c r="F26" s="134">
        <f t="shared" si="0"/>
        <v>-9</v>
      </c>
      <c r="G26" s="130" t="s">
        <v>12</v>
      </c>
      <c r="H26" s="130" t="s">
        <v>12</v>
      </c>
      <c r="I26" s="137">
        <v>4</v>
      </c>
      <c r="J26" s="137">
        <v>91</v>
      </c>
      <c r="K26" s="137">
        <v>27</v>
      </c>
      <c r="S26" s="133"/>
    </row>
    <row r="27" spans="3:19" ht="24.95" customHeight="1" x14ac:dyDescent="0.15">
      <c r="C27" s="62" t="s">
        <v>100</v>
      </c>
      <c r="D27" s="135">
        <v>227</v>
      </c>
      <c r="E27" s="137">
        <v>195</v>
      </c>
      <c r="F27" s="134">
        <f t="shared" si="0"/>
        <v>32</v>
      </c>
      <c r="G27" s="130" t="s">
        <v>12</v>
      </c>
      <c r="H27" s="137" t="s">
        <v>12</v>
      </c>
      <c r="I27" s="137">
        <v>1</v>
      </c>
      <c r="J27" s="137">
        <v>125</v>
      </c>
      <c r="K27" s="137">
        <v>38</v>
      </c>
      <c r="S27" s="133"/>
    </row>
    <row r="28" spans="3:19" ht="24.95" customHeight="1" x14ac:dyDescent="0.15">
      <c r="C28" s="62" t="s">
        <v>101</v>
      </c>
      <c r="D28" s="135">
        <v>350</v>
      </c>
      <c r="E28" s="137">
        <v>265</v>
      </c>
      <c r="F28" s="134">
        <f t="shared" si="0"/>
        <v>85</v>
      </c>
      <c r="G28" s="137">
        <v>1</v>
      </c>
      <c r="H28" s="137" t="s">
        <v>12</v>
      </c>
      <c r="I28" s="137">
        <v>9</v>
      </c>
      <c r="J28" s="137">
        <v>185</v>
      </c>
      <c r="K28" s="137">
        <v>65</v>
      </c>
      <c r="S28" s="133"/>
    </row>
    <row r="29" spans="3:19" ht="24.95" customHeight="1" x14ac:dyDescent="0.15">
      <c r="C29" s="62" t="s">
        <v>102</v>
      </c>
      <c r="D29" s="135">
        <v>67</v>
      </c>
      <c r="E29" s="137">
        <v>179</v>
      </c>
      <c r="F29" s="134">
        <f t="shared" si="0"/>
        <v>-112</v>
      </c>
      <c r="G29" s="137" t="s">
        <v>12</v>
      </c>
      <c r="H29" s="137" t="s">
        <v>12</v>
      </c>
      <c r="I29" s="130">
        <v>3</v>
      </c>
      <c r="J29" s="137">
        <v>56</v>
      </c>
      <c r="K29" s="137">
        <v>34</v>
      </c>
      <c r="S29" s="133"/>
    </row>
    <row r="30" spans="3:19" ht="24.95" customHeight="1" x14ac:dyDescent="0.15">
      <c r="C30" s="62" t="s">
        <v>103</v>
      </c>
      <c r="D30" s="135">
        <v>79</v>
      </c>
      <c r="E30" s="137">
        <v>126</v>
      </c>
      <c r="F30" s="134">
        <f t="shared" si="0"/>
        <v>-47</v>
      </c>
      <c r="G30" s="137" t="s">
        <v>12</v>
      </c>
      <c r="H30" s="137" t="s">
        <v>12</v>
      </c>
      <c r="I30" s="137">
        <v>2</v>
      </c>
      <c r="J30" s="137">
        <v>40</v>
      </c>
      <c r="K30" s="137">
        <v>23</v>
      </c>
      <c r="S30" s="133"/>
    </row>
    <row r="31" spans="3:19" ht="24.95" customHeight="1" x14ac:dyDescent="0.15">
      <c r="C31" s="63" t="s">
        <v>104</v>
      </c>
      <c r="D31" s="135">
        <v>37</v>
      </c>
      <c r="E31" s="130">
        <v>210</v>
      </c>
      <c r="F31" s="131">
        <f t="shared" si="0"/>
        <v>-173</v>
      </c>
      <c r="G31" s="130" t="s">
        <v>12</v>
      </c>
      <c r="H31" s="130" t="s">
        <v>12</v>
      </c>
      <c r="I31" s="130" t="s">
        <v>12</v>
      </c>
      <c r="J31" s="130">
        <v>26</v>
      </c>
      <c r="K31" s="130">
        <v>11</v>
      </c>
      <c r="S31" s="133"/>
    </row>
    <row r="32" spans="3:19" ht="24.95" customHeight="1" thickBot="1" x14ac:dyDescent="0.2">
      <c r="C32" s="138" t="s">
        <v>105</v>
      </c>
      <c r="D32" s="139">
        <v>106</v>
      </c>
      <c r="E32" s="140">
        <v>211</v>
      </c>
      <c r="F32" s="141">
        <f t="shared" si="0"/>
        <v>-105</v>
      </c>
      <c r="G32" s="140" t="s">
        <v>12</v>
      </c>
      <c r="H32" s="140" t="s">
        <v>12</v>
      </c>
      <c r="I32" s="140">
        <v>4</v>
      </c>
      <c r="J32" s="140">
        <v>69</v>
      </c>
      <c r="K32" s="140">
        <v>17</v>
      </c>
      <c r="S32" s="133"/>
    </row>
    <row r="33" spans="3:11" ht="16.5" customHeight="1" x14ac:dyDescent="0.15">
      <c r="C33" s="142" t="s">
        <v>182</v>
      </c>
      <c r="D33" s="126"/>
      <c r="E33" s="126"/>
      <c r="F33" s="143"/>
      <c r="G33" s="143"/>
      <c r="H33" s="143"/>
      <c r="I33" s="143"/>
      <c r="J33" s="126"/>
      <c r="K33" s="143"/>
    </row>
    <row r="34" spans="3:11" ht="16.5" customHeight="1" x14ac:dyDescent="0.15">
      <c r="C34" s="144" t="s">
        <v>140</v>
      </c>
      <c r="D34" s="126"/>
      <c r="E34" s="126"/>
      <c r="F34" s="126"/>
      <c r="G34" s="126"/>
      <c r="H34" s="126"/>
      <c r="I34" s="126"/>
      <c r="J34" s="126"/>
      <c r="K34" s="126"/>
    </row>
    <row r="37" spans="3:11" ht="14.25" customHeight="1" x14ac:dyDescent="0.15"/>
  </sheetData>
  <mergeCells count="9">
    <mergeCell ref="C1:K1"/>
    <mergeCell ref="C3:C4"/>
    <mergeCell ref="D3:D4"/>
    <mergeCell ref="E3:E4"/>
    <mergeCell ref="F3:F4"/>
    <mergeCell ref="G3:H3"/>
    <mergeCell ref="I3:I4"/>
    <mergeCell ref="J3:J4"/>
    <mergeCell ref="K3:K4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統計表一覧</vt:lpstr>
      <vt:lpstr>14</vt:lpstr>
      <vt:lpstr>15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'19(4)'!Print_Area_MI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徳島県企画調整部統計調査課</dc:creator>
  <cp:lastModifiedBy>kanrisya</cp:lastModifiedBy>
  <cp:lastPrinted>2017-03-17T05:57:52Z</cp:lastPrinted>
  <dcterms:created xsi:type="dcterms:W3CDTF">2001-08-03T05:50:42Z</dcterms:created>
  <dcterms:modified xsi:type="dcterms:W3CDTF">2017-03-31T04:10:55Z</dcterms:modified>
</cp:coreProperties>
</file>