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29分 統計書\税務統計書掲載用原稿\OODアップ用\第１　県財政と県税の概要\"/>
    </mc:Choice>
  </mc:AlternateContent>
  <bookViews>
    <workbookView xWindow="0" yWindow="0" windowWidth="20490" windowHeight="7230"/>
  </bookViews>
  <sheets>
    <sheet name="P5 " sheetId="10" r:id="rId1"/>
    <sheet name="P6 " sheetId="11" r:id="rId2"/>
    <sheet name="P7 " sheetId="12" r:id="rId3"/>
    <sheet name="P8 " sheetId="13" r:id="rId4"/>
    <sheet name="P9 " sheetId="14" r:id="rId5"/>
  </sheets>
  <definedNames>
    <definedName name="_xlnm.Print_Area" localSheetId="0">'P5 '!$A$1:$E$55</definedName>
    <definedName name="_xlnm.Print_Area" localSheetId="1">'P6 '!$A$1:$E$39</definedName>
    <definedName name="_xlnm.Print_Area" localSheetId="2">'P7 '!$A$1:$H$55</definedName>
    <definedName name="_xlnm.Print_Area" localSheetId="3">'P8 '!$A$1:$G$29</definedName>
    <definedName name="_xlnm.Print_Area" localSheetId="4">'P9 '!$A$1:$G$52</definedName>
    <definedName name="印刷範囲" localSheetId="0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 localSheetId="4">#REF!</definedName>
    <definedName name="印刷範囲">#REF!</definedName>
  </definedNames>
  <calcPr calcId="152511"/>
</workbook>
</file>

<file path=xl/calcChain.xml><?xml version="1.0" encoding="utf-8"?>
<calcChain xmlns="http://schemas.openxmlformats.org/spreadsheetml/2006/main">
  <c r="D42" i="14" l="1"/>
  <c r="D41" i="14"/>
  <c r="E41" i="14" s="1"/>
  <c r="D40" i="14"/>
  <c r="D39" i="14"/>
  <c r="E39" i="14" s="1"/>
  <c r="E38" i="14"/>
  <c r="D38" i="14"/>
  <c r="A38" i="14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D37" i="14"/>
  <c r="E42" i="14" l="1"/>
  <c r="E40" i="14"/>
</calcChain>
</file>

<file path=xl/sharedStrings.xml><?xml version="1.0" encoding="utf-8"?>
<sst xmlns="http://schemas.openxmlformats.org/spreadsheetml/2006/main" count="119" uniqueCount="85">
  <si>
    <t>［県税収入額の推移］</t>
    <rPh sb="1" eb="3">
      <t>ケンゼイ</t>
    </rPh>
    <rPh sb="3" eb="6">
      <t>シュウニュウガク</t>
    </rPh>
    <rPh sb="7" eb="9">
      <t>スイイ</t>
    </rPh>
    <phoneticPr fontId="2"/>
  </si>
  <si>
    <t>（単位：千円）</t>
    <rPh sb="1" eb="3">
      <t>タンイ</t>
    </rPh>
    <rPh sb="4" eb="6">
      <t>センエン</t>
    </rPh>
    <phoneticPr fontId="2"/>
  </si>
  <si>
    <t>年度</t>
    <rPh sb="0" eb="2">
      <t>ネンド</t>
    </rPh>
    <phoneticPr fontId="2"/>
  </si>
  <si>
    <t>県歳入総額</t>
    <rPh sb="0" eb="1">
      <t>ケン</t>
    </rPh>
    <rPh sb="1" eb="3">
      <t>サイニュウ</t>
    </rPh>
    <rPh sb="3" eb="5">
      <t>ソウガク</t>
    </rPh>
    <phoneticPr fontId="2"/>
  </si>
  <si>
    <t>県税</t>
    <rPh sb="0" eb="2">
      <t>ケンゼイ</t>
    </rPh>
    <phoneticPr fontId="2"/>
  </si>
  <si>
    <t>徴収率</t>
    <rPh sb="0" eb="3">
      <t>チョウシュウリツ</t>
    </rPh>
    <phoneticPr fontId="2"/>
  </si>
  <si>
    <t>県税収入の</t>
    <rPh sb="0" eb="2">
      <t>ケンゼイ</t>
    </rPh>
    <rPh sb="2" eb="4">
      <t>シュウニュウ</t>
    </rPh>
    <phoneticPr fontId="2"/>
  </si>
  <si>
    <t>調定額</t>
    <rPh sb="0" eb="1">
      <t>チョウテイ</t>
    </rPh>
    <rPh sb="1" eb="2">
      <t>テイ</t>
    </rPh>
    <rPh sb="2" eb="3">
      <t>ガク</t>
    </rPh>
    <phoneticPr fontId="2"/>
  </si>
  <si>
    <t>収入額</t>
    <rPh sb="0" eb="3">
      <t>シュウニュウガク</t>
    </rPh>
    <phoneticPr fontId="2"/>
  </si>
  <si>
    <t>本県</t>
    <rPh sb="0" eb="2">
      <t>ホンケン</t>
    </rPh>
    <phoneticPr fontId="2"/>
  </si>
  <si>
    <t>全国</t>
    <rPh sb="0" eb="2">
      <t>ゼンコク</t>
    </rPh>
    <phoneticPr fontId="2"/>
  </si>
  <si>
    <t>対前年度比</t>
  </si>
  <si>
    <t>元</t>
    <rPh sb="0" eb="1">
      <t>ゲン</t>
    </rPh>
    <phoneticPr fontId="2"/>
  </si>
  <si>
    <t>一般会計歳入決算額</t>
    <rPh sb="0" eb="2">
      <t>イッパン</t>
    </rPh>
    <rPh sb="2" eb="4">
      <t>カイケイ</t>
    </rPh>
    <rPh sb="4" eb="6">
      <t>サイニュウ</t>
    </rPh>
    <rPh sb="6" eb="8">
      <t>ケッサン</t>
    </rPh>
    <rPh sb="8" eb="9">
      <t>ガク</t>
    </rPh>
    <phoneticPr fontId="2"/>
  </si>
  <si>
    <t>県税収入額</t>
    <rPh sb="0" eb="2">
      <t>ケンゼイ</t>
    </rPh>
    <rPh sb="2" eb="4">
      <t>シュウニュウ</t>
    </rPh>
    <rPh sb="4" eb="5">
      <t>ガク</t>
    </rPh>
    <phoneticPr fontId="2"/>
  </si>
  <si>
    <t>歳入総額に占める割合</t>
    <rPh sb="0" eb="2">
      <t>サイニュウ</t>
    </rPh>
    <rPh sb="2" eb="4">
      <t>ソウガク</t>
    </rPh>
    <rPh sb="5" eb="6">
      <t>シ</t>
    </rPh>
    <rPh sb="8" eb="10">
      <t>ワリアイ</t>
    </rPh>
    <phoneticPr fontId="2"/>
  </si>
  <si>
    <t>区分</t>
    <rPh sb="0" eb="2">
      <t>クブン</t>
    </rPh>
    <phoneticPr fontId="2"/>
  </si>
  <si>
    <t>現年課税分</t>
    <rPh sb="0" eb="1">
      <t>ゲン</t>
    </rPh>
    <rPh sb="1" eb="2">
      <t>ネン</t>
    </rPh>
    <rPh sb="2" eb="4">
      <t>カゼイ</t>
    </rPh>
    <rPh sb="4" eb="5">
      <t>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</si>
  <si>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</si>
  <si>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計</t>
    <rPh sb="0" eb="1">
      <t>ケイ</t>
    </rPh>
    <phoneticPr fontId="2"/>
  </si>
  <si>
    <t>税外収入</t>
    <rPh sb="0" eb="1">
      <t>ゼイ</t>
    </rPh>
    <rPh sb="1" eb="2">
      <t>ガイ</t>
    </rPh>
    <rPh sb="2" eb="4">
      <t>シュウニュウ</t>
    </rPh>
    <phoneticPr fontId="2"/>
  </si>
  <si>
    <t>収入額</t>
    <rPh sb="0" eb="2">
      <t>シュウニュウ</t>
    </rPh>
    <rPh sb="2" eb="3">
      <t>ガク</t>
    </rPh>
    <phoneticPr fontId="2"/>
  </si>
  <si>
    <t>徴収率</t>
    <rPh sb="0" eb="2">
      <t>チョウシュウ</t>
    </rPh>
    <rPh sb="2" eb="3">
      <t>リツ</t>
    </rPh>
    <phoneticPr fontId="2"/>
  </si>
  <si>
    <t>本年度</t>
    <rPh sb="0" eb="1">
      <t>ホン</t>
    </rPh>
    <rPh sb="1" eb="3">
      <t>ネンド</t>
    </rPh>
    <phoneticPr fontId="2"/>
  </si>
  <si>
    <t>前年度</t>
    <rPh sb="0" eb="3">
      <t>ゼンネンド</t>
    </rPh>
    <phoneticPr fontId="2"/>
  </si>
  <si>
    <t>２　県税収入の状況</t>
    <rPh sb="2" eb="4">
      <t>ケンゼイ</t>
    </rPh>
    <rPh sb="4" eb="6">
      <t>シュウニュウ</t>
    </rPh>
    <rPh sb="7" eb="9">
      <t>ジョウキョウ</t>
    </rPh>
    <phoneticPr fontId="2"/>
  </si>
  <si>
    <t>[調定額・収入額の状況]</t>
    <rPh sb="1" eb="2">
      <t>チョウ</t>
    </rPh>
    <rPh sb="2" eb="4">
      <t>テイガク</t>
    </rPh>
    <rPh sb="5" eb="7">
      <t>シュウニュウ</t>
    </rPh>
    <rPh sb="7" eb="8">
      <t>ガク</t>
    </rPh>
    <rPh sb="9" eb="11">
      <t>ジョウキョウ</t>
    </rPh>
    <phoneticPr fontId="2"/>
  </si>
  <si>
    <t>3 県税収入の推移</t>
    <rPh sb="2" eb="4">
      <t>ケンゼイ</t>
    </rPh>
    <rPh sb="4" eb="6">
      <t>シュウニュウ</t>
    </rPh>
    <rPh sb="7" eb="9">
      <t>スイイ</t>
    </rPh>
    <phoneticPr fontId="2"/>
  </si>
  <si>
    <t>歳入総額のうち県税収入の占める割合</t>
    <phoneticPr fontId="2"/>
  </si>
  <si>
    <t>平成元年度</t>
    <rPh sb="0" eb="2">
      <t>ヘイセイ</t>
    </rPh>
    <rPh sb="2" eb="5">
      <t>ガンネンド</t>
    </rPh>
    <phoneticPr fontId="2"/>
  </si>
  <si>
    <t>（単位：円）</t>
    <rPh sb="1" eb="3">
      <t>タンイ</t>
    </rPh>
    <rPh sb="4" eb="5">
      <t>エン</t>
    </rPh>
    <phoneticPr fontId="2"/>
  </si>
  <si>
    <t>４　税目別の構成</t>
    <rPh sb="2" eb="5">
      <t>ゼイモクベツ</t>
    </rPh>
    <rPh sb="6" eb="8">
      <t>コウセイ</t>
    </rPh>
    <phoneticPr fontId="2"/>
  </si>
  <si>
    <t>［税目別収入額と構成割合］</t>
    <rPh sb="1" eb="3">
      <t>ゼイモク</t>
    </rPh>
    <rPh sb="3" eb="4">
      <t>ベツ</t>
    </rPh>
    <rPh sb="4" eb="7">
      <t>シュウニュウガク</t>
    </rPh>
    <rPh sb="8" eb="10">
      <t>コウセイ</t>
    </rPh>
    <rPh sb="10" eb="12">
      <t>ワリアイ</t>
    </rPh>
    <phoneticPr fontId="2"/>
  </si>
  <si>
    <t>収入額の構成割合</t>
    <rPh sb="0" eb="3">
      <t>シュウニュウガク</t>
    </rPh>
    <rPh sb="4" eb="6">
      <t>コウセイ</t>
    </rPh>
    <rPh sb="6" eb="8">
      <t>ワリアイ</t>
    </rPh>
    <phoneticPr fontId="2"/>
  </si>
  <si>
    <t>個人県民税</t>
    <rPh sb="0" eb="2">
      <t>コジン</t>
    </rPh>
    <rPh sb="2" eb="5">
      <t>ケンミンゼイ</t>
    </rPh>
    <phoneticPr fontId="2"/>
  </si>
  <si>
    <t>法人県民税</t>
    <rPh sb="0" eb="2">
      <t>ホウジン</t>
    </rPh>
    <rPh sb="2" eb="5">
      <t>ケンミンゼイ</t>
    </rPh>
    <phoneticPr fontId="2"/>
  </si>
  <si>
    <t>利子割県民税</t>
    <rPh sb="0" eb="2">
      <t>リシ</t>
    </rPh>
    <rPh sb="2" eb="3">
      <t>ワ</t>
    </rPh>
    <rPh sb="3" eb="6">
      <t>ケンミンゼイ</t>
    </rPh>
    <phoneticPr fontId="2"/>
  </si>
  <si>
    <t>個人事業税</t>
    <rPh sb="0" eb="2">
      <t>コジン</t>
    </rPh>
    <rPh sb="2" eb="5">
      <t>ジギョウゼイ</t>
    </rPh>
    <phoneticPr fontId="2"/>
  </si>
  <si>
    <t>法人事業税</t>
    <rPh sb="0" eb="2">
      <t>ホウジン</t>
    </rPh>
    <rPh sb="2" eb="5">
      <t>ジギョウゼイ</t>
    </rPh>
    <phoneticPr fontId="2"/>
  </si>
  <si>
    <t>地方消費税（譲渡割）</t>
    <rPh sb="0" eb="2">
      <t>チホウ</t>
    </rPh>
    <rPh sb="2" eb="5">
      <t>ショウヒゼイ</t>
    </rPh>
    <rPh sb="6" eb="8">
      <t>ジョウト</t>
    </rPh>
    <rPh sb="8" eb="9">
      <t>ワリ</t>
    </rPh>
    <phoneticPr fontId="2"/>
  </si>
  <si>
    <t>　　　〃　　　（貨物割）</t>
    <rPh sb="8" eb="10">
      <t>カモツ</t>
    </rPh>
    <rPh sb="10" eb="11">
      <t>ワ</t>
    </rPh>
    <phoneticPr fontId="2"/>
  </si>
  <si>
    <t>不動産取得税</t>
    <rPh sb="0" eb="3">
      <t>フドウサン</t>
    </rPh>
    <rPh sb="3" eb="6">
      <t>シュトクゼイ</t>
    </rPh>
    <phoneticPr fontId="2"/>
  </si>
  <si>
    <t>県たばこ税</t>
    <rPh sb="0" eb="1">
      <t>ケン</t>
    </rPh>
    <rPh sb="4" eb="5">
      <t>ゼイ</t>
    </rPh>
    <phoneticPr fontId="2"/>
  </si>
  <si>
    <t>ゴルフ場利用税</t>
    <rPh sb="0" eb="4">
      <t>ゴルフジョウ</t>
    </rPh>
    <rPh sb="4" eb="6">
      <t>リヨウ</t>
    </rPh>
    <rPh sb="6" eb="7">
      <t>ゼイ</t>
    </rPh>
    <phoneticPr fontId="2"/>
  </si>
  <si>
    <t>自動車税</t>
    <rPh sb="0" eb="2">
      <t>ジドウ</t>
    </rPh>
    <rPh sb="2" eb="3">
      <t>シャ</t>
    </rPh>
    <rPh sb="3" eb="4">
      <t>ゼイ</t>
    </rPh>
    <phoneticPr fontId="2"/>
  </si>
  <si>
    <t>鉱区税</t>
    <rPh sb="0" eb="2">
      <t>コウク</t>
    </rPh>
    <rPh sb="2" eb="3">
      <t>ゼイ</t>
    </rPh>
    <phoneticPr fontId="2"/>
  </si>
  <si>
    <t>自動車取得税</t>
    <rPh sb="0" eb="3">
      <t>ジドウシャ</t>
    </rPh>
    <rPh sb="3" eb="6">
      <t>シュトクゼイ</t>
    </rPh>
    <phoneticPr fontId="2"/>
  </si>
  <si>
    <t>軽油引取税</t>
    <rPh sb="0" eb="2">
      <t>ケイユ</t>
    </rPh>
    <rPh sb="2" eb="4">
      <t>ヒキトリ</t>
    </rPh>
    <rPh sb="4" eb="5">
      <t>ゼイ</t>
    </rPh>
    <phoneticPr fontId="2"/>
  </si>
  <si>
    <t>特別地方</t>
    <rPh sb="0" eb="2">
      <t>トクベツ</t>
    </rPh>
    <rPh sb="2" eb="4">
      <t>チホウ</t>
    </rPh>
    <phoneticPr fontId="2"/>
  </si>
  <si>
    <t>旧法に</t>
    <rPh sb="0" eb="2">
      <t>キュウホウ</t>
    </rPh>
    <phoneticPr fontId="2"/>
  </si>
  <si>
    <t>消費税</t>
    <rPh sb="0" eb="3">
      <t>ショウヒゼイ</t>
    </rPh>
    <phoneticPr fontId="2"/>
  </si>
  <si>
    <t>よる税</t>
    <rPh sb="2" eb="3">
      <t>ゼイ</t>
    </rPh>
    <phoneticPr fontId="2"/>
  </si>
  <si>
    <t>料理飲食等</t>
    <rPh sb="0" eb="2">
      <t>リョウリ</t>
    </rPh>
    <rPh sb="2" eb="4">
      <t>インショク</t>
    </rPh>
    <rPh sb="4" eb="5">
      <t>トウ</t>
    </rPh>
    <phoneticPr fontId="2"/>
  </si>
  <si>
    <t>　</t>
    <phoneticPr fontId="2"/>
  </si>
  <si>
    <t>その他</t>
    <rPh sb="0" eb="3">
      <t>ソノタ</t>
    </rPh>
    <phoneticPr fontId="2"/>
  </si>
  <si>
    <t>５　税目別収入額の対前年度比較</t>
    <rPh sb="2" eb="5">
      <t>ゼイモクベツ</t>
    </rPh>
    <rPh sb="5" eb="8">
      <t>シュウニュウガク</t>
    </rPh>
    <rPh sb="9" eb="10">
      <t>タイ</t>
    </rPh>
    <rPh sb="10" eb="13">
      <t>ゼンネンド</t>
    </rPh>
    <rPh sb="13" eb="15">
      <t>ヒカク</t>
    </rPh>
    <phoneticPr fontId="2"/>
  </si>
  <si>
    <t>［税目別収入額の前年度比較］</t>
    <rPh sb="1" eb="4">
      <t>ゼイモクベツ</t>
    </rPh>
    <rPh sb="4" eb="7">
      <t>シュウニュウガク</t>
    </rPh>
    <rPh sb="8" eb="11">
      <t>ゼンネンド</t>
    </rPh>
    <rPh sb="11" eb="13">
      <t>ヒカク</t>
    </rPh>
    <phoneticPr fontId="2"/>
  </si>
  <si>
    <t>増加額</t>
    <rPh sb="0" eb="3">
      <t>ゾウカガク</t>
    </rPh>
    <phoneticPr fontId="2"/>
  </si>
  <si>
    <t>対前年度比</t>
    <rPh sb="0" eb="1">
      <t>タイ</t>
    </rPh>
    <rPh sb="1" eb="4">
      <t>ゼンネンド</t>
    </rPh>
    <rPh sb="4" eb="5">
      <t>ヒ</t>
    </rPh>
    <phoneticPr fontId="2"/>
  </si>
  <si>
    <t>特別地方消費税</t>
    <rPh sb="0" eb="2">
      <t>トクベツ</t>
    </rPh>
    <rPh sb="2" eb="4">
      <t>チホウ</t>
    </rPh>
    <rPh sb="4" eb="7">
      <t>ショウヒゼイ</t>
    </rPh>
    <phoneticPr fontId="2"/>
  </si>
  <si>
    <t>料理飲食等消費税</t>
    <rPh sb="0" eb="2">
      <t>リョウリ</t>
    </rPh>
    <rPh sb="2" eb="4">
      <t>インショク</t>
    </rPh>
    <rPh sb="4" eb="5">
      <t>トウ</t>
    </rPh>
    <rPh sb="5" eb="8">
      <t>ショウヒゼイ</t>
    </rPh>
    <phoneticPr fontId="2"/>
  </si>
  <si>
    <t>６　法人二税の収入額の推移</t>
    <rPh sb="2" eb="4">
      <t>ホウジン</t>
    </rPh>
    <rPh sb="4" eb="5">
      <t>ニ</t>
    </rPh>
    <rPh sb="5" eb="6">
      <t>ゼイ</t>
    </rPh>
    <rPh sb="7" eb="9">
      <t>シュウニュウ</t>
    </rPh>
    <rPh sb="9" eb="10">
      <t>ガク</t>
    </rPh>
    <rPh sb="11" eb="13">
      <t>スイイ</t>
    </rPh>
    <phoneticPr fontId="2"/>
  </si>
  <si>
    <t>［法人二税の収入額の推移］</t>
    <phoneticPr fontId="2"/>
  </si>
  <si>
    <t>法人県民税</t>
    <rPh sb="0" eb="2">
      <t>ホウジン</t>
    </rPh>
    <rPh sb="2" eb="4">
      <t>ケンミン</t>
    </rPh>
    <rPh sb="4" eb="5">
      <t>ゼイ</t>
    </rPh>
    <phoneticPr fontId="2"/>
  </si>
  <si>
    <t>県税全体に占める割合</t>
    <rPh sb="0" eb="2">
      <t>ケンゼイ</t>
    </rPh>
    <rPh sb="2" eb="4">
      <t>ゼンタイ</t>
    </rPh>
    <rPh sb="5" eb="6">
      <t>シ</t>
    </rPh>
    <rPh sb="8" eb="10">
      <t>ワリアイ</t>
    </rPh>
    <phoneticPr fontId="2"/>
  </si>
  <si>
    <t>狩猟税</t>
    <rPh sb="0" eb="2">
      <t>シュリョウ</t>
    </rPh>
    <rPh sb="2" eb="3">
      <t>ゼイ</t>
    </rPh>
    <phoneticPr fontId="2"/>
  </si>
  <si>
    <t>旧法</t>
    <rPh sb="0" eb="2">
      <t>キュウホウ</t>
    </rPh>
    <phoneticPr fontId="2"/>
  </si>
  <si>
    <t>対前年度比</t>
    <rPh sb="0" eb="1">
      <t>タイ</t>
    </rPh>
    <rPh sb="1" eb="3">
      <t>ゼンネン</t>
    </rPh>
    <rPh sb="3" eb="4">
      <t>ド</t>
    </rPh>
    <rPh sb="4" eb="5">
      <t>ヒ</t>
    </rPh>
    <phoneticPr fontId="2"/>
  </si>
  <si>
    <r>
      <t>　</t>
    </r>
    <r>
      <rPr>
        <sz val="10"/>
        <rFont val="ＭＳ Ｐゴシック"/>
        <family val="3"/>
        <charset val="128"/>
      </rPr>
      <t>県税収入額の税目別の徴収率及び収入額の構成割合の全国比較は，次表のとおりである。</t>
    </r>
    <rPh sb="1" eb="2">
      <t>ケン</t>
    </rPh>
    <rPh sb="2" eb="3">
      <t>ゼイ</t>
    </rPh>
    <rPh sb="3" eb="6">
      <t>シュウニュウガク</t>
    </rPh>
    <rPh sb="7" eb="10">
      <t>ゼイモクベツ</t>
    </rPh>
    <rPh sb="11" eb="14">
      <t>チョウシュウリツ</t>
    </rPh>
    <rPh sb="14" eb="15">
      <t>オヨ</t>
    </rPh>
    <rPh sb="16" eb="19">
      <t>シュウニュウガク</t>
    </rPh>
    <rPh sb="20" eb="22">
      <t>コウセイ</t>
    </rPh>
    <rPh sb="22" eb="24">
      <t>ワリアイ</t>
    </rPh>
    <rPh sb="25" eb="27">
      <t>ゼンコク</t>
    </rPh>
    <rPh sb="27" eb="29">
      <t>ヒカク</t>
    </rPh>
    <rPh sb="31" eb="32">
      <t>ツギ</t>
    </rPh>
    <rPh sb="32" eb="33">
      <t>ジヒョウ</t>
    </rPh>
    <phoneticPr fontId="2"/>
  </si>
  <si>
    <t>１　歳入決算の状況</t>
    <rPh sb="2" eb="4">
      <t>サイニュウ</t>
    </rPh>
    <rPh sb="4" eb="6">
      <t>ケッサン</t>
    </rPh>
    <rPh sb="7" eb="9">
      <t>ジョウキョウ</t>
    </rPh>
    <phoneticPr fontId="2"/>
  </si>
  <si>
    <t>-</t>
  </si>
  <si>
    <t>調　定　額</t>
    <rPh sb="0" eb="1">
      <t>チョウテイ</t>
    </rPh>
    <rPh sb="2" eb="3">
      <t>テイ</t>
    </rPh>
    <rPh sb="4" eb="5">
      <t>ガク</t>
    </rPh>
    <phoneticPr fontId="2"/>
  </si>
  <si>
    <t>収　入　額</t>
    <rPh sb="0" eb="1">
      <t>オサム</t>
    </rPh>
    <rPh sb="2" eb="3">
      <t>イリ</t>
    </rPh>
    <rPh sb="4" eb="5">
      <t>ガク</t>
    </rPh>
    <phoneticPr fontId="2"/>
  </si>
  <si>
    <t>　　税目別収入額の前年度との比較は，次表のとおりである。</t>
    <rPh sb="2" eb="5">
      <t>ゼイモクベツ</t>
    </rPh>
    <rPh sb="5" eb="8">
      <t>シュウニュウガク</t>
    </rPh>
    <rPh sb="9" eb="12">
      <t>ゼンネンド</t>
    </rPh>
    <rPh sb="14" eb="16">
      <t>ヒカク</t>
    </rPh>
    <rPh sb="18" eb="19">
      <t>ツギ</t>
    </rPh>
    <rPh sb="19" eb="20">
      <t>ジヒョウ</t>
    </rPh>
    <phoneticPr fontId="2"/>
  </si>
  <si>
    <t>　　過去１０か年間の法人二税（法人県民税及び法人事業税）の収入額の推移は，次表のとおりである。</t>
    <rPh sb="2" eb="4">
      <t>カコ</t>
    </rPh>
    <rPh sb="7" eb="9">
      <t>ネンカン</t>
    </rPh>
    <rPh sb="10" eb="12">
      <t>ホウジン</t>
    </rPh>
    <rPh sb="12" eb="13">
      <t>ニ</t>
    </rPh>
    <rPh sb="13" eb="14">
      <t>ゼイ</t>
    </rPh>
    <rPh sb="15" eb="17">
      <t>ホウジン</t>
    </rPh>
    <rPh sb="17" eb="20">
      <t>ケンミンゼイ</t>
    </rPh>
    <rPh sb="20" eb="21">
      <t>オヨ</t>
    </rPh>
    <rPh sb="22" eb="24">
      <t>ホウジン</t>
    </rPh>
    <rPh sb="24" eb="27">
      <t>ジギョウゼイ</t>
    </rPh>
    <rPh sb="29" eb="32">
      <t>シュウニュウガク</t>
    </rPh>
    <rPh sb="33" eb="35">
      <t>スイイ</t>
    </rPh>
    <rPh sb="37" eb="38">
      <t>ツギ</t>
    </rPh>
    <rPh sb="38" eb="39">
      <t>ヒョウ</t>
    </rPh>
    <phoneticPr fontId="2"/>
  </si>
  <si>
    <t>　現年課税分及び滞納繰越分の調定額，収入額の状況は，次表のとおりである。</t>
    <phoneticPr fontId="2"/>
  </si>
  <si>
    <t>平成28年度</t>
    <rPh sb="0" eb="2">
      <t>ヘイセイ</t>
    </rPh>
    <rPh sb="4" eb="6">
      <t>ネンド</t>
    </rPh>
    <phoneticPr fontId="2"/>
  </si>
  <si>
    <t>昭和30年度</t>
    <rPh sb="0" eb="2">
      <t>ショウワ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</si>
  <si>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</si>
  <si>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　平成29年度の一般会計における歳入決算額は，4,771億6,247万円で，前年度の歳入決算額4,751億4,303万円と比較して20億1,944万円の増加となり，対前年度比率では0.4パーセントの増となった。また，歳入の内訳は，県税784億3,438万円，地方交付税1,491億8,915万円，国庫支出金535億9,556万円，県債507億9,000万円などとなっている。
 　歳入決算額に占める県税の割合は，16.4パーセントとなり、前年度の16.1パーセントを0.3ポイント上回った。
 　なお，歳入決算額に占める県税の割合の推移は次表のとおりである。</t>
    <rPh sb="42" eb="44">
      <t>サイニュウ</t>
    </rPh>
    <rPh sb="67" eb="68">
      <t>オク</t>
    </rPh>
    <rPh sb="76" eb="78">
      <t>ゾウカ</t>
    </rPh>
    <rPh sb="99" eb="100">
      <t>ゾウ</t>
    </rPh>
    <rPh sb="112" eb="113">
      <t>ワケ</t>
    </rPh>
    <rPh sb="220" eb="222">
      <t>ネンド</t>
    </rPh>
    <rPh sb="240" eb="241">
      <t>ウワ</t>
    </rPh>
    <phoneticPr fontId="2"/>
  </si>
  <si>
    <t>　平成29年度の県税収入は，78,434,384,877円であり，前年度の76,620,339,911円と比較して税額で1,814,044,966円，率で2.4％の増収となった。収入歩合については，0.3％増の98.7％であった。</t>
    <rPh sb="82" eb="83">
      <t>ゾウ</t>
    </rPh>
    <rPh sb="89" eb="91">
      <t>シュウニュウ</t>
    </rPh>
    <rPh sb="91" eb="93">
      <t>ブアイ</t>
    </rPh>
    <rPh sb="103" eb="104">
      <t>ゾウ</t>
    </rPh>
    <phoneticPr fontId="2"/>
  </si>
  <si>
    <t>　増収を税目別に見ると，円安等を背景とする企業業績の回復により法人県民税で13.4％，401,173千円の増収，所得の増に加え徴収率の向上(0.9％)により個人県民税(均等割・所得割)で1.0％，212,413千円の増収，株価の上昇等を背景とする株式譲渡益の増により個人県民税（株式等譲渡所得割）で98.2％，663,061千円の増収，エコカー減税の見直しにより，減税対象車が絞り込まれ，課税台数が増えたことにより自動車取得税で32.7%，241,402千円の増収等が挙げられる。</t>
    <rPh sb="1" eb="3">
      <t>ゾウシュウ</t>
    </rPh>
    <rPh sb="4" eb="7">
      <t>ゼイモクベツ</t>
    </rPh>
    <rPh sb="8" eb="9">
      <t>ミ</t>
    </rPh>
    <rPh sb="12" eb="14">
      <t>エンヤス</t>
    </rPh>
    <rPh sb="14" eb="15">
      <t>トウ</t>
    </rPh>
    <rPh sb="16" eb="18">
      <t>ハイケイ</t>
    </rPh>
    <rPh sb="21" eb="23">
      <t>キギョウ</t>
    </rPh>
    <rPh sb="23" eb="25">
      <t>ギョウセキ</t>
    </rPh>
    <rPh sb="26" eb="28">
      <t>カイフク</t>
    </rPh>
    <rPh sb="31" eb="33">
      <t>ホウジン</t>
    </rPh>
    <rPh sb="33" eb="35">
      <t>ケンミン</t>
    </rPh>
    <rPh sb="56" eb="58">
      <t>ショトク</t>
    </rPh>
    <rPh sb="59" eb="60">
      <t>ゾウ</t>
    </rPh>
    <rPh sb="61" eb="62">
      <t>クワ</t>
    </rPh>
    <rPh sb="63" eb="66">
      <t>チョウシュウリツ</t>
    </rPh>
    <rPh sb="67" eb="69">
      <t>コウジョウ</t>
    </rPh>
    <rPh sb="78" eb="80">
      <t>コジン</t>
    </rPh>
    <rPh sb="80" eb="83">
      <t>ケンミンゼイ</t>
    </rPh>
    <rPh sb="84" eb="87">
      <t>キントウワリ</t>
    </rPh>
    <rPh sb="88" eb="91">
      <t>ショトクワリ</t>
    </rPh>
    <rPh sb="105" eb="107">
      <t>センエン</t>
    </rPh>
    <rPh sb="108" eb="110">
      <t>ゾウシュウ</t>
    </rPh>
    <rPh sb="111" eb="113">
      <t>カブカ</t>
    </rPh>
    <rPh sb="114" eb="116">
      <t>ジョウショウ</t>
    </rPh>
    <rPh sb="116" eb="117">
      <t>トウ</t>
    </rPh>
    <rPh sb="118" eb="120">
      <t>ハイケイ</t>
    </rPh>
    <rPh sb="123" eb="125">
      <t>カブシキ</t>
    </rPh>
    <rPh sb="125" eb="128">
      <t>ジョウトエキ</t>
    </rPh>
    <rPh sb="129" eb="130">
      <t>ゾウ</t>
    </rPh>
    <rPh sb="133" eb="135">
      <t>コジン</t>
    </rPh>
    <rPh sb="135" eb="137">
      <t>ケンミン</t>
    </rPh>
    <rPh sb="139" eb="141">
      <t>カブシキ</t>
    </rPh>
    <rPh sb="141" eb="144">
      <t>トウジョウト</t>
    </rPh>
    <rPh sb="144" eb="147">
      <t>ショトクワリ</t>
    </rPh>
    <rPh sb="172" eb="174">
      <t>ゲンゼイ</t>
    </rPh>
    <rPh sb="175" eb="177">
      <t>ミナオ</t>
    </rPh>
    <rPh sb="182" eb="184">
      <t>ゲンゼイ</t>
    </rPh>
    <rPh sb="184" eb="187">
      <t>タイショウシャ</t>
    </rPh>
    <rPh sb="188" eb="189">
      <t>シボ</t>
    </rPh>
    <rPh sb="190" eb="191">
      <t>コ</t>
    </rPh>
    <rPh sb="194" eb="196">
      <t>カゼイ</t>
    </rPh>
    <rPh sb="196" eb="198">
      <t>ダイスウ</t>
    </rPh>
    <rPh sb="199" eb="200">
      <t>フ</t>
    </rPh>
    <rPh sb="207" eb="210">
      <t>ジドウシャ</t>
    </rPh>
    <rPh sb="210" eb="213">
      <t>シュトクゼイ</t>
    </rPh>
    <rPh sb="227" eb="229">
      <t>センエン</t>
    </rPh>
    <rPh sb="230" eb="232">
      <t>ゾウシュウ</t>
    </rPh>
    <rPh sb="232" eb="233">
      <t>トウ</t>
    </rPh>
    <rPh sb="234" eb="235">
      <t>ア</t>
    </rPh>
    <phoneticPr fontId="2"/>
  </si>
  <si>
    <t>　一方，減収を税目別に見ると，外形標準課税法人の税率変更の影響により，法人事業税で2.2％，385,771千円の減収，軽油の引取数量の減少により，軽油引取税で1.5％，84,656千円の減収等が挙げられる。</t>
    <rPh sb="1" eb="3">
      <t>イッポウ</t>
    </rPh>
    <rPh sb="4" eb="6">
      <t>ゲンシュウ</t>
    </rPh>
    <rPh sb="7" eb="10">
      <t>ゼイモクベツ</t>
    </rPh>
    <rPh sb="11" eb="12">
      <t>ミ</t>
    </rPh>
    <rPh sb="15" eb="17">
      <t>ガイケイ</t>
    </rPh>
    <rPh sb="17" eb="19">
      <t>ヒョウジュン</t>
    </rPh>
    <rPh sb="19" eb="21">
      <t>カゼイ</t>
    </rPh>
    <rPh sb="21" eb="23">
      <t>ホウジン</t>
    </rPh>
    <rPh sb="24" eb="26">
      <t>ゼイリツ</t>
    </rPh>
    <rPh sb="26" eb="28">
      <t>ヘンコウ</t>
    </rPh>
    <rPh sb="29" eb="31">
      <t>エイキョウ</t>
    </rPh>
    <rPh sb="35" eb="37">
      <t>ホウジン</t>
    </rPh>
    <rPh sb="37" eb="40">
      <t>ジギョウゼイ</t>
    </rPh>
    <rPh sb="53" eb="54">
      <t>セン</t>
    </rPh>
    <rPh sb="54" eb="55">
      <t>エン</t>
    </rPh>
    <rPh sb="56" eb="58">
      <t>ゲンシュウ</t>
    </rPh>
    <rPh sb="59" eb="61">
      <t>ケイユ</t>
    </rPh>
    <rPh sb="62" eb="64">
      <t>ヒキトリ</t>
    </rPh>
    <rPh sb="64" eb="66">
      <t>スウリョウ</t>
    </rPh>
    <rPh sb="67" eb="69">
      <t>ゲンショウ</t>
    </rPh>
    <rPh sb="73" eb="75">
      <t>ケイユ</t>
    </rPh>
    <rPh sb="75" eb="78">
      <t>ヒキトリゼイ</t>
    </rPh>
    <rPh sb="90" eb="92">
      <t>センエン</t>
    </rPh>
    <rPh sb="93" eb="95">
      <t>ゲンシュウ</t>
    </rPh>
    <rPh sb="95" eb="96">
      <t>トウ</t>
    </rPh>
    <rPh sb="97" eb="98">
      <t>ア</t>
    </rPh>
    <phoneticPr fontId="2"/>
  </si>
  <si>
    <t>徴収率</t>
    <rPh sb="0" eb="1">
      <t>シルシ</t>
    </rPh>
    <rPh sb="1" eb="2">
      <t>オサム</t>
    </rPh>
    <rPh sb="2" eb="3">
      <t>リツ</t>
    </rPh>
    <phoneticPr fontId="2"/>
  </si>
  <si>
    <t>　平成３年度以降の県税収入額の推移は，次表のとおりであり，平成29年度の県税収入の対前年度比2.4％増は，経済成長率（名目）1.7％増を上回り，２年ぶりに前年度収入を上回る結果となった。</t>
    <rPh sb="1" eb="3">
      <t>ヘイセイ</t>
    </rPh>
    <rPh sb="13" eb="14">
      <t>ガク</t>
    </rPh>
    <rPh sb="50" eb="51">
      <t>ゾウ</t>
    </rPh>
    <rPh sb="66" eb="67">
      <t>ゾウ</t>
    </rPh>
    <rPh sb="68" eb="69">
      <t>ウエ</t>
    </rPh>
    <rPh sb="73" eb="74">
      <t>ネン</t>
    </rPh>
    <rPh sb="77" eb="80">
      <t>ゼンネンド</t>
    </rPh>
    <rPh sb="80" eb="82">
      <t>シュウニュウ</t>
    </rPh>
    <rPh sb="83" eb="84">
      <t>ウワ</t>
    </rPh>
    <rPh sb="84" eb="85">
      <t>マワ</t>
    </rPh>
    <rPh sb="86" eb="88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</si>
</sst>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%"/>
    <numFmt numFmtId="179" formatCode="0.0"/>
    <numFmt numFmtId="181" formatCode="#,##0;&quot;△ &quot;#,##0"/>
    <numFmt numFmtId="184" formatCode="0.0;&quot;▲ &quot;0.0"/>
    <numFmt numFmtId="185" formatCode="#,##0.0"/>
    <numFmt numFmtId="186" formatCode="0.000%"/>
    <numFmt numFmtId="189" formatCode="0.0_);[Red]\(0.0\)"/>
    <numFmt numFmtId="190" formatCode="#,##0.0_ ;[Red]\-#,##0.0\ "/>
  </numFmts>
  <fonts count="9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6" fillId="0" borderId="0"/>
  </cellStyleXfs>
  <cellXfs count="143">
    <xf numFmtId="0" fontId="0" fillId="0" borderId="0" xfId="0"/>
    <xf numFmtId="0" fontId="3" fillId="0" borderId="0" xfId="0" applyFont="1"/>
    <xf numFmtId="0" fontId="3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0" fontId="4" fillId="0" borderId="0" xfId="0" applyFont="1"/>
    <xf numFmtId="38" fontId="0" fillId="0" borderId="0" xfId="2" applyFont="1"/>
    <xf numFmtId="0" fontId="0" fillId="0" borderId="0" xfId="2" applyNumberFormat="1" applyFont="1"/>
    <xf numFmtId="38" fontId="0" fillId="0" borderId="0" xfId="0" applyNumberFormat="1"/>
    <xf numFmtId="0" fontId="1" fillId="0" borderId="0" xfId="0" applyFont="1"/>
    <xf numFmtId="0" fontId="1" fillId="0" borderId="2" xfId="0" applyFont="1" applyBorder="1" applyAlignment="1">
      <alignment horizontal="center"/>
    </xf>
    <xf numFmtId="177" fontId="1" fillId="0" borderId="2" xfId="1" applyNumberFormat="1" applyFont="1" applyFill="1" applyBorder="1" applyAlignment="1">
      <alignment horizontal="center" vertical="center"/>
    </xf>
    <xf numFmtId="177" fontId="1" fillId="3" borderId="10" xfId="1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0" borderId="4" xfId="0" quotePrefix="1" applyFont="1" applyBorder="1" applyAlignment="1">
      <alignment horizontal="left"/>
    </xf>
    <xf numFmtId="38" fontId="1" fillId="2" borderId="2" xfId="2" applyFont="1" applyFill="1" applyBorder="1"/>
    <xf numFmtId="177" fontId="1" fillId="0" borderId="2" xfId="1" applyNumberFormat="1" applyFont="1" applyBorder="1"/>
    <xf numFmtId="38" fontId="1" fillId="2" borderId="10" xfId="2" applyFont="1" applyFill="1" applyBorder="1"/>
    <xf numFmtId="38" fontId="1" fillId="0" borderId="0" xfId="0" applyNumberFormat="1" applyFont="1"/>
    <xf numFmtId="186" fontId="1" fillId="0" borderId="0" xfId="0" applyNumberFormat="1" applyFont="1"/>
    <xf numFmtId="0" fontId="1" fillId="0" borderId="0" xfId="0" applyFont="1" applyAlignment="1">
      <alignment horizontal="right" vertical="center"/>
    </xf>
    <xf numFmtId="177" fontId="1" fillId="2" borderId="2" xfId="1" applyNumberFormat="1" applyFont="1" applyFill="1" applyBorder="1"/>
    <xf numFmtId="0" fontId="1" fillId="0" borderId="7" xfId="0" applyFont="1" applyBorder="1"/>
    <xf numFmtId="0" fontId="1" fillId="0" borderId="6" xfId="0" applyFont="1" applyBorder="1" applyAlignment="1">
      <alignment horizontal="distributed" vertical="center" justifyLastLine="1"/>
    </xf>
    <xf numFmtId="38" fontId="1" fillId="2" borderId="2" xfId="2" applyFont="1" applyFill="1" applyBorder="1" applyAlignment="1">
      <alignment vertical="center"/>
    </xf>
    <xf numFmtId="177" fontId="1" fillId="0" borderId="2" xfId="1" applyNumberFormat="1" applyFont="1" applyBorder="1" applyAlignment="1">
      <alignment vertical="center"/>
    </xf>
    <xf numFmtId="177" fontId="1" fillId="2" borderId="2" xfId="1" applyNumberFormat="1" applyFont="1" applyFill="1" applyBorder="1" applyAlignment="1">
      <alignment vertical="center"/>
    </xf>
    <xf numFmtId="38" fontId="1" fillId="2" borderId="1" xfId="2" applyFont="1" applyFill="1" applyBorder="1"/>
    <xf numFmtId="38" fontId="1" fillId="2" borderId="10" xfId="2" applyFont="1" applyFill="1" applyBorder="1" applyAlignment="1">
      <alignment vertical="center"/>
    </xf>
    <xf numFmtId="177" fontId="1" fillId="2" borderId="10" xfId="1" applyNumberFormat="1" applyFont="1" applyFill="1" applyBorder="1" applyAlignment="1">
      <alignment vertical="center"/>
    </xf>
    <xf numFmtId="177" fontId="1" fillId="0" borderId="2" xfId="0" applyNumberFormat="1" applyFont="1" applyBorder="1"/>
    <xf numFmtId="38" fontId="1" fillId="2" borderId="6" xfId="2" applyFont="1" applyFill="1" applyBorder="1" applyAlignment="1">
      <alignment vertical="center"/>
    </xf>
    <xf numFmtId="38" fontId="1" fillId="2" borderId="0" xfId="2" applyFont="1" applyFill="1" applyBorder="1" applyAlignment="1">
      <alignment vertical="center"/>
    </xf>
    <xf numFmtId="179" fontId="1" fillId="0" borderId="6" xfId="0" applyNumberFormat="1" applyFont="1" applyBorder="1" applyAlignment="1">
      <alignment vertical="center"/>
    </xf>
    <xf numFmtId="179" fontId="1" fillId="0" borderId="2" xfId="0" applyNumberFormat="1" applyFont="1" applyBorder="1" applyAlignment="1">
      <alignment vertical="center"/>
    </xf>
    <xf numFmtId="189" fontId="7" fillId="0" borderId="2" xfId="3" applyNumberFormat="1" applyFont="1" applyFill="1" applyBorder="1" applyAlignment="1">
      <alignment horizontal="right" vertical="center"/>
    </xf>
    <xf numFmtId="0" fontId="1" fillId="0" borderId="9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/>
    </xf>
    <xf numFmtId="0" fontId="1" fillId="0" borderId="11" xfId="0" applyFont="1" applyBorder="1" applyAlignment="1">
      <alignment horizontal="distributed"/>
    </xf>
    <xf numFmtId="0" fontId="1" fillId="0" borderId="5" xfId="0" applyFont="1" applyBorder="1"/>
    <xf numFmtId="0" fontId="1" fillId="0" borderId="7" xfId="0" applyFont="1" applyBorder="1" applyAlignment="1">
      <alignment horizontal="distributed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6" xfId="0" applyFont="1" applyBorder="1" applyAlignment="1">
      <alignment horizontal="right" vertical="center"/>
    </xf>
    <xf numFmtId="185" fontId="1" fillId="0" borderId="6" xfId="0" applyNumberFormat="1" applyFont="1" applyBorder="1" applyAlignment="1">
      <alignment vertical="center"/>
    </xf>
    <xf numFmtId="38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90" fontId="1" fillId="0" borderId="2" xfId="0" applyNumberFormat="1" applyFont="1" applyBorder="1" applyAlignment="1">
      <alignment vertical="center"/>
    </xf>
    <xf numFmtId="181" fontId="1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81" fontId="1" fillId="0" borderId="2" xfId="2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179" fontId="1" fillId="2" borderId="2" xfId="0" applyNumberFormat="1" applyFont="1" applyFill="1" applyBorder="1" applyAlignment="1">
      <alignment vertical="center"/>
    </xf>
    <xf numFmtId="38" fontId="1" fillId="0" borderId="0" xfId="2" applyFont="1" applyBorder="1" applyAlignment="1">
      <alignment vertical="center"/>
    </xf>
    <xf numFmtId="38" fontId="1" fillId="2" borderId="12" xfId="2" applyFont="1" applyFill="1" applyBorder="1" applyAlignment="1">
      <alignment vertical="center"/>
    </xf>
    <xf numFmtId="179" fontId="1" fillId="2" borderId="2" xfId="0" applyNumberFormat="1" applyFont="1" applyFill="1" applyBorder="1" applyAlignment="1">
      <alignment horizontal="right" vertical="center"/>
    </xf>
    <xf numFmtId="179" fontId="1" fillId="0" borderId="2" xfId="0" applyNumberFormat="1" applyFont="1" applyBorder="1" applyAlignment="1">
      <alignment horizontal="right" vertical="center"/>
    </xf>
    <xf numFmtId="38" fontId="1" fillId="0" borderId="2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17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/>
    <xf numFmtId="0" fontId="1" fillId="2" borderId="1" xfId="0" applyFont="1" applyFill="1" applyBorder="1" applyAlignment="1">
      <alignment horizontal="center" vertical="center"/>
    </xf>
    <xf numFmtId="38" fontId="1" fillId="0" borderId="5" xfId="2" applyFont="1" applyBorder="1" applyAlignment="1">
      <alignment vertical="center"/>
    </xf>
    <xf numFmtId="179" fontId="1" fillId="2" borderId="7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179" fontId="1" fillId="0" borderId="7" xfId="0" applyNumberFormat="1" applyFont="1" applyBorder="1" applyAlignment="1">
      <alignment vertical="center"/>
    </xf>
    <xf numFmtId="38" fontId="1" fillId="0" borderId="2" xfId="2" applyFont="1" applyBorder="1" applyAlignment="1">
      <alignment vertical="center"/>
    </xf>
    <xf numFmtId="177" fontId="1" fillId="2" borderId="2" xfId="0" applyNumberFormat="1" applyFont="1" applyFill="1" applyBorder="1" applyAlignment="1">
      <alignment vertical="center"/>
    </xf>
    <xf numFmtId="177" fontId="1" fillId="2" borderId="12" xfId="0" applyNumberFormat="1" applyFont="1" applyFill="1" applyBorder="1" applyAlignment="1">
      <alignment vertical="center"/>
    </xf>
    <xf numFmtId="184" fontId="1" fillId="2" borderId="12" xfId="0" applyNumberFormat="1" applyFont="1" applyFill="1" applyBorder="1" applyAlignment="1">
      <alignment vertical="center"/>
    </xf>
    <xf numFmtId="184" fontId="1" fillId="2" borderId="2" xfId="0" applyNumberFormat="1" applyFont="1" applyFill="1" applyBorder="1" applyAlignment="1">
      <alignment vertical="center"/>
    </xf>
    <xf numFmtId="10" fontId="1" fillId="0" borderId="0" xfId="0" applyNumberFormat="1" applyFont="1"/>
    <xf numFmtId="38" fontId="1" fillId="3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left" vertical="top" wrapText="1"/>
    </xf>
    <xf numFmtId="0" fontId="1" fillId="0" borderId="0" xfId="0" quotePrefix="1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12" xfId="0" applyFont="1" applyBorder="1" applyAlignment="1">
      <alignment horizontal="distributed" vertical="center" wrapText="1" justifyLastLine="1"/>
    </xf>
    <xf numFmtId="0" fontId="1" fillId="0" borderId="3" xfId="0" applyFont="1" applyBorder="1" applyAlignment="1">
      <alignment horizontal="distributed" vertical="center" wrapText="1" justifyLastLine="1"/>
    </xf>
    <xf numFmtId="0" fontId="1" fillId="0" borderId="0" xfId="0" applyFont="1" applyBorder="1" applyAlignment="1">
      <alignment horizontal="distributed" vertical="center" wrapText="1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89" fontId="1" fillId="0" borderId="2" xfId="0" applyNumberFormat="1" applyFont="1" applyFill="1" applyBorder="1" applyAlignment="1">
      <alignment horizontal="right" vertical="center"/>
    </xf>
    <xf numFmtId="38" fontId="1" fillId="2" borderId="8" xfId="2" applyFont="1" applyFill="1" applyBorder="1" applyAlignment="1">
      <alignment vertical="center"/>
    </xf>
    <xf numFmtId="38" fontId="1" fillId="2" borderId="5" xfId="2" applyFont="1" applyFill="1" applyBorder="1" applyAlignment="1">
      <alignment vertical="center"/>
    </xf>
    <xf numFmtId="38" fontId="1" fillId="2" borderId="11" xfId="2" applyFont="1" applyFill="1" applyBorder="1" applyAlignment="1">
      <alignment vertical="center"/>
    </xf>
    <xf numFmtId="38" fontId="1" fillId="2" borderId="7" xfId="2" applyFont="1" applyFill="1" applyBorder="1" applyAlignment="1">
      <alignment vertical="center"/>
    </xf>
    <xf numFmtId="179" fontId="1" fillId="0" borderId="8" xfId="0" applyNumberFormat="1" applyFont="1" applyBorder="1" applyAlignment="1">
      <alignment horizontal="right" vertical="center"/>
    </xf>
    <xf numFmtId="179" fontId="1" fillId="0" borderId="5" xfId="0" applyNumberFormat="1" applyFont="1" applyBorder="1" applyAlignment="1">
      <alignment horizontal="right" vertical="center"/>
    </xf>
    <xf numFmtId="179" fontId="1" fillId="0" borderId="8" xfId="0" applyNumberFormat="1" applyFont="1" applyBorder="1" applyAlignment="1">
      <alignment vertical="center"/>
    </xf>
    <xf numFmtId="179" fontId="1" fillId="0" borderId="5" xfId="0" applyNumberFormat="1" applyFont="1" applyBorder="1" applyAlignment="1">
      <alignment vertical="center"/>
    </xf>
    <xf numFmtId="38" fontId="1" fillId="2" borderId="8" xfId="2" applyFont="1" applyFill="1" applyBorder="1" applyAlignment="1">
      <alignment horizontal="right" vertical="center"/>
    </xf>
    <xf numFmtId="38" fontId="1" fillId="2" borderId="5" xfId="2" applyFont="1" applyFill="1" applyBorder="1" applyAlignment="1">
      <alignment horizontal="right"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distributed" vertical="center" justifyLastLine="1"/>
    </xf>
    <xf numFmtId="0" fontId="1" fillId="0" borderId="19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center" vertical="center" justifyLastLine="1"/>
    </xf>
    <xf numFmtId="0" fontId="1" fillId="0" borderId="5" xfId="0" applyFont="1" applyBorder="1" applyAlignment="1">
      <alignment horizontal="center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38" fontId="1" fillId="0" borderId="8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1" fillId="0" borderId="2" xfId="0" applyFont="1" applyBorder="1" applyAlignment="1">
      <alignment horizontal="distributed" justifyLastLine="1"/>
    </xf>
    <xf numFmtId="0" fontId="1" fillId="0" borderId="4" xfId="0" applyFont="1" applyBorder="1" applyAlignment="1">
      <alignment horizontal="center"/>
    </xf>
    <xf numFmtId="179" fontId="1" fillId="0" borderId="2" xfId="0" applyNumberFormat="1" applyFont="1" applyFill="1" applyBorder="1" applyAlignme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CCFFFF"/>
      <color rgb="FF66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1352550</xdr:colOff>
      <xdr:row>3</xdr:row>
      <xdr:rowOff>19050</xdr:rowOff>
    </xdr:from>
    <xdr:to>
      <xdr:col>1</xdr:col>
      <xdr:colOff>1619250</xdr:colOff>
      <xdr:row>3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76400" y="1638300"/>
          <a:ext cx="26670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1</xdr:col>
      <xdr:colOff>47625</xdr:colOff>
      <xdr:row>3</xdr:row>
      <xdr:rowOff>38100</xdr:rowOff>
    </xdr:from>
    <xdr:to>
      <xdr:col>1</xdr:col>
      <xdr:colOff>333375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1475" y="1657350"/>
          <a:ext cx="2857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1</xdr:col>
      <xdr:colOff>47625</xdr:colOff>
      <xdr:row>3</xdr:row>
      <xdr:rowOff>38100</xdr:rowOff>
    </xdr:from>
    <xdr:to>
      <xdr:col>1</xdr:col>
      <xdr:colOff>333375</xdr:colOff>
      <xdr:row>4</xdr:row>
      <xdr:rowOff>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71475" y="1657350"/>
          <a:ext cx="2857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FFFFFF" mc:Ignorable="a14" a14:legacySpreadsheetColorIndex="9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1107628</xdr:colOff>
      <xdr:row>38</xdr:row>
      <xdr:rowOff>158067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334000"/>
          <a:ext cx="6242845" cy="3462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161925</xdr:rowOff>
    </xdr:from>
    <xdr:to>
      <xdr:col>1</xdr:col>
      <xdr:colOff>28575</xdr:colOff>
      <xdr:row>7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25" y="1285875"/>
          <a:ext cx="52387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2</xdr:col>
      <xdr:colOff>1057275</xdr:colOff>
      <xdr:row>8</xdr:row>
      <xdr:rowOff>0</xdr:rowOff>
    </xdr:from>
    <xdr:to>
      <xdr:col>3</xdr:col>
      <xdr:colOff>76200</xdr:colOff>
      <xdr:row>8</xdr:row>
      <xdr:rowOff>180975</xdr:rowOff>
    </xdr:to>
    <xdr:sp macro="" textlink="">
      <xdr:nvSpPr>
        <xdr:cNvPr id="3" name="テキスト ボックス 2"/>
        <xdr:cNvSpPr txBox="1"/>
      </xdr:nvSpPr>
      <xdr:spPr bwMode="auto">
        <a:xfrm>
          <a:off x="2476500" y="15811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3</xdr:col>
      <xdr:colOff>1038225</xdr:colOff>
      <xdr:row>8</xdr:row>
      <xdr:rowOff>0</xdr:rowOff>
    </xdr:from>
    <xdr:to>
      <xdr:col>4</xdr:col>
      <xdr:colOff>57150</xdr:colOff>
      <xdr:row>8</xdr:row>
      <xdr:rowOff>180975</xdr:rowOff>
    </xdr:to>
    <xdr:sp macro="" textlink="">
      <xdr:nvSpPr>
        <xdr:cNvPr id="4" name="テキスト ボックス 3"/>
        <xdr:cNvSpPr txBox="1"/>
      </xdr:nvSpPr>
      <xdr:spPr bwMode="auto">
        <a:xfrm>
          <a:off x="3648075" y="15811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4</xdr:col>
      <xdr:colOff>695325</xdr:colOff>
      <xdr:row>8</xdr:row>
      <xdr:rowOff>0</xdr:rowOff>
    </xdr:from>
    <xdr:to>
      <xdr:col>5</xdr:col>
      <xdr:colOff>76200</xdr:colOff>
      <xdr:row>8</xdr:row>
      <xdr:rowOff>180975</xdr:rowOff>
    </xdr:to>
    <xdr:sp macro="" textlink="">
      <xdr:nvSpPr>
        <xdr:cNvPr id="5" name="テキスト ボックス 4"/>
        <xdr:cNvSpPr txBox="1"/>
      </xdr:nvSpPr>
      <xdr:spPr bwMode="auto">
        <a:xfrm>
          <a:off x="4495800" y="1581150"/>
          <a:ext cx="2095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5</xdr:col>
      <xdr:colOff>552450</xdr:colOff>
      <xdr:row>7</xdr:row>
      <xdr:rowOff>219075</xdr:rowOff>
    </xdr:from>
    <xdr:to>
      <xdr:col>6</xdr:col>
      <xdr:colOff>76200</xdr:colOff>
      <xdr:row>8</xdr:row>
      <xdr:rowOff>171450</xdr:rowOff>
    </xdr:to>
    <xdr:sp macro="" textlink="">
      <xdr:nvSpPr>
        <xdr:cNvPr id="6" name="テキスト ボックス 5"/>
        <xdr:cNvSpPr txBox="1"/>
      </xdr:nvSpPr>
      <xdr:spPr bwMode="auto">
        <a:xfrm>
          <a:off x="5181600" y="1571625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6</xdr:col>
      <xdr:colOff>514351</xdr:colOff>
      <xdr:row>7</xdr:row>
      <xdr:rowOff>219075</xdr:rowOff>
    </xdr:from>
    <xdr:to>
      <xdr:col>7</xdr:col>
      <xdr:colOff>0</xdr:colOff>
      <xdr:row>8</xdr:row>
      <xdr:rowOff>228600</xdr:rowOff>
    </xdr:to>
    <xdr:sp macro="" textlink="">
      <xdr:nvSpPr>
        <xdr:cNvPr id="7" name="テキスト ボックス 6"/>
        <xdr:cNvSpPr txBox="1"/>
      </xdr:nvSpPr>
      <xdr:spPr bwMode="auto">
        <a:xfrm>
          <a:off x="5838826" y="1571625"/>
          <a:ext cx="2000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1</xdr:col>
      <xdr:colOff>476250</xdr:colOff>
      <xdr:row>6</xdr:row>
      <xdr:rowOff>47625</xdr:rowOff>
    </xdr:from>
    <xdr:to>
      <xdr:col>1</xdr:col>
      <xdr:colOff>847725</xdr:colOff>
      <xdr:row>7</xdr:row>
      <xdr:rowOff>38100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981075" y="1171575"/>
          <a:ext cx="3714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  <xdr:twoCellAnchor>
    <xdr:from>
      <xdr:col>5</xdr:col>
      <xdr:colOff>552450</xdr:colOff>
      <xdr:row>7</xdr:row>
      <xdr:rowOff>219075</xdr:rowOff>
    </xdr:from>
    <xdr:to>
      <xdr:col>6</xdr:col>
      <xdr:colOff>76200</xdr:colOff>
      <xdr:row>8</xdr:row>
      <xdr:rowOff>171450</xdr:rowOff>
    </xdr:to>
    <xdr:sp macro="" textlink="">
      <xdr:nvSpPr>
        <xdr:cNvPr id="9" name="テキスト ボックス 8"/>
        <xdr:cNvSpPr txBox="1"/>
      </xdr:nvSpPr>
      <xdr:spPr bwMode="auto">
        <a:xfrm>
          <a:off x="5181600" y="1571625"/>
          <a:ext cx="2190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6</xdr:col>
      <xdr:colOff>514351</xdr:colOff>
      <xdr:row>7</xdr:row>
      <xdr:rowOff>219075</xdr:rowOff>
    </xdr:from>
    <xdr:to>
      <xdr:col>7</xdr:col>
      <xdr:colOff>19051</xdr:colOff>
      <xdr:row>8</xdr:row>
      <xdr:rowOff>228600</xdr:rowOff>
    </xdr:to>
    <xdr:sp macro="" textlink="">
      <xdr:nvSpPr>
        <xdr:cNvPr id="10" name="テキスト ボックス 9"/>
        <xdr:cNvSpPr txBox="1"/>
      </xdr:nvSpPr>
      <xdr:spPr bwMode="auto">
        <a:xfrm>
          <a:off x="5838826" y="1571625"/>
          <a:ext cx="2000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square" lIns="27432" tIns="18288" rIns="0" bIns="0" rtlCol="0" anchor="t" upright="1"/>
        <a:lstStyle/>
        <a:p>
          <a:pPr algn="l" rtl="0"/>
          <a:r>
            <a:rPr kumimoji="1"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123825</xdr:rowOff>
    </xdr:from>
    <xdr:to>
      <xdr:col>1</xdr:col>
      <xdr:colOff>133350</xdr:colOff>
      <xdr:row>7</xdr:row>
      <xdr:rowOff>152400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6200" y="1200150"/>
          <a:ext cx="5238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税目</a:t>
          </a:r>
        </a:p>
      </xdr:txBody>
    </xdr:sp>
    <xdr:clientData/>
  </xdr:twoCellAnchor>
  <xdr:twoCellAnchor>
    <xdr:from>
      <xdr:col>1</xdr:col>
      <xdr:colOff>885826</xdr:colOff>
      <xdr:row>6</xdr:row>
      <xdr:rowOff>19050</xdr:rowOff>
    </xdr:from>
    <xdr:to>
      <xdr:col>1</xdr:col>
      <xdr:colOff>1266826</xdr:colOff>
      <xdr:row>7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352551" y="1095375"/>
          <a:ext cx="3810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  <a:txDef>
      <a:spPr bwMode="auto"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a:spPr>
      <a:bodyPr vertOverflow="clip" wrap="square" lIns="27432" tIns="18288" rIns="0" bIns="0" anchor="t" upright="1"/>
      <a:lstStyle>
        <a:defPPr algn="l" rtl="0">
          <a:defRPr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view="pageBreakPreview" zoomScaleNormal="100" zoomScaleSheetLayoutView="100" workbookViewId="0">
      <pane ySplit="4" topLeftCell="A5" activePane="bottomLeft" state="frozen"/>
      <selection activeCell="G4" sqref="G4"/>
      <selection pane="bottomLeft"/>
    </sheetView>
  </sheetViews>
  <sheetFormatPr defaultRowHeight="13.5"/>
  <cols>
    <col min="1" max="1" width="4.25" customWidth="1"/>
    <col min="2" max="2" width="21.75" customWidth="1"/>
    <col min="3" max="5" width="20.75" customWidth="1"/>
    <col min="7" max="7" width="9.25" bestFit="1" customWidth="1"/>
  </cols>
  <sheetData>
    <row r="1" spans="1:7" ht="17.25">
      <c r="A1" s="8"/>
      <c r="B1" s="3" t="s">
        <v>69</v>
      </c>
      <c r="C1" s="8"/>
      <c r="D1" s="8"/>
      <c r="E1" s="8"/>
    </row>
    <row r="2" spans="1:7" ht="96.75" customHeight="1">
      <c r="A2" s="8"/>
      <c r="B2" s="84" t="s">
        <v>79</v>
      </c>
      <c r="C2" s="85"/>
      <c r="D2" s="85"/>
      <c r="E2" s="85"/>
      <c r="G2" s="6"/>
    </row>
    <row r="3" spans="1:7">
      <c r="A3" s="8"/>
      <c r="B3" s="2"/>
      <c r="C3" s="8"/>
      <c r="D3" s="8"/>
      <c r="E3" s="78" t="s">
        <v>1</v>
      </c>
    </row>
    <row r="4" spans="1:7" ht="18.75" customHeight="1">
      <c r="A4" s="8"/>
      <c r="B4" s="13"/>
      <c r="C4" s="9" t="s">
        <v>13</v>
      </c>
      <c r="D4" s="9" t="s">
        <v>14</v>
      </c>
      <c r="E4" s="9" t="s">
        <v>15</v>
      </c>
    </row>
    <row r="5" spans="1:7" ht="12.6" customHeight="1">
      <c r="A5" s="8"/>
      <c r="B5" s="9" t="s">
        <v>77</v>
      </c>
      <c r="C5" s="14">
        <v>8470600</v>
      </c>
      <c r="D5" s="14">
        <v>733567</v>
      </c>
      <c r="E5" s="15">
        <v>8.6601539442306336E-2</v>
      </c>
    </row>
    <row r="6" spans="1:7" ht="12.6" customHeight="1">
      <c r="A6" s="8"/>
      <c r="B6" s="9">
        <v>35</v>
      </c>
      <c r="C6" s="14">
        <v>12239280</v>
      </c>
      <c r="D6" s="14">
        <v>1313179</v>
      </c>
      <c r="E6" s="15">
        <v>0.10729217731761999</v>
      </c>
    </row>
    <row r="7" spans="1:7" ht="12.6" customHeight="1">
      <c r="A7" s="8"/>
      <c r="B7" s="9">
        <v>40</v>
      </c>
      <c r="C7" s="14">
        <v>27391965</v>
      </c>
      <c r="D7" s="14">
        <v>3141628</v>
      </c>
      <c r="E7" s="15">
        <v>0.11469158930365164</v>
      </c>
    </row>
    <row r="8" spans="1:7" ht="12.6" customHeight="1">
      <c r="A8" s="8"/>
      <c r="B8" s="9">
        <v>45</v>
      </c>
      <c r="C8" s="14">
        <v>60511078</v>
      </c>
      <c r="D8" s="14">
        <v>8748160</v>
      </c>
      <c r="E8" s="15">
        <v>0.14457121388582764</v>
      </c>
    </row>
    <row r="9" spans="1:7" ht="12.6" customHeight="1">
      <c r="A9" s="8"/>
      <c r="B9" s="9">
        <v>46</v>
      </c>
      <c r="C9" s="14">
        <v>71231749</v>
      </c>
      <c r="D9" s="14">
        <v>9889512</v>
      </c>
      <c r="E9" s="15">
        <v>0.13883573180268255</v>
      </c>
    </row>
    <row r="10" spans="1:7" ht="12.6" customHeight="1">
      <c r="A10" s="8"/>
      <c r="B10" s="9">
        <v>47</v>
      </c>
      <c r="C10" s="14">
        <v>89222144</v>
      </c>
      <c r="D10" s="14">
        <v>11660707</v>
      </c>
      <c r="E10" s="15">
        <v>0.13069297012185674</v>
      </c>
    </row>
    <row r="11" spans="1:7" ht="12.6" customHeight="1">
      <c r="A11" s="8"/>
      <c r="B11" s="9">
        <v>48</v>
      </c>
      <c r="C11" s="14">
        <v>102003572</v>
      </c>
      <c r="D11" s="14">
        <v>15894889</v>
      </c>
      <c r="E11" s="15">
        <v>0.15582678810502831</v>
      </c>
    </row>
    <row r="12" spans="1:7" ht="12.6" customHeight="1">
      <c r="A12" s="8"/>
      <c r="B12" s="9">
        <v>49</v>
      </c>
      <c r="C12" s="14">
        <v>131950898</v>
      </c>
      <c r="D12" s="14">
        <v>19634181</v>
      </c>
      <c r="E12" s="15">
        <v>0.14879914648250442</v>
      </c>
    </row>
    <row r="13" spans="1:7" ht="12.6" customHeight="1">
      <c r="A13" s="8"/>
      <c r="B13" s="9">
        <v>50</v>
      </c>
      <c r="C13" s="14">
        <v>151670522</v>
      </c>
      <c r="D13" s="14">
        <v>17898929</v>
      </c>
      <c r="E13" s="15">
        <v>0.11801191664653202</v>
      </c>
    </row>
    <row r="14" spans="1:7" ht="12.6" customHeight="1">
      <c r="A14" s="8"/>
      <c r="B14" s="9">
        <v>51</v>
      </c>
      <c r="C14" s="14">
        <v>182765923</v>
      </c>
      <c r="D14" s="14">
        <v>22529476</v>
      </c>
      <c r="E14" s="15">
        <v>0.12326956595732565</v>
      </c>
    </row>
    <row r="15" spans="1:7" ht="12.6" customHeight="1">
      <c r="B15" s="9">
        <v>52</v>
      </c>
      <c r="C15" s="14">
        <v>201013049</v>
      </c>
      <c r="D15" s="14">
        <v>26051088</v>
      </c>
      <c r="E15" s="15">
        <v>0.12959898936710323</v>
      </c>
    </row>
    <row r="16" spans="1:7" ht="12.6" customHeight="1">
      <c r="B16" s="9">
        <v>53</v>
      </c>
      <c r="C16" s="14">
        <v>224331044</v>
      </c>
      <c r="D16" s="14">
        <v>28437496</v>
      </c>
      <c r="E16" s="15">
        <v>0.12676576319058186</v>
      </c>
    </row>
    <row r="17" spans="2:5" ht="12.6" customHeight="1">
      <c r="B17" s="9">
        <v>54</v>
      </c>
      <c r="C17" s="14">
        <v>246312332</v>
      </c>
      <c r="D17" s="14">
        <v>33522482</v>
      </c>
      <c r="E17" s="15">
        <v>0.13609745694746619</v>
      </c>
    </row>
    <row r="18" spans="2:5" ht="12.6" customHeight="1">
      <c r="B18" s="9">
        <v>55</v>
      </c>
      <c r="C18" s="14">
        <v>258113789</v>
      </c>
      <c r="D18" s="14">
        <v>36387913</v>
      </c>
      <c r="E18" s="15">
        <v>0.14097624594554303</v>
      </c>
    </row>
    <row r="19" spans="2:5" ht="12.6" customHeight="1">
      <c r="B19" s="9">
        <v>56</v>
      </c>
      <c r="C19" s="14">
        <v>271574444</v>
      </c>
      <c r="D19" s="14">
        <v>38202898</v>
      </c>
      <c r="E19" s="15">
        <v>0.14067191830465461</v>
      </c>
    </row>
    <row r="20" spans="2:5" ht="12.6" customHeight="1">
      <c r="B20" s="9">
        <v>57</v>
      </c>
      <c r="C20" s="14">
        <v>282641818</v>
      </c>
      <c r="D20" s="14">
        <v>39553726</v>
      </c>
      <c r="E20" s="15">
        <v>0.13994293654026807</v>
      </c>
    </row>
    <row r="21" spans="2:5" ht="12.6" customHeight="1">
      <c r="B21" s="9">
        <v>58</v>
      </c>
      <c r="C21" s="14">
        <v>290747391</v>
      </c>
      <c r="D21" s="14">
        <v>42792151</v>
      </c>
      <c r="E21" s="15">
        <v>0.14717982800402843</v>
      </c>
    </row>
    <row r="22" spans="2:5" ht="12.6" customHeight="1">
      <c r="B22" s="9">
        <v>59</v>
      </c>
      <c r="C22" s="14">
        <v>303102651</v>
      </c>
      <c r="D22" s="14">
        <v>44173031</v>
      </c>
      <c r="E22" s="15">
        <v>0.14573620802808485</v>
      </c>
    </row>
    <row r="23" spans="2:5" ht="12.6" customHeight="1">
      <c r="B23" s="9">
        <v>60</v>
      </c>
      <c r="C23" s="14">
        <v>318233677</v>
      </c>
      <c r="D23" s="14">
        <v>46986086</v>
      </c>
      <c r="E23" s="15">
        <v>0.14764649185761694</v>
      </c>
    </row>
    <row r="24" spans="2:5" ht="12.6" customHeight="1">
      <c r="B24" s="9">
        <v>61</v>
      </c>
      <c r="C24" s="14">
        <v>327000328</v>
      </c>
      <c r="D24" s="14">
        <v>49776218</v>
      </c>
      <c r="E24" s="15">
        <v>0.152220697466701</v>
      </c>
    </row>
    <row r="25" spans="2:5" ht="12.6" customHeight="1">
      <c r="B25" s="9">
        <v>62</v>
      </c>
      <c r="C25" s="14">
        <v>365927466</v>
      </c>
      <c r="D25" s="14">
        <v>54343296</v>
      </c>
      <c r="E25" s="15">
        <v>0.14850838225955959</v>
      </c>
    </row>
    <row r="26" spans="2:5" ht="12.6" customHeight="1">
      <c r="B26" s="9">
        <v>63</v>
      </c>
      <c r="C26" s="14">
        <v>377081342</v>
      </c>
      <c r="D26" s="14">
        <v>60631637</v>
      </c>
      <c r="E26" s="15">
        <v>0.16079193067049177</v>
      </c>
    </row>
    <row r="27" spans="2:5" ht="12.6" customHeight="1">
      <c r="B27" s="9" t="s">
        <v>29</v>
      </c>
      <c r="C27" s="14">
        <v>413539798</v>
      </c>
      <c r="D27" s="14">
        <v>65107203</v>
      </c>
      <c r="E27" s="15">
        <v>0.15743878416267931</v>
      </c>
    </row>
    <row r="28" spans="2:5" ht="12.6" customHeight="1">
      <c r="B28" s="9">
        <v>2</v>
      </c>
      <c r="C28" s="14">
        <v>441147317</v>
      </c>
      <c r="D28" s="14">
        <v>69112909</v>
      </c>
      <c r="E28" s="15">
        <v>0.15666627980421333</v>
      </c>
    </row>
    <row r="29" spans="2:5" ht="12.6" customHeight="1">
      <c r="B29" s="9">
        <v>3</v>
      </c>
      <c r="C29" s="14">
        <v>466822869</v>
      </c>
      <c r="D29" s="14">
        <v>74180390</v>
      </c>
      <c r="E29" s="15">
        <v>0.15890479007359856</v>
      </c>
    </row>
    <row r="30" spans="2:5">
      <c r="B30" s="9">
        <v>4</v>
      </c>
      <c r="C30" s="14">
        <v>497515081</v>
      </c>
      <c r="D30" s="14">
        <v>68624114</v>
      </c>
      <c r="E30" s="15">
        <v>0.13793373632426631</v>
      </c>
    </row>
    <row r="31" spans="2:5">
      <c r="B31" s="9">
        <v>5</v>
      </c>
      <c r="C31" s="14">
        <v>562697838</v>
      </c>
      <c r="D31" s="14">
        <v>68752905</v>
      </c>
      <c r="E31" s="15">
        <v>0.12218441294242186</v>
      </c>
    </row>
    <row r="32" spans="2:5">
      <c r="B32" s="9">
        <v>6</v>
      </c>
      <c r="C32" s="14">
        <v>587566716</v>
      </c>
      <c r="D32" s="14">
        <v>72909076</v>
      </c>
      <c r="E32" s="15">
        <v>0.12408646374040017</v>
      </c>
    </row>
    <row r="33" spans="2:5">
      <c r="B33" s="9">
        <v>7</v>
      </c>
      <c r="C33" s="14">
        <v>572270895</v>
      </c>
      <c r="D33" s="14">
        <v>75124647</v>
      </c>
      <c r="E33" s="15">
        <v>0.13127462475616553</v>
      </c>
    </row>
    <row r="34" spans="2:5">
      <c r="B34" s="9">
        <v>8</v>
      </c>
      <c r="C34" s="14">
        <v>577409287</v>
      </c>
      <c r="D34" s="14">
        <v>77444482</v>
      </c>
      <c r="E34" s="15">
        <v>0.13412406718009715</v>
      </c>
    </row>
    <row r="35" spans="2:5">
      <c r="B35" s="9">
        <v>9</v>
      </c>
      <c r="C35" s="14">
        <v>569707121</v>
      </c>
      <c r="D35" s="14">
        <v>77154806</v>
      </c>
      <c r="E35" s="15">
        <v>0.13542889522702667</v>
      </c>
    </row>
    <row r="36" spans="2:5">
      <c r="B36" s="9">
        <v>10</v>
      </c>
      <c r="C36" s="14">
        <v>615510983</v>
      </c>
      <c r="D36" s="14">
        <v>78093289</v>
      </c>
      <c r="E36" s="15">
        <v>0.12687554106569046</v>
      </c>
    </row>
    <row r="37" spans="2:5">
      <c r="B37" s="9">
        <v>11</v>
      </c>
      <c r="C37" s="14">
        <v>626622171</v>
      </c>
      <c r="D37" s="14">
        <v>77110958</v>
      </c>
      <c r="E37" s="15">
        <v>0.12305813864986913</v>
      </c>
    </row>
    <row r="38" spans="2:5">
      <c r="B38" s="81">
        <v>12</v>
      </c>
      <c r="C38" s="14">
        <v>637188496</v>
      </c>
      <c r="D38" s="16">
        <v>89416968</v>
      </c>
      <c r="E38" s="15">
        <v>0.14033048079386543</v>
      </c>
    </row>
    <row r="39" spans="2:5">
      <c r="B39" s="81">
        <v>13</v>
      </c>
      <c r="C39" s="14">
        <v>616348321</v>
      </c>
      <c r="D39" s="16">
        <v>84816378</v>
      </c>
      <c r="E39" s="15">
        <v>0.13761111227234121</v>
      </c>
    </row>
    <row r="40" spans="2:5">
      <c r="B40" s="81">
        <v>14</v>
      </c>
      <c r="C40" s="14">
        <v>587299535</v>
      </c>
      <c r="D40" s="16">
        <v>76617204</v>
      </c>
      <c r="E40" s="15">
        <v>0.13045677620023996</v>
      </c>
    </row>
    <row r="41" spans="2:5">
      <c r="B41" s="81">
        <v>15</v>
      </c>
      <c r="C41" s="14">
        <v>554625604</v>
      </c>
      <c r="D41" s="16">
        <v>76847787</v>
      </c>
      <c r="E41" s="15">
        <v>0.13855795052692879</v>
      </c>
    </row>
    <row r="42" spans="2:5">
      <c r="B42" s="81">
        <v>16</v>
      </c>
      <c r="C42" s="14">
        <v>539762825</v>
      </c>
      <c r="D42" s="16">
        <v>76559182</v>
      </c>
      <c r="E42" s="15">
        <v>0.14183856029729353</v>
      </c>
    </row>
    <row r="43" spans="2:5">
      <c r="B43" s="81">
        <v>17</v>
      </c>
      <c r="C43" s="14">
        <v>533813272</v>
      </c>
      <c r="D43" s="16">
        <v>78002102</v>
      </c>
      <c r="E43" s="15">
        <v>0.14612244785101558</v>
      </c>
    </row>
    <row r="44" spans="2:5">
      <c r="B44" s="81">
        <v>18</v>
      </c>
      <c r="C44" s="14">
        <v>513507931</v>
      </c>
      <c r="D44" s="16">
        <v>77880284</v>
      </c>
      <c r="E44" s="15">
        <v>0.15166325444737874</v>
      </c>
    </row>
    <row r="45" spans="2:5">
      <c r="B45" s="81">
        <v>19</v>
      </c>
      <c r="C45" s="14">
        <v>480565715</v>
      </c>
      <c r="D45" s="16">
        <v>86169259</v>
      </c>
      <c r="E45" s="15">
        <v>0.17930796207548846</v>
      </c>
    </row>
    <row r="46" spans="2:5">
      <c r="B46" s="81">
        <v>20</v>
      </c>
      <c r="C46" s="14">
        <v>458365532</v>
      </c>
      <c r="D46" s="16">
        <v>81156720</v>
      </c>
      <c r="E46" s="15">
        <v>0.17705676874499368</v>
      </c>
    </row>
    <row r="47" spans="2:5">
      <c r="B47" s="81">
        <v>21</v>
      </c>
      <c r="C47" s="14">
        <v>490105137</v>
      </c>
      <c r="D47" s="16">
        <v>69740250</v>
      </c>
      <c r="E47" s="15">
        <v>0.14229650892232945</v>
      </c>
    </row>
    <row r="48" spans="2:5">
      <c r="B48" s="81">
        <v>22</v>
      </c>
      <c r="C48" s="14">
        <v>486797696</v>
      </c>
      <c r="D48" s="16">
        <v>68873242</v>
      </c>
      <c r="E48" s="15">
        <v>0.14199999999999999</v>
      </c>
    </row>
    <row r="49" spans="2:5">
      <c r="B49" s="81">
        <v>23</v>
      </c>
      <c r="C49" s="14">
        <v>477500683</v>
      </c>
      <c r="D49" s="16">
        <v>66203359</v>
      </c>
      <c r="E49" s="15">
        <v>0.13900000000000001</v>
      </c>
    </row>
    <row r="50" spans="2:5">
      <c r="B50" s="81">
        <v>24</v>
      </c>
      <c r="C50" s="14">
        <v>472132543</v>
      </c>
      <c r="D50" s="16">
        <v>69556714</v>
      </c>
      <c r="E50" s="15">
        <v>0.14699999999999999</v>
      </c>
    </row>
    <row r="51" spans="2:5">
      <c r="B51" s="81">
        <v>25</v>
      </c>
      <c r="C51" s="14">
        <v>500961111</v>
      </c>
      <c r="D51" s="16">
        <v>73051370</v>
      </c>
      <c r="E51" s="15">
        <v>0.14599999999999999</v>
      </c>
    </row>
    <row r="52" spans="2:5">
      <c r="B52" s="9">
        <v>26</v>
      </c>
      <c r="C52" s="14">
        <v>498629266</v>
      </c>
      <c r="D52" s="14">
        <v>75719534</v>
      </c>
      <c r="E52" s="15">
        <v>0.151</v>
      </c>
    </row>
    <row r="53" spans="2:5">
      <c r="B53" s="9">
        <v>27</v>
      </c>
      <c r="C53" s="14">
        <v>488445908</v>
      </c>
      <c r="D53" s="14">
        <v>77008735</v>
      </c>
      <c r="E53" s="15">
        <v>0.157</v>
      </c>
    </row>
    <row r="54" spans="2:5">
      <c r="B54" s="9">
        <v>28</v>
      </c>
      <c r="C54" s="14">
        <v>475143032</v>
      </c>
      <c r="D54" s="14">
        <v>76620340</v>
      </c>
      <c r="E54" s="15">
        <v>0.161</v>
      </c>
    </row>
    <row r="55" spans="2:5">
      <c r="B55" s="9">
        <v>29</v>
      </c>
      <c r="C55" s="14">
        <v>477162472</v>
      </c>
      <c r="D55" s="14">
        <v>78434385</v>
      </c>
      <c r="E55" s="15">
        <v>0.16400000000000001</v>
      </c>
    </row>
    <row r="56" spans="2:5">
      <c r="B56" s="8"/>
      <c r="C56" s="17"/>
      <c r="D56" s="8"/>
      <c r="E56" s="8"/>
    </row>
    <row r="57" spans="2:5">
      <c r="B57" s="8"/>
      <c r="C57" s="18"/>
      <c r="D57" s="8"/>
      <c r="E57" s="8"/>
    </row>
  </sheetData>
  <mergeCells count="1">
    <mergeCell ref="B2:E2"/>
  </mergeCells>
  <phoneticPr fontId="2"/>
  <pageMargins left="0.74803149606299213" right="0.74803149606299213" top="0.98425196850393704" bottom="0.78740157480314965" header="0.51181102362204722" footer="0.51181102362204722"/>
  <pageSetup paperSize="9" scale="96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zoomScale="115" zoomScaleNormal="100" zoomScaleSheetLayoutView="115" workbookViewId="0"/>
  </sheetViews>
  <sheetFormatPr defaultRowHeight="13.5"/>
  <cols>
    <col min="1" max="5" width="16.875" customWidth="1"/>
    <col min="7" max="7" width="14" bestFit="1" customWidth="1"/>
    <col min="8" max="8" width="15.5" customWidth="1"/>
  </cols>
  <sheetData>
    <row r="1" spans="1:8" ht="18" customHeight="1">
      <c r="A1" s="3" t="s">
        <v>25</v>
      </c>
      <c r="B1" s="8"/>
      <c r="C1" s="8"/>
      <c r="D1" s="8"/>
      <c r="E1" s="8"/>
    </row>
    <row r="2" spans="1:8" ht="12.75" customHeight="1">
      <c r="A2" s="3"/>
      <c r="B2" s="8"/>
      <c r="C2" s="8"/>
      <c r="D2" s="8"/>
      <c r="E2" s="8"/>
    </row>
    <row r="3" spans="1:8" ht="34.5" customHeight="1">
      <c r="A3" s="86" t="s">
        <v>80</v>
      </c>
      <c r="B3" s="87"/>
      <c r="C3" s="87"/>
      <c r="D3" s="87"/>
      <c r="E3" s="87"/>
    </row>
    <row r="4" spans="1:8" ht="69.75" customHeight="1">
      <c r="A4" s="84" t="s">
        <v>81</v>
      </c>
      <c r="B4" s="85"/>
      <c r="C4" s="85"/>
      <c r="D4" s="85"/>
      <c r="E4" s="85"/>
    </row>
    <row r="5" spans="1:8" ht="44.85" customHeight="1">
      <c r="A5" s="84" t="s">
        <v>82</v>
      </c>
      <c r="B5" s="85"/>
      <c r="C5" s="85"/>
      <c r="D5" s="85"/>
      <c r="E5" s="85"/>
    </row>
    <row r="6" spans="1:8" ht="21" customHeight="1">
      <c r="A6" s="84" t="s">
        <v>75</v>
      </c>
      <c r="B6" s="85"/>
      <c r="C6" s="85"/>
      <c r="D6" s="85"/>
      <c r="E6" s="85"/>
    </row>
    <row r="7" spans="1:8">
      <c r="A7" s="1" t="s">
        <v>26</v>
      </c>
      <c r="B7" s="8"/>
      <c r="C7" s="8"/>
      <c r="D7" s="8"/>
      <c r="E7" s="8"/>
    </row>
    <row r="8" spans="1:8">
      <c r="A8" s="1"/>
      <c r="B8" s="8"/>
      <c r="C8" s="8"/>
      <c r="D8" s="8"/>
      <c r="E8" s="19" t="s">
        <v>30</v>
      </c>
    </row>
    <row r="9" spans="1:8" ht="15" customHeight="1">
      <c r="A9" s="89" t="s">
        <v>16</v>
      </c>
      <c r="B9" s="89" t="s">
        <v>7</v>
      </c>
      <c r="C9" s="89" t="s">
        <v>21</v>
      </c>
      <c r="D9" s="89" t="s">
        <v>22</v>
      </c>
      <c r="E9" s="89"/>
    </row>
    <row r="10" spans="1:8" ht="15" customHeight="1">
      <c r="A10" s="89"/>
      <c r="B10" s="89"/>
      <c r="C10" s="89"/>
      <c r="D10" s="76" t="s">
        <v>23</v>
      </c>
      <c r="E10" s="76" t="s">
        <v>24</v>
      </c>
    </row>
    <row r="11" spans="1:8" ht="15" customHeight="1">
      <c r="A11" s="76" t="s">
        <v>17</v>
      </c>
      <c r="B11" s="14">
        <v>78396152829</v>
      </c>
      <c r="C11" s="14">
        <v>78074123439</v>
      </c>
      <c r="D11" s="15">
        <v>0.99589228070027336</v>
      </c>
      <c r="E11" s="20">
        <v>0.996</v>
      </c>
    </row>
    <row r="12" spans="1:8" ht="15" customHeight="1">
      <c r="A12" s="76" t="s">
        <v>18</v>
      </c>
      <c r="B12" s="14">
        <v>1105182308</v>
      </c>
      <c r="C12" s="14">
        <v>360261438</v>
      </c>
      <c r="D12" s="15">
        <v>0.3259746698731989</v>
      </c>
      <c r="E12" s="20">
        <v>0.27400000000000002</v>
      </c>
      <c r="G12" s="8"/>
      <c r="H12" s="8"/>
    </row>
    <row r="13" spans="1:8" ht="15" customHeight="1">
      <c r="A13" s="76" t="s">
        <v>19</v>
      </c>
      <c r="B13" s="14">
        <v>79501335137</v>
      </c>
      <c r="C13" s="14">
        <v>78434384877</v>
      </c>
      <c r="D13" s="15">
        <v>0.98657946739936653</v>
      </c>
      <c r="E13" s="20">
        <v>0.98399999999999999</v>
      </c>
      <c r="G13" s="5"/>
      <c r="H13" s="7"/>
    </row>
    <row r="14" spans="1:8" ht="15" customHeight="1">
      <c r="A14" s="76" t="s">
        <v>20</v>
      </c>
      <c r="B14" s="14">
        <v>122741772</v>
      </c>
      <c r="C14" s="14">
        <v>81505927</v>
      </c>
      <c r="D14" s="15">
        <v>0.66404391652419681</v>
      </c>
      <c r="E14" s="20">
        <v>0.68400000000000005</v>
      </c>
    </row>
    <row r="15" spans="1:8" ht="11.25" customHeight="1">
      <c r="B15" s="8"/>
      <c r="C15" s="8"/>
      <c r="D15" s="8"/>
      <c r="E15" s="8"/>
    </row>
    <row r="16" spans="1:8" ht="23.25" customHeight="1">
      <c r="A16" s="4" t="s">
        <v>27</v>
      </c>
      <c r="B16" s="8"/>
      <c r="C16" s="8"/>
      <c r="D16" s="8"/>
      <c r="E16" s="8"/>
    </row>
    <row r="17" spans="1:5" ht="12.75" customHeight="1">
      <c r="A17" s="4"/>
      <c r="B17" s="8"/>
      <c r="C17" s="8"/>
      <c r="D17" s="8"/>
      <c r="E17" s="8"/>
    </row>
    <row r="18" spans="1:5" ht="40.5" customHeight="1">
      <c r="A18" s="88" t="s">
        <v>84</v>
      </c>
      <c r="B18" s="88"/>
      <c r="C18" s="88"/>
      <c r="D18" s="88"/>
      <c r="E18" s="88"/>
    </row>
    <row r="19" spans="1:5">
      <c r="B19" s="8"/>
      <c r="C19" s="8"/>
      <c r="D19" s="8"/>
      <c r="E19" s="8"/>
    </row>
    <row r="20" spans="1:5">
      <c r="B20" s="8"/>
      <c r="C20" s="8"/>
      <c r="D20" s="8"/>
      <c r="E20" s="8"/>
    </row>
    <row r="21" spans="1:5">
      <c r="B21" s="8"/>
      <c r="C21" s="8"/>
      <c r="D21" s="8"/>
      <c r="E21" s="8"/>
    </row>
    <row r="22" spans="1:5">
      <c r="B22" s="8"/>
      <c r="C22" s="8"/>
      <c r="D22" s="8"/>
      <c r="E22" s="8"/>
    </row>
    <row r="23" spans="1:5">
      <c r="B23" s="8"/>
      <c r="C23" s="8"/>
      <c r="D23" s="8"/>
      <c r="E23" s="8"/>
    </row>
    <row r="24" spans="1:5">
      <c r="B24" s="8"/>
      <c r="C24" s="8"/>
      <c r="D24" s="8"/>
      <c r="E24" s="8"/>
    </row>
    <row r="25" spans="1:5">
      <c r="B25" s="8"/>
      <c r="C25" s="8"/>
      <c r="D25" s="8"/>
      <c r="E25" s="8"/>
    </row>
    <row r="26" spans="1:5">
      <c r="B26" s="8"/>
      <c r="C26" s="8"/>
      <c r="D26" s="8"/>
      <c r="E26" s="8"/>
    </row>
    <row r="27" spans="1:5">
      <c r="B27" s="8"/>
      <c r="C27" s="8"/>
      <c r="D27" s="8"/>
      <c r="E27" s="8"/>
    </row>
    <row r="28" spans="1:5">
      <c r="B28" s="8"/>
      <c r="C28" s="8"/>
      <c r="D28" s="8"/>
      <c r="E28" s="8"/>
    </row>
    <row r="29" spans="1:5">
      <c r="B29" s="8"/>
      <c r="C29" s="8"/>
      <c r="D29" s="8"/>
      <c r="E29" s="8"/>
    </row>
    <row r="30" spans="1:5">
      <c r="B30" s="8"/>
      <c r="C30" s="8"/>
      <c r="D30" s="8"/>
      <c r="E30" s="8"/>
    </row>
    <row r="31" spans="1:5">
      <c r="B31" s="8"/>
      <c r="C31" s="8"/>
      <c r="D31" s="8"/>
      <c r="E31" s="8"/>
    </row>
    <row r="32" spans="1:5">
      <c r="B32" s="8"/>
      <c r="C32" s="8"/>
      <c r="D32" s="8"/>
      <c r="E32" s="8"/>
    </row>
    <row r="33" spans="2:5">
      <c r="B33" s="8"/>
      <c r="C33" s="8"/>
      <c r="D33" s="8"/>
      <c r="E33" s="8"/>
    </row>
    <row r="34" spans="2:5">
      <c r="B34" s="8"/>
      <c r="C34" s="8"/>
      <c r="D34" s="8"/>
      <c r="E34" s="8"/>
    </row>
    <row r="35" spans="2:5">
      <c r="B35" s="8"/>
      <c r="C35" s="8"/>
      <c r="D35" s="8"/>
      <c r="E35" s="8"/>
    </row>
    <row r="36" spans="2:5">
      <c r="B36" s="8"/>
      <c r="C36" s="8"/>
      <c r="D36" s="8"/>
      <c r="E36" s="8"/>
    </row>
    <row r="37" spans="2:5">
      <c r="B37" s="8"/>
      <c r="C37" s="8"/>
      <c r="D37" s="8"/>
      <c r="E37" s="8"/>
    </row>
    <row r="38" spans="2:5">
      <c r="B38" s="8"/>
      <c r="C38" s="8"/>
      <c r="D38" s="8"/>
      <c r="E38" s="8"/>
    </row>
    <row r="39" spans="2:5">
      <c r="B39" s="8"/>
      <c r="C39" s="8"/>
      <c r="D39" s="8"/>
      <c r="E39" s="8"/>
    </row>
    <row r="40" spans="2:5">
      <c r="B40" s="8"/>
      <c r="C40" s="8"/>
      <c r="D40" s="8"/>
      <c r="E40" s="8"/>
    </row>
    <row r="41" spans="2:5">
      <c r="B41" s="8"/>
      <c r="C41" s="8"/>
      <c r="D41" s="8"/>
      <c r="E41" s="8"/>
    </row>
    <row r="42" spans="2:5">
      <c r="B42" s="8"/>
      <c r="C42" s="8"/>
      <c r="D42" s="8"/>
      <c r="E42" s="8"/>
    </row>
    <row r="43" spans="2:5">
      <c r="B43" s="8"/>
      <c r="C43" s="8"/>
      <c r="D43" s="8"/>
      <c r="E43" s="8"/>
    </row>
    <row r="44" spans="2:5">
      <c r="B44" s="8"/>
      <c r="C44" s="8"/>
      <c r="D44" s="8"/>
      <c r="E44" s="8"/>
    </row>
    <row r="45" spans="2:5">
      <c r="B45" s="8"/>
      <c r="C45" s="8"/>
      <c r="D45" s="8"/>
      <c r="E45" s="8"/>
    </row>
    <row r="46" spans="2:5">
      <c r="B46" s="8"/>
      <c r="C46" s="8"/>
      <c r="D46" s="8"/>
      <c r="E46" s="8"/>
    </row>
    <row r="47" spans="2:5">
      <c r="B47" s="8"/>
      <c r="C47" s="8"/>
      <c r="D47" s="8"/>
      <c r="E47" s="8"/>
    </row>
    <row r="48" spans="2:5">
      <c r="B48" s="8"/>
      <c r="C48" s="8"/>
      <c r="D48" s="8"/>
      <c r="E48" s="8"/>
    </row>
    <row r="49" spans="2:5">
      <c r="B49" s="8"/>
      <c r="C49" s="8"/>
      <c r="D49" s="8"/>
      <c r="E49" s="8"/>
    </row>
    <row r="50" spans="2:5">
      <c r="B50" s="8"/>
      <c r="C50" s="8"/>
      <c r="D50" s="8"/>
      <c r="E50" s="8"/>
    </row>
    <row r="51" spans="2:5">
      <c r="B51" s="8"/>
      <c r="C51" s="8"/>
      <c r="D51" s="8"/>
      <c r="E51" s="8"/>
    </row>
    <row r="52" spans="2:5">
      <c r="B52" s="8"/>
      <c r="C52" s="8"/>
      <c r="D52" s="8"/>
      <c r="E52" s="8"/>
    </row>
    <row r="53" spans="2:5">
      <c r="B53" s="8"/>
      <c r="C53" s="8"/>
      <c r="D53" s="8"/>
      <c r="E53" s="8"/>
    </row>
    <row r="54" spans="2:5">
      <c r="B54" s="8"/>
      <c r="C54" s="8"/>
      <c r="D54" s="8"/>
      <c r="E54" s="8"/>
    </row>
    <row r="55" spans="2:5">
      <c r="B55" s="8"/>
      <c r="C55" s="8"/>
      <c r="D55" s="8"/>
      <c r="E55" s="8"/>
    </row>
    <row r="56" spans="2:5">
      <c r="B56" s="8"/>
      <c r="C56" s="8"/>
      <c r="D56" s="8"/>
      <c r="E56" s="8"/>
    </row>
    <row r="57" spans="2:5">
      <c r="B57" s="8"/>
      <c r="C57" s="8"/>
      <c r="D57" s="8"/>
      <c r="E57" s="8"/>
    </row>
  </sheetData>
  <mergeCells count="9">
    <mergeCell ref="A18:E18"/>
    <mergeCell ref="A3:E3"/>
    <mergeCell ref="A4:E4"/>
    <mergeCell ref="A5:E5"/>
    <mergeCell ref="A6:E6"/>
    <mergeCell ref="A9:A10"/>
    <mergeCell ref="B9:B10"/>
    <mergeCell ref="C9:C10"/>
    <mergeCell ref="D9:E9"/>
  </mergeCells>
  <phoneticPr fontId="2"/>
  <pageMargins left="0.74803149606299213" right="0.74803149606299213" top="0.98425196850393704" bottom="0.78740157480314965" header="0.51181102362204722" footer="0.51181102362204722"/>
  <pageSetup paperSize="9" scale="96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>
      <pane ySplit="4" topLeftCell="A5" activePane="bottomLeft" state="frozen"/>
      <selection activeCell="C3" sqref="C3"/>
      <selection pane="bottomLeft"/>
    </sheetView>
  </sheetViews>
  <sheetFormatPr defaultRowHeight="13.5"/>
  <cols>
    <col min="1" max="1" width="9" style="8"/>
    <col min="2" max="2" width="12.625" style="8" bestFit="1" customWidth="1"/>
    <col min="3" max="3" width="10.625" style="8" customWidth="1"/>
    <col min="4" max="4" width="10.875" style="8" customWidth="1"/>
    <col min="5" max="6" width="9" style="8"/>
    <col min="7" max="7" width="14.25" style="8" customWidth="1"/>
    <col min="8" max="8" width="12.25" style="8" customWidth="1"/>
    <col min="9" max="16384" width="9" style="8"/>
  </cols>
  <sheetData>
    <row r="1" spans="1:8">
      <c r="A1" s="1" t="s">
        <v>0</v>
      </c>
    </row>
    <row r="2" spans="1:8">
      <c r="H2" s="21" t="s">
        <v>1</v>
      </c>
    </row>
    <row r="3" spans="1:8" ht="20.25" customHeight="1">
      <c r="A3" s="89" t="s">
        <v>2</v>
      </c>
      <c r="B3" s="89" t="s">
        <v>3</v>
      </c>
      <c r="C3" s="89" t="s">
        <v>4</v>
      </c>
      <c r="D3" s="89"/>
      <c r="E3" s="89" t="s">
        <v>5</v>
      </c>
      <c r="F3" s="89"/>
      <c r="G3" s="90" t="s">
        <v>28</v>
      </c>
      <c r="H3" s="22" t="s">
        <v>6</v>
      </c>
    </row>
    <row r="4" spans="1:8" ht="20.25" customHeight="1">
      <c r="A4" s="89"/>
      <c r="B4" s="89"/>
      <c r="C4" s="76" t="s">
        <v>7</v>
      </c>
      <c r="D4" s="76" t="s">
        <v>8</v>
      </c>
      <c r="E4" s="76" t="s">
        <v>9</v>
      </c>
      <c r="F4" s="76" t="s">
        <v>10</v>
      </c>
      <c r="G4" s="91"/>
      <c r="H4" s="83" t="s">
        <v>11</v>
      </c>
    </row>
    <row r="5" spans="1:8" ht="12.6" customHeight="1">
      <c r="A5" s="77">
        <v>30</v>
      </c>
      <c r="B5" s="23">
        <v>8470600</v>
      </c>
      <c r="C5" s="23">
        <v>897916</v>
      </c>
      <c r="D5" s="23">
        <v>733567</v>
      </c>
      <c r="E5" s="24">
        <v>0.81696617500968916</v>
      </c>
      <c r="F5" s="25">
        <v>0.85599999999999998</v>
      </c>
      <c r="G5" s="24">
        <v>8.6601539442306336E-2</v>
      </c>
      <c r="H5" s="10" t="s">
        <v>70</v>
      </c>
    </row>
    <row r="6" spans="1:8" ht="12.6" customHeight="1">
      <c r="A6" s="77">
        <v>35</v>
      </c>
      <c r="B6" s="23">
        <v>12239208</v>
      </c>
      <c r="C6" s="23">
        <v>1339321</v>
      </c>
      <c r="D6" s="23">
        <v>1313179</v>
      </c>
      <c r="E6" s="24">
        <v>0.98048115425652249</v>
      </c>
      <c r="F6" s="25">
        <v>0.93700000000000006</v>
      </c>
      <c r="G6" s="24">
        <v>0.1072928084889153</v>
      </c>
      <c r="H6" s="24">
        <v>1.196</v>
      </c>
    </row>
    <row r="7" spans="1:8" ht="12.6" customHeight="1">
      <c r="A7" s="77">
        <v>40</v>
      </c>
      <c r="B7" s="23">
        <v>27391965</v>
      </c>
      <c r="C7" s="23">
        <v>3182252</v>
      </c>
      <c r="D7" s="23">
        <v>3141628</v>
      </c>
      <c r="E7" s="24">
        <v>0.9872341976688207</v>
      </c>
      <c r="F7" s="25">
        <v>0.95399999999999996</v>
      </c>
      <c r="G7" s="24">
        <v>0.11469158930365164</v>
      </c>
      <c r="H7" s="24">
        <v>1.135</v>
      </c>
    </row>
    <row r="8" spans="1:8" ht="12.6" customHeight="1">
      <c r="A8" s="77">
        <v>45</v>
      </c>
      <c r="B8" s="23">
        <v>60511078</v>
      </c>
      <c r="C8" s="23">
        <v>8845249</v>
      </c>
      <c r="D8" s="23">
        <v>8748160</v>
      </c>
      <c r="E8" s="24">
        <v>0.98902359899647818</v>
      </c>
      <c r="F8" s="25">
        <v>0.96399999999999997</v>
      </c>
      <c r="G8" s="24">
        <v>0.14457121388582764</v>
      </c>
      <c r="H8" s="24">
        <v>1.262</v>
      </c>
    </row>
    <row r="9" spans="1:8" ht="12.6" customHeight="1">
      <c r="A9" s="77">
        <v>46</v>
      </c>
      <c r="B9" s="23">
        <v>71231749</v>
      </c>
      <c r="C9" s="23">
        <v>9980525</v>
      </c>
      <c r="D9" s="23">
        <v>9889512</v>
      </c>
      <c r="E9" s="24">
        <v>0.99088094063188059</v>
      </c>
      <c r="F9" s="25">
        <v>0.96499999999999997</v>
      </c>
      <c r="G9" s="24">
        <v>0.13883573180268255</v>
      </c>
      <c r="H9" s="24">
        <v>1.1304676640573561</v>
      </c>
    </row>
    <row r="10" spans="1:8" ht="12.6" customHeight="1">
      <c r="A10" s="77">
        <v>47</v>
      </c>
      <c r="B10" s="23">
        <v>89222144</v>
      </c>
      <c r="C10" s="23">
        <v>11760340</v>
      </c>
      <c r="D10" s="23">
        <v>11660707</v>
      </c>
      <c r="E10" s="24">
        <v>0.99152805105974828</v>
      </c>
      <c r="F10" s="25">
        <v>0.96599999999999997</v>
      </c>
      <c r="G10" s="24">
        <v>0.13069297012185674</v>
      </c>
      <c r="H10" s="24">
        <v>1.1790983215349757</v>
      </c>
    </row>
    <row r="11" spans="1:8" ht="12.6" customHeight="1">
      <c r="A11" s="77">
        <v>48</v>
      </c>
      <c r="B11" s="23">
        <v>102003572</v>
      </c>
      <c r="C11" s="23">
        <v>16064451</v>
      </c>
      <c r="D11" s="23">
        <v>15894889</v>
      </c>
      <c r="E11" s="24">
        <v>0.98944489295027882</v>
      </c>
      <c r="F11" s="25">
        <v>0.95899999999999996</v>
      </c>
      <c r="G11" s="24">
        <v>0.15582678810502831</v>
      </c>
      <c r="H11" s="24">
        <v>1.3631153754227767</v>
      </c>
    </row>
    <row r="12" spans="1:8" ht="12.6" customHeight="1">
      <c r="A12" s="77">
        <v>49</v>
      </c>
      <c r="B12" s="23">
        <v>131950898</v>
      </c>
      <c r="C12" s="23">
        <v>19829400</v>
      </c>
      <c r="D12" s="23">
        <v>19634181</v>
      </c>
      <c r="E12" s="24">
        <v>0.99015507277073433</v>
      </c>
      <c r="F12" s="25">
        <v>0.96399999999999997</v>
      </c>
      <c r="G12" s="24">
        <v>0.14879914648250442</v>
      </c>
      <c r="H12" s="24">
        <v>1.2352512181745969</v>
      </c>
    </row>
    <row r="13" spans="1:8" ht="12.6" customHeight="1">
      <c r="A13" s="77">
        <v>50</v>
      </c>
      <c r="B13" s="23">
        <v>151670522</v>
      </c>
      <c r="C13" s="23">
        <v>18116393</v>
      </c>
      <c r="D13" s="23">
        <v>17898929</v>
      </c>
      <c r="E13" s="24">
        <v>0.98799628601565448</v>
      </c>
      <c r="F13" s="25">
        <v>0.96299999999999997</v>
      </c>
      <c r="G13" s="24">
        <v>0.11801191664653202</v>
      </c>
      <c r="H13" s="24">
        <v>0.91162086159845424</v>
      </c>
    </row>
    <row r="14" spans="1:8" ht="12.6" customHeight="1">
      <c r="A14" s="77">
        <v>51</v>
      </c>
      <c r="B14" s="23">
        <v>182765923</v>
      </c>
      <c r="C14" s="23">
        <v>22915226</v>
      </c>
      <c r="D14" s="23">
        <v>22529476</v>
      </c>
      <c r="E14" s="24">
        <v>0.98316621446369323</v>
      </c>
      <c r="F14" s="25">
        <v>0.96399999999999997</v>
      </c>
      <c r="G14" s="24">
        <v>0.12326956595732565</v>
      </c>
      <c r="H14" s="24">
        <v>1.2587052554932197</v>
      </c>
    </row>
    <row r="15" spans="1:8" ht="12.6" customHeight="1">
      <c r="A15" s="77">
        <v>52</v>
      </c>
      <c r="B15" s="23">
        <v>201013049</v>
      </c>
      <c r="C15" s="23">
        <v>26466343</v>
      </c>
      <c r="D15" s="23">
        <v>26051088</v>
      </c>
      <c r="E15" s="24">
        <v>0.9843100726080668</v>
      </c>
      <c r="F15" s="25">
        <v>0.96499999999999997</v>
      </c>
      <c r="G15" s="24">
        <v>0.12959898936710323</v>
      </c>
      <c r="H15" s="24">
        <v>1.1563113141202219</v>
      </c>
    </row>
    <row r="16" spans="1:8" ht="12.6" customHeight="1">
      <c r="A16" s="77">
        <v>53</v>
      </c>
      <c r="B16" s="23">
        <v>224331044</v>
      </c>
      <c r="C16" s="23">
        <v>28875021</v>
      </c>
      <c r="D16" s="23">
        <v>28437496</v>
      </c>
      <c r="E16" s="24">
        <v>0.9848476300675244</v>
      </c>
      <c r="F16" s="25">
        <v>0.96499999999999997</v>
      </c>
      <c r="G16" s="24">
        <v>0.12676576319058186</v>
      </c>
      <c r="H16" s="24">
        <v>1.0916049264429954</v>
      </c>
    </row>
    <row r="17" spans="1:8" ht="12.6" customHeight="1">
      <c r="A17" s="77">
        <v>54</v>
      </c>
      <c r="B17" s="23">
        <v>246312332</v>
      </c>
      <c r="C17" s="23">
        <v>34119309</v>
      </c>
      <c r="D17" s="23">
        <v>33522482</v>
      </c>
      <c r="E17" s="24">
        <v>0.982507646916296</v>
      </c>
      <c r="F17" s="25">
        <v>0.96699999999999997</v>
      </c>
      <c r="G17" s="24">
        <v>0.13609745694746619</v>
      </c>
      <c r="H17" s="24">
        <v>1.1788127196571738</v>
      </c>
    </row>
    <row r="18" spans="1:8" ht="12.6" customHeight="1">
      <c r="A18" s="77">
        <v>55</v>
      </c>
      <c r="B18" s="23">
        <v>258113789</v>
      </c>
      <c r="C18" s="23">
        <v>37090769</v>
      </c>
      <c r="D18" s="23">
        <v>36387913</v>
      </c>
      <c r="E18" s="24">
        <v>0.98105037940841833</v>
      </c>
      <c r="F18" s="25">
        <v>0.96699999999999997</v>
      </c>
      <c r="G18" s="24">
        <v>0.14097624594554303</v>
      </c>
      <c r="H18" s="24">
        <v>1.0854778891372066</v>
      </c>
    </row>
    <row r="19" spans="1:8" ht="12.6" customHeight="1">
      <c r="A19" s="77">
        <v>56</v>
      </c>
      <c r="B19" s="23">
        <v>271574444</v>
      </c>
      <c r="C19" s="23">
        <v>39039457</v>
      </c>
      <c r="D19" s="23">
        <v>38202898</v>
      </c>
      <c r="E19" s="24">
        <v>0.97857144888055181</v>
      </c>
      <c r="F19" s="25">
        <v>0.96599999999999997</v>
      </c>
      <c r="G19" s="24">
        <v>0.14067191830465461</v>
      </c>
      <c r="H19" s="24">
        <v>1.0498787880470088</v>
      </c>
    </row>
    <row r="20" spans="1:8" ht="12.6" customHeight="1">
      <c r="A20" s="77">
        <v>57</v>
      </c>
      <c r="B20" s="23">
        <v>282641818</v>
      </c>
      <c r="C20" s="23">
        <v>40512912</v>
      </c>
      <c r="D20" s="23">
        <v>39553726</v>
      </c>
      <c r="E20" s="24">
        <v>0.97632394333934824</v>
      </c>
      <c r="F20" s="25">
        <v>0.96599999999999997</v>
      </c>
      <c r="G20" s="24">
        <v>0.13994293654026807</v>
      </c>
      <c r="H20" s="24">
        <v>1.03535930703477</v>
      </c>
    </row>
    <row r="21" spans="1:8">
      <c r="A21" s="77">
        <v>58</v>
      </c>
      <c r="B21" s="23">
        <v>290747391</v>
      </c>
      <c r="C21" s="23">
        <v>43798326</v>
      </c>
      <c r="D21" s="23">
        <v>42792151</v>
      </c>
      <c r="E21" s="24">
        <v>0.97702709003079247</v>
      </c>
      <c r="F21" s="25">
        <v>0.96299999999999997</v>
      </c>
      <c r="G21" s="24">
        <v>0.14717982800402843</v>
      </c>
      <c r="H21" s="24">
        <v>1.0818740818500892</v>
      </c>
    </row>
    <row r="22" spans="1:8">
      <c r="A22" s="77">
        <v>59</v>
      </c>
      <c r="B22" s="23">
        <v>303102651</v>
      </c>
      <c r="C22" s="23">
        <v>45255471</v>
      </c>
      <c r="D22" s="23">
        <v>44173031</v>
      </c>
      <c r="E22" s="24">
        <v>0.97608156591719042</v>
      </c>
      <c r="F22" s="25">
        <v>0.96299999999999997</v>
      </c>
      <c r="G22" s="24">
        <v>0.14573620802808485</v>
      </c>
      <c r="H22" s="24">
        <v>1.032269469230467</v>
      </c>
    </row>
    <row r="23" spans="1:8">
      <c r="A23" s="77">
        <v>60</v>
      </c>
      <c r="B23" s="23">
        <v>318233677</v>
      </c>
      <c r="C23" s="23">
        <v>48085824</v>
      </c>
      <c r="D23" s="23">
        <v>46986086</v>
      </c>
      <c r="E23" s="24">
        <v>0.97712968379204646</v>
      </c>
      <c r="F23" s="25">
        <v>0.96299999999999997</v>
      </c>
      <c r="G23" s="24">
        <v>0.14764649185761694</v>
      </c>
      <c r="H23" s="24">
        <v>1.0636826347732398</v>
      </c>
    </row>
    <row r="24" spans="1:8">
      <c r="A24" s="77">
        <v>61</v>
      </c>
      <c r="B24" s="23">
        <v>327000328</v>
      </c>
      <c r="C24" s="23">
        <v>50901670</v>
      </c>
      <c r="D24" s="23">
        <v>49776218</v>
      </c>
      <c r="E24" s="24">
        <v>0.97788968416949773</v>
      </c>
      <c r="F24" s="25">
        <v>0.96199999999999997</v>
      </c>
      <c r="G24" s="24">
        <v>0.152220697466701</v>
      </c>
      <c r="H24" s="24">
        <v>1.0593820902639135</v>
      </c>
    </row>
    <row r="25" spans="1:8">
      <c r="A25" s="77">
        <v>62</v>
      </c>
      <c r="B25" s="23">
        <v>365927466</v>
      </c>
      <c r="C25" s="23">
        <v>55467551</v>
      </c>
      <c r="D25" s="23">
        <v>54343296</v>
      </c>
      <c r="E25" s="24">
        <v>0.97973130272147768</v>
      </c>
      <c r="F25" s="25">
        <v>0.96399999999999997</v>
      </c>
      <c r="G25" s="24">
        <v>0.14850838225955959</v>
      </c>
      <c r="H25" s="24">
        <v>1.0917522098605403</v>
      </c>
    </row>
    <row r="26" spans="1:8">
      <c r="A26" s="77">
        <v>63</v>
      </c>
      <c r="B26" s="23">
        <v>377081342</v>
      </c>
      <c r="C26" s="23">
        <v>61771449</v>
      </c>
      <c r="D26" s="23">
        <v>60631637</v>
      </c>
      <c r="E26" s="24">
        <v>0.9815479154455321</v>
      </c>
      <c r="F26" s="25">
        <v>0.96699999999999997</v>
      </c>
      <c r="G26" s="24">
        <v>0.16079193067049177</v>
      </c>
      <c r="H26" s="24">
        <v>1.1157151196717991</v>
      </c>
    </row>
    <row r="27" spans="1:8">
      <c r="A27" s="77" t="s">
        <v>12</v>
      </c>
      <c r="B27" s="23">
        <v>413539798</v>
      </c>
      <c r="C27" s="23">
        <v>66190674</v>
      </c>
      <c r="D27" s="23">
        <v>65107203</v>
      </c>
      <c r="E27" s="24">
        <v>0.98363106258745758</v>
      </c>
      <c r="F27" s="25">
        <v>0.97</v>
      </c>
      <c r="G27" s="24">
        <v>0.15743878416267931</v>
      </c>
      <c r="H27" s="24">
        <v>1.0738156880045973</v>
      </c>
    </row>
    <row r="28" spans="1:8">
      <c r="A28" s="77">
        <v>2</v>
      </c>
      <c r="B28" s="23">
        <v>441147317</v>
      </c>
      <c r="C28" s="23">
        <v>70282169</v>
      </c>
      <c r="D28" s="23">
        <v>69112909</v>
      </c>
      <c r="E28" s="24">
        <v>0.98336334782155055</v>
      </c>
      <c r="F28" s="25">
        <v>0.97</v>
      </c>
      <c r="G28" s="24">
        <v>0.15666627980421333</v>
      </c>
      <c r="H28" s="24">
        <v>1.0615247747626326</v>
      </c>
    </row>
    <row r="29" spans="1:8">
      <c r="A29" s="77">
        <v>3</v>
      </c>
      <c r="B29" s="23">
        <v>466822869</v>
      </c>
      <c r="C29" s="23">
        <v>75405005</v>
      </c>
      <c r="D29" s="23">
        <v>74180390</v>
      </c>
      <c r="E29" s="24">
        <v>0.98375949978386712</v>
      </c>
      <c r="F29" s="25">
        <v>0.96699999999999997</v>
      </c>
      <c r="G29" s="24">
        <v>0.15890479007359856</v>
      </c>
      <c r="H29" s="24">
        <v>1.0733217726372941</v>
      </c>
    </row>
    <row r="30" spans="1:8">
      <c r="A30" s="77">
        <v>4</v>
      </c>
      <c r="B30" s="23">
        <v>497515081</v>
      </c>
      <c r="C30" s="23">
        <v>69925127</v>
      </c>
      <c r="D30" s="23">
        <v>68624114</v>
      </c>
      <c r="E30" s="24">
        <v>0.98139419896942048</v>
      </c>
      <c r="F30" s="25">
        <v>0.96</v>
      </c>
      <c r="G30" s="24">
        <v>0.13793373632426631</v>
      </c>
      <c r="H30" s="24">
        <v>0.92509777853688824</v>
      </c>
    </row>
    <row r="31" spans="1:8">
      <c r="A31" s="77">
        <v>5</v>
      </c>
      <c r="B31" s="23">
        <v>562697838</v>
      </c>
      <c r="C31" s="23">
        <v>70098432</v>
      </c>
      <c r="D31" s="23">
        <v>68752905</v>
      </c>
      <c r="E31" s="24">
        <v>0.98080517692606872</v>
      </c>
      <c r="F31" s="25">
        <v>0.95499999999999996</v>
      </c>
      <c r="G31" s="24">
        <v>0.12218441294242186</v>
      </c>
      <c r="H31" s="24">
        <v>1.001876760113799</v>
      </c>
    </row>
    <row r="32" spans="1:8">
      <c r="A32" s="77">
        <v>6</v>
      </c>
      <c r="B32" s="23">
        <v>587566716</v>
      </c>
      <c r="C32" s="23">
        <v>74213550</v>
      </c>
      <c r="D32" s="23">
        <v>72909076</v>
      </c>
      <c r="E32" s="24">
        <v>0.98242269774185442</v>
      </c>
      <c r="F32" s="25">
        <v>0.95199999999999996</v>
      </c>
      <c r="G32" s="24">
        <v>0.12408646374040017</v>
      </c>
      <c r="H32" s="24">
        <v>1.0604508420407837</v>
      </c>
    </row>
    <row r="33" spans="1:8">
      <c r="A33" s="77">
        <v>7</v>
      </c>
      <c r="B33" s="23">
        <v>572270895</v>
      </c>
      <c r="C33" s="23">
        <v>76689712</v>
      </c>
      <c r="D33" s="23">
        <v>75124647</v>
      </c>
      <c r="E33" s="24">
        <v>0.97959224308992054</v>
      </c>
      <c r="F33" s="25">
        <v>0.95099999999999996</v>
      </c>
      <c r="G33" s="24">
        <v>0.13127462475616553</v>
      </c>
      <c r="H33" s="24">
        <v>1.0303881371367263</v>
      </c>
    </row>
    <row r="34" spans="1:8">
      <c r="A34" s="77">
        <v>8</v>
      </c>
      <c r="B34" s="23">
        <v>577409287</v>
      </c>
      <c r="C34" s="23">
        <v>79096587</v>
      </c>
      <c r="D34" s="23">
        <v>77444482</v>
      </c>
      <c r="E34" s="24">
        <v>0.97911281557572138</v>
      </c>
      <c r="F34" s="25">
        <v>0.95299999999999996</v>
      </c>
      <c r="G34" s="24">
        <v>0.13412406718009715</v>
      </c>
      <c r="H34" s="24">
        <v>1.0308798123204492</v>
      </c>
    </row>
    <row r="35" spans="1:8">
      <c r="A35" s="77">
        <v>9</v>
      </c>
      <c r="B35" s="23">
        <v>569707121</v>
      </c>
      <c r="C35" s="23">
        <v>78909380</v>
      </c>
      <c r="D35" s="23">
        <v>77154806</v>
      </c>
      <c r="E35" s="24">
        <v>0.97776469666850763</v>
      </c>
      <c r="F35" s="25">
        <v>0.95699999999999996</v>
      </c>
      <c r="G35" s="24">
        <v>0.13542889522702667</v>
      </c>
      <c r="H35" s="24">
        <v>0.99625956565891938</v>
      </c>
    </row>
    <row r="36" spans="1:8">
      <c r="A36" s="77">
        <v>10</v>
      </c>
      <c r="B36" s="23">
        <v>615510984</v>
      </c>
      <c r="C36" s="23">
        <v>79873901</v>
      </c>
      <c r="D36" s="23">
        <v>78093290</v>
      </c>
      <c r="E36" s="24">
        <v>0.97770722379015895</v>
      </c>
      <c r="F36" s="25">
        <v>0.96199999999999997</v>
      </c>
      <c r="G36" s="24">
        <v>0.12687554248422642</v>
      </c>
      <c r="H36" s="24">
        <v>1.0121636492741619</v>
      </c>
    </row>
    <row r="37" spans="1:8">
      <c r="A37" s="77">
        <v>11</v>
      </c>
      <c r="B37" s="23">
        <v>626622171</v>
      </c>
      <c r="C37" s="23">
        <v>78850513</v>
      </c>
      <c r="D37" s="23">
        <v>77110958</v>
      </c>
      <c r="E37" s="24">
        <v>0.9779385709259748</v>
      </c>
      <c r="F37" s="25">
        <v>0.96</v>
      </c>
      <c r="G37" s="24">
        <v>0.12305813864986913</v>
      </c>
      <c r="H37" s="24">
        <v>0.98742104475301273</v>
      </c>
    </row>
    <row r="38" spans="1:8">
      <c r="A38" s="77">
        <v>12</v>
      </c>
      <c r="B38" s="26">
        <v>637188496</v>
      </c>
      <c r="C38" s="23">
        <v>91427529</v>
      </c>
      <c r="D38" s="27">
        <v>89416968</v>
      </c>
      <c r="E38" s="24">
        <v>0.97800923833345643</v>
      </c>
      <c r="F38" s="28">
        <v>0.96199999999999997</v>
      </c>
      <c r="G38" s="24">
        <v>0.14033048079386543</v>
      </c>
      <c r="H38" s="24">
        <v>1.1595883428137412</v>
      </c>
    </row>
    <row r="39" spans="1:8">
      <c r="A39" s="77">
        <v>13</v>
      </c>
      <c r="B39" s="26">
        <v>616348321</v>
      </c>
      <c r="C39" s="23">
        <v>86906637</v>
      </c>
      <c r="D39" s="27">
        <v>84816378</v>
      </c>
      <c r="E39" s="24">
        <v>0.97594822360920486</v>
      </c>
      <c r="F39" s="28">
        <v>0.96199999999999997</v>
      </c>
      <c r="G39" s="24">
        <v>0.13761111227234121</v>
      </c>
      <c r="H39" s="24">
        <v>0.94854902707056676</v>
      </c>
    </row>
    <row r="40" spans="1:8">
      <c r="A40" s="77">
        <v>14</v>
      </c>
      <c r="B40" s="26">
        <v>587299535</v>
      </c>
      <c r="C40" s="23">
        <v>78736369</v>
      </c>
      <c r="D40" s="27">
        <v>76617204</v>
      </c>
      <c r="E40" s="24">
        <v>0.97308530953465733</v>
      </c>
      <c r="F40" s="28">
        <v>0.95899999999999996</v>
      </c>
      <c r="G40" s="24">
        <v>0.13045677620023996</v>
      </c>
      <c r="H40" s="24">
        <v>0.9033302978346941</v>
      </c>
    </row>
    <row r="41" spans="1:8">
      <c r="A41" s="77">
        <v>15</v>
      </c>
      <c r="B41" s="26">
        <v>554625604</v>
      </c>
      <c r="C41" s="23">
        <v>78883284</v>
      </c>
      <c r="D41" s="27">
        <v>76847787</v>
      </c>
      <c r="E41" s="24">
        <v>0.9741960920389674</v>
      </c>
      <c r="F41" s="28">
        <v>0.96099999999999997</v>
      </c>
      <c r="G41" s="24">
        <v>0.13855795052692879</v>
      </c>
      <c r="H41" s="24">
        <v>1.0030095460022268</v>
      </c>
    </row>
    <row r="42" spans="1:8">
      <c r="A42" s="77">
        <v>16</v>
      </c>
      <c r="B42" s="26">
        <v>539762825</v>
      </c>
      <c r="C42" s="23">
        <v>78497057</v>
      </c>
      <c r="D42" s="27">
        <v>76559182</v>
      </c>
      <c r="E42" s="24">
        <v>0.97531276873220862</v>
      </c>
      <c r="F42" s="28">
        <v>0.96499999999999997</v>
      </c>
      <c r="G42" s="24">
        <v>0.14183856029729353</v>
      </c>
      <c r="H42" s="24">
        <v>0.99624445919307991</v>
      </c>
    </row>
    <row r="43" spans="1:8">
      <c r="A43" s="77">
        <v>17</v>
      </c>
      <c r="B43" s="26">
        <v>533813272</v>
      </c>
      <c r="C43" s="23">
        <v>79753179</v>
      </c>
      <c r="D43" s="27">
        <v>78002102</v>
      </c>
      <c r="E43" s="24">
        <v>0.97804379684977827</v>
      </c>
      <c r="F43" s="28">
        <v>0.96899999999999997</v>
      </c>
      <c r="G43" s="24">
        <v>0.14612244785101558</v>
      </c>
      <c r="H43" s="24">
        <v>1.018847118821097</v>
      </c>
    </row>
    <row r="44" spans="1:8">
      <c r="A44" s="77">
        <v>18</v>
      </c>
      <c r="B44" s="26">
        <v>513507931</v>
      </c>
      <c r="C44" s="23">
        <v>79617198</v>
      </c>
      <c r="D44" s="27">
        <v>77880284</v>
      </c>
      <c r="E44" s="24">
        <v>0.97818418578357902</v>
      </c>
      <c r="F44" s="28">
        <v>0.97199999999999998</v>
      </c>
      <c r="G44" s="24">
        <v>0.15166325444737874</v>
      </c>
      <c r="H44" s="24">
        <v>0.99843827285577513</v>
      </c>
    </row>
    <row r="45" spans="1:8">
      <c r="A45" s="77">
        <v>19</v>
      </c>
      <c r="B45" s="26">
        <v>480565715</v>
      </c>
      <c r="C45" s="23">
        <v>87995507</v>
      </c>
      <c r="D45" s="27">
        <v>86169259</v>
      </c>
      <c r="E45" s="24">
        <v>0.97924612219121598</v>
      </c>
      <c r="F45" s="28">
        <v>0.97199999999999998</v>
      </c>
      <c r="G45" s="24">
        <v>0.17930796207548846</v>
      </c>
      <c r="H45" s="24">
        <v>1.1064322646794662</v>
      </c>
    </row>
    <row r="46" spans="1:8">
      <c r="A46" s="77">
        <v>20</v>
      </c>
      <c r="B46" s="14">
        <v>458365532</v>
      </c>
      <c r="C46" s="23">
        <v>83105192</v>
      </c>
      <c r="D46" s="16">
        <v>81156720</v>
      </c>
      <c r="E46" s="24">
        <v>0.97655414838581922</v>
      </c>
      <c r="F46" s="11">
        <v>0.96899999999999997</v>
      </c>
      <c r="G46" s="24">
        <v>0.17705676874499368</v>
      </c>
      <c r="H46" s="24">
        <v>0.94182915046304394</v>
      </c>
    </row>
    <row r="47" spans="1:8">
      <c r="A47" s="77">
        <v>21</v>
      </c>
      <c r="B47" s="14">
        <v>490105137</v>
      </c>
      <c r="C47" s="23">
        <v>71709017</v>
      </c>
      <c r="D47" s="16">
        <v>69740250</v>
      </c>
      <c r="E47" s="24">
        <v>0.97254505664190039</v>
      </c>
      <c r="F47" s="28">
        <v>0.96099999999999997</v>
      </c>
      <c r="G47" s="24">
        <v>0.14229650892232945</v>
      </c>
      <c r="H47" s="24">
        <v>0.85932810000207005</v>
      </c>
    </row>
    <row r="48" spans="1:8">
      <c r="A48" s="77">
        <v>22</v>
      </c>
      <c r="B48" s="14">
        <v>486797696</v>
      </c>
      <c r="C48" s="23">
        <v>70823122</v>
      </c>
      <c r="D48" s="16">
        <v>68873242</v>
      </c>
      <c r="E48" s="24">
        <v>0.97246831338499873</v>
      </c>
      <c r="F48" s="11">
        <v>0.96</v>
      </c>
      <c r="G48" s="24">
        <v>0.14199999999999999</v>
      </c>
      <c r="H48" s="24">
        <v>0.98756803997691434</v>
      </c>
    </row>
    <row r="49" spans="1:8">
      <c r="A49" s="77">
        <v>23</v>
      </c>
      <c r="B49" s="14">
        <v>477500683</v>
      </c>
      <c r="C49" s="23">
        <v>68094085</v>
      </c>
      <c r="D49" s="16">
        <v>66203359</v>
      </c>
      <c r="E49" s="24">
        <v>0.97199999999999998</v>
      </c>
      <c r="F49" s="11">
        <v>0.96199999999999997</v>
      </c>
      <c r="G49" s="24">
        <v>0.13900000000000001</v>
      </c>
      <c r="H49" s="24">
        <v>0.96123482905015567</v>
      </c>
    </row>
    <row r="50" spans="1:8">
      <c r="A50" s="77">
        <v>24</v>
      </c>
      <c r="B50" s="14">
        <v>472132543</v>
      </c>
      <c r="C50" s="23">
        <v>71473716</v>
      </c>
      <c r="D50" s="16">
        <v>69556714</v>
      </c>
      <c r="E50" s="24">
        <v>0.97299999999999998</v>
      </c>
      <c r="F50" s="11">
        <v>0.96499999999999997</v>
      </c>
      <c r="G50" s="24">
        <v>0.14699999999999999</v>
      </c>
      <c r="H50" s="24">
        <v>1.0506523392566833</v>
      </c>
    </row>
    <row r="51" spans="1:8">
      <c r="A51" s="77">
        <v>25</v>
      </c>
      <c r="B51" s="14">
        <v>500961111</v>
      </c>
      <c r="C51" s="23">
        <v>74832088</v>
      </c>
      <c r="D51" s="16">
        <v>73051370</v>
      </c>
      <c r="E51" s="24">
        <v>0.97620381978830828</v>
      </c>
      <c r="F51" s="11">
        <v>0.96899999999999997</v>
      </c>
      <c r="G51" s="24">
        <v>0.14599999999999999</v>
      </c>
      <c r="H51" s="24">
        <v>1.0502418213718376</v>
      </c>
    </row>
    <row r="52" spans="1:8">
      <c r="A52" s="77">
        <v>26</v>
      </c>
      <c r="B52" s="14">
        <v>498629266</v>
      </c>
      <c r="C52" s="23">
        <v>77359114</v>
      </c>
      <c r="D52" s="16">
        <v>75719534</v>
      </c>
      <c r="E52" s="24">
        <v>0.97899999999999998</v>
      </c>
      <c r="F52" s="11">
        <v>0.97399999999999998</v>
      </c>
      <c r="G52" s="24">
        <v>0.151</v>
      </c>
      <c r="H52" s="24">
        <v>1.0365244895475609</v>
      </c>
    </row>
    <row r="53" spans="1:8">
      <c r="A53" s="77">
        <v>27</v>
      </c>
      <c r="B53" s="14">
        <v>488445908</v>
      </c>
      <c r="C53" s="23">
        <v>78444360</v>
      </c>
      <c r="D53" s="16">
        <v>77008735</v>
      </c>
      <c r="E53" s="24">
        <v>0.98199999999999998</v>
      </c>
      <c r="F53" s="11">
        <v>0.98099999999999998</v>
      </c>
      <c r="G53" s="24">
        <v>0.157</v>
      </c>
      <c r="H53" s="24">
        <v>1.0170260028277511</v>
      </c>
    </row>
    <row r="54" spans="1:8">
      <c r="A54" s="9">
        <v>28</v>
      </c>
      <c r="B54" s="14">
        <v>475143032</v>
      </c>
      <c r="C54" s="23">
        <v>77883315</v>
      </c>
      <c r="D54" s="16">
        <v>76620340</v>
      </c>
      <c r="E54" s="29">
        <v>0.98399999999999999</v>
      </c>
      <c r="F54" s="11">
        <v>0.98299999999999998</v>
      </c>
      <c r="G54" s="29">
        <v>0.161</v>
      </c>
      <c r="H54" s="24">
        <v>0.99495648123553782</v>
      </c>
    </row>
    <row r="55" spans="1:8">
      <c r="A55" s="9">
        <v>29</v>
      </c>
      <c r="B55" s="14">
        <v>477162472</v>
      </c>
      <c r="C55" s="23">
        <v>79501335</v>
      </c>
      <c r="D55" s="16">
        <v>78434385</v>
      </c>
      <c r="E55" s="29">
        <v>0.98699999999999999</v>
      </c>
      <c r="F55" s="11">
        <v>0.98599999999999999</v>
      </c>
      <c r="G55" s="29">
        <v>0.16400000000000001</v>
      </c>
      <c r="H55" s="24">
        <v>1.024</v>
      </c>
    </row>
  </sheetData>
  <mergeCells count="5">
    <mergeCell ref="A3:A4"/>
    <mergeCell ref="B3:B4"/>
    <mergeCell ref="C3:D3"/>
    <mergeCell ref="E3:F3"/>
    <mergeCell ref="G3:G4"/>
  </mergeCells>
  <phoneticPr fontId="2"/>
  <pageMargins left="0.74803149606299213" right="0.74803149606299213" top="0.98425196850393704" bottom="0.78740157480314965" header="0.51181102362204722" footer="0.51181102362204722"/>
  <pageSetup paperSize="9" scale="96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100" zoomScaleSheetLayoutView="100" workbookViewId="0"/>
  </sheetViews>
  <sheetFormatPr defaultRowHeight="13.5"/>
  <cols>
    <col min="1" max="1" width="6.625" style="8" customWidth="1"/>
    <col min="2" max="2" width="12" style="8" customWidth="1"/>
    <col min="3" max="4" width="15.625" style="8" customWidth="1"/>
    <col min="5" max="5" width="10.875" style="8" customWidth="1"/>
    <col min="6" max="7" width="9.125" style="8" bestFit="1" customWidth="1"/>
    <col min="8" max="9" width="14" style="8" bestFit="1" customWidth="1"/>
    <col min="10" max="16384" width="9" style="8"/>
  </cols>
  <sheetData>
    <row r="1" spans="1:9" ht="17.25">
      <c r="A1" s="4" t="s">
        <v>31</v>
      </c>
    </row>
    <row r="2" spans="1:9" ht="17.25">
      <c r="A2" s="4"/>
    </row>
    <row r="3" spans="1:9">
      <c r="A3" s="8" t="s">
        <v>68</v>
      </c>
    </row>
    <row r="5" spans="1:9">
      <c r="A5" s="1" t="s">
        <v>32</v>
      </c>
    </row>
    <row r="7" spans="1:9" ht="18" customHeight="1">
      <c r="A7" s="99"/>
      <c r="B7" s="100"/>
      <c r="C7" s="118" t="s">
        <v>71</v>
      </c>
      <c r="D7" s="116" t="s">
        <v>72</v>
      </c>
      <c r="E7" s="118" t="s">
        <v>83</v>
      </c>
      <c r="F7" s="116" t="s">
        <v>33</v>
      </c>
      <c r="G7" s="117"/>
    </row>
    <row r="8" spans="1:9" ht="18" customHeight="1">
      <c r="A8" s="101"/>
      <c r="B8" s="102"/>
      <c r="C8" s="119"/>
      <c r="D8" s="120"/>
      <c r="E8" s="119"/>
      <c r="F8" s="77" t="s">
        <v>9</v>
      </c>
      <c r="G8" s="77" t="s">
        <v>10</v>
      </c>
    </row>
    <row r="9" spans="1:9" ht="28.5" customHeight="1">
      <c r="A9" s="92" t="s">
        <v>34</v>
      </c>
      <c r="B9" s="93"/>
      <c r="C9" s="30">
        <v>25736159784</v>
      </c>
      <c r="D9" s="31">
        <v>24942237929</v>
      </c>
      <c r="E9" s="32">
        <v>96.915150272366674</v>
      </c>
      <c r="F9" s="33">
        <v>31.8</v>
      </c>
      <c r="G9" s="34">
        <v>28.9</v>
      </c>
    </row>
    <row r="10" spans="1:9" ht="27" customHeight="1">
      <c r="A10" s="92" t="s">
        <v>35</v>
      </c>
      <c r="B10" s="93"/>
      <c r="C10" s="23">
        <v>3406523406</v>
      </c>
      <c r="D10" s="27">
        <v>3388249350</v>
      </c>
      <c r="E10" s="33">
        <v>99.463557010416736</v>
      </c>
      <c r="F10" s="33">
        <v>4.3</v>
      </c>
      <c r="G10" s="34">
        <v>4.0999999999999996</v>
      </c>
    </row>
    <row r="11" spans="1:9" ht="27" customHeight="1">
      <c r="A11" s="92" t="s">
        <v>36</v>
      </c>
      <c r="B11" s="93"/>
      <c r="C11" s="30">
        <v>449435273</v>
      </c>
      <c r="D11" s="30">
        <v>449435273</v>
      </c>
      <c r="E11" s="32">
        <v>100</v>
      </c>
      <c r="F11" s="32">
        <v>0.6</v>
      </c>
      <c r="G11" s="34">
        <v>0.3</v>
      </c>
    </row>
    <row r="12" spans="1:9" ht="27" customHeight="1">
      <c r="A12" s="92" t="s">
        <v>37</v>
      </c>
      <c r="B12" s="93"/>
      <c r="C12" s="23">
        <v>600013826</v>
      </c>
      <c r="D12" s="27">
        <v>582296857</v>
      </c>
      <c r="E12" s="33">
        <v>97.047239874769147</v>
      </c>
      <c r="F12" s="142">
        <v>0.8</v>
      </c>
      <c r="G12" s="34">
        <v>1.1000000000000001</v>
      </c>
    </row>
    <row r="13" spans="1:9" ht="27" customHeight="1">
      <c r="A13" s="92" t="s">
        <v>38</v>
      </c>
      <c r="B13" s="93"/>
      <c r="C13" s="30">
        <v>17054513105</v>
      </c>
      <c r="D13" s="31">
        <v>16949209637</v>
      </c>
      <c r="E13" s="32">
        <v>99.382547790419608</v>
      </c>
      <c r="F13" s="33">
        <v>21.6</v>
      </c>
      <c r="G13" s="34">
        <v>21.7</v>
      </c>
    </row>
    <row r="14" spans="1:9" ht="27" customHeight="1">
      <c r="A14" s="92" t="s">
        <v>39</v>
      </c>
      <c r="B14" s="93"/>
      <c r="C14" s="23">
        <v>10816623303</v>
      </c>
      <c r="D14" s="23">
        <v>10816623303</v>
      </c>
      <c r="E14" s="33">
        <v>100</v>
      </c>
      <c r="F14" s="33">
        <v>13.8</v>
      </c>
      <c r="G14" s="34">
        <v>19.600000000000001</v>
      </c>
    </row>
    <row r="15" spans="1:9" ht="27" customHeight="1">
      <c r="A15" s="92" t="s">
        <v>40</v>
      </c>
      <c r="B15" s="93"/>
      <c r="C15" s="30">
        <v>1693564759</v>
      </c>
      <c r="D15" s="30">
        <v>1693564759</v>
      </c>
      <c r="E15" s="32">
        <v>100</v>
      </c>
      <c r="F15" s="33">
        <v>2.2000000000000002</v>
      </c>
      <c r="G15" s="34">
        <v>6.2</v>
      </c>
      <c r="H15" s="17"/>
      <c r="I15" s="17"/>
    </row>
    <row r="16" spans="1:9" ht="27" customHeight="1">
      <c r="A16" s="94" t="s">
        <v>41</v>
      </c>
      <c r="B16" s="95"/>
      <c r="C16" s="23">
        <v>1794237518</v>
      </c>
      <c r="D16" s="27">
        <v>1750271034</v>
      </c>
      <c r="E16" s="33">
        <v>97.549572809679702</v>
      </c>
      <c r="F16" s="33">
        <v>2.2000000000000002</v>
      </c>
      <c r="G16" s="34">
        <v>2.2000000000000002</v>
      </c>
    </row>
    <row r="17" spans="1:7" ht="27" customHeight="1">
      <c r="A17" s="92" t="s">
        <v>42</v>
      </c>
      <c r="B17" s="93"/>
      <c r="C17" s="30">
        <v>802453438</v>
      </c>
      <c r="D17" s="30">
        <v>802453438</v>
      </c>
      <c r="E17" s="32">
        <v>100</v>
      </c>
      <c r="F17" s="33">
        <v>1</v>
      </c>
      <c r="G17" s="34">
        <v>0.8</v>
      </c>
    </row>
    <row r="18" spans="1:7" ht="27" customHeight="1">
      <c r="A18" s="92" t="s">
        <v>43</v>
      </c>
      <c r="B18" s="93"/>
      <c r="C18" s="23">
        <v>249814500</v>
      </c>
      <c r="D18" s="23">
        <v>249814500</v>
      </c>
      <c r="E18" s="33">
        <v>100</v>
      </c>
      <c r="F18" s="33">
        <v>0.3</v>
      </c>
      <c r="G18" s="34">
        <v>0.2</v>
      </c>
    </row>
    <row r="19" spans="1:7" ht="27" customHeight="1">
      <c r="A19" s="114" t="s">
        <v>46</v>
      </c>
      <c r="B19" s="115"/>
      <c r="C19" s="30">
        <v>978766100</v>
      </c>
      <c r="D19" s="30">
        <v>978766100</v>
      </c>
      <c r="E19" s="32">
        <v>100</v>
      </c>
      <c r="F19" s="33">
        <v>1.3</v>
      </c>
      <c r="G19" s="34">
        <v>1</v>
      </c>
    </row>
    <row r="20" spans="1:7" ht="27" customHeight="1">
      <c r="A20" s="92" t="s">
        <v>47</v>
      </c>
      <c r="B20" s="98"/>
      <c r="C20" s="23">
        <v>5679810061</v>
      </c>
      <c r="D20" s="27">
        <v>5676860201</v>
      </c>
      <c r="E20" s="33">
        <v>99.948064108336027</v>
      </c>
      <c r="F20" s="33">
        <v>7.2</v>
      </c>
      <c r="G20" s="34">
        <v>5.2</v>
      </c>
    </row>
    <row r="21" spans="1:7" ht="26.25" customHeight="1">
      <c r="A21" s="92" t="s">
        <v>44</v>
      </c>
      <c r="B21" s="93"/>
      <c r="C21" s="23">
        <v>10223696722</v>
      </c>
      <c r="D21" s="27">
        <v>10139291696</v>
      </c>
      <c r="E21" s="33">
        <v>99.17441774443121</v>
      </c>
      <c r="F21" s="33">
        <v>12.9</v>
      </c>
      <c r="G21" s="34">
        <v>8.4</v>
      </c>
    </row>
    <row r="22" spans="1:7" ht="26.25" customHeight="1">
      <c r="A22" s="92" t="s">
        <v>45</v>
      </c>
      <c r="B22" s="93"/>
      <c r="C22" s="23">
        <v>1290800</v>
      </c>
      <c r="D22" s="23">
        <v>1290800</v>
      </c>
      <c r="E22" s="33">
        <v>100</v>
      </c>
      <c r="F22" s="33">
        <v>0</v>
      </c>
      <c r="G22" s="34">
        <v>0</v>
      </c>
    </row>
    <row r="23" spans="1:7" ht="26.25" customHeight="1">
      <c r="A23" s="92" t="s">
        <v>65</v>
      </c>
      <c r="B23" s="98"/>
      <c r="C23" s="23">
        <v>13926900</v>
      </c>
      <c r="D23" s="23">
        <v>13926900</v>
      </c>
      <c r="E23" s="33">
        <v>100</v>
      </c>
      <c r="F23" s="33">
        <v>0</v>
      </c>
      <c r="G23" s="34">
        <v>0</v>
      </c>
    </row>
    <row r="24" spans="1:7" ht="13.5" customHeight="1">
      <c r="A24" s="82"/>
      <c r="B24" s="22" t="s">
        <v>48</v>
      </c>
      <c r="C24" s="112">
        <v>505642</v>
      </c>
      <c r="D24" s="112">
        <v>93100</v>
      </c>
      <c r="E24" s="110">
        <v>18.412236325305255</v>
      </c>
      <c r="F24" s="110">
        <v>0</v>
      </c>
      <c r="G24" s="103">
        <v>0</v>
      </c>
    </row>
    <row r="25" spans="1:7" ht="13.5" customHeight="1">
      <c r="A25" s="22" t="s">
        <v>49</v>
      </c>
      <c r="B25" s="35" t="s">
        <v>50</v>
      </c>
      <c r="C25" s="113"/>
      <c r="D25" s="113"/>
      <c r="E25" s="111"/>
      <c r="F25" s="111"/>
      <c r="G25" s="103"/>
    </row>
    <row r="26" spans="1:7" ht="13.5" customHeight="1">
      <c r="A26" s="36" t="s">
        <v>51</v>
      </c>
      <c r="B26" s="37" t="s">
        <v>52</v>
      </c>
      <c r="C26" s="104">
        <v>0</v>
      </c>
      <c r="D26" s="106">
        <v>0</v>
      </c>
      <c r="E26" s="108" t="s">
        <v>70</v>
      </c>
      <c r="F26" s="110">
        <v>0</v>
      </c>
      <c r="G26" s="103">
        <v>0</v>
      </c>
    </row>
    <row r="27" spans="1:7" ht="13.5" customHeight="1">
      <c r="A27" s="38" t="s">
        <v>53</v>
      </c>
      <c r="B27" s="39" t="s">
        <v>50</v>
      </c>
      <c r="C27" s="105"/>
      <c r="D27" s="107"/>
      <c r="E27" s="109"/>
      <c r="F27" s="111"/>
      <c r="G27" s="103"/>
    </row>
    <row r="28" spans="1:7" ht="27" customHeight="1">
      <c r="A28" s="96" t="s">
        <v>54</v>
      </c>
      <c r="B28" s="97"/>
      <c r="C28" s="40">
        <v>0</v>
      </c>
      <c r="D28" s="41">
        <v>0</v>
      </c>
      <c r="E28" s="42" t="s">
        <v>70</v>
      </c>
      <c r="F28" s="43">
        <v>0</v>
      </c>
      <c r="G28" s="34">
        <v>0.3</v>
      </c>
    </row>
    <row r="29" spans="1:7" ht="27" customHeight="1">
      <c r="A29" s="92" t="s">
        <v>19</v>
      </c>
      <c r="B29" s="98"/>
      <c r="C29" s="44">
        <v>79501335137</v>
      </c>
      <c r="D29" s="44">
        <v>78434384877</v>
      </c>
      <c r="E29" s="33">
        <v>98.657946739936648</v>
      </c>
      <c r="F29" s="45">
        <v>100.00000000000001</v>
      </c>
      <c r="G29" s="46">
        <v>100</v>
      </c>
    </row>
    <row r="31" spans="1:7" ht="27" customHeight="1"/>
    <row r="32" spans="1:7" ht="27" customHeight="1"/>
  </sheetData>
  <mergeCells count="32">
    <mergeCell ref="A28:B28"/>
    <mergeCell ref="A29:B29"/>
    <mergeCell ref="G24:G25"/>
    <mergeCell ref="C26:C27"/>
    <mergeCell ref="D26:D27"/>
    <mergeCell ref="E26:E27"/>
    <mergeCell ref="F26:F27"/>
    <mergeCell ref="G26:G27"/>
    <mergeCell ref="A22:B22"/>
    <mergeCell ref="A23:B23"/>
    <mergeCell ref="C24:C25"/>
    <mergeCell ref="D24:D25"/>
    <mergeCell ref="E24:E25"/>
    <mergeCell ref="F24:F25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7:B8"/>
    <mergeCell ref="C7:C8"/>
    <mergeCell ref="D7:D8"/>
    <mergeCell ref="E7:E8"/>
    <mergeCell ref="F7:G7"/>
    <mergeCell ref="A9:B9"/>
  </mergeCells>
  <phoneticPr fontId="2"/>
  <pageMargins left="0.74803149606299213" right="0.74803149606299213" top="0.98425196850393704" bottom="0.78740157480314965" header="0.51181102362204722" footer="0.51181102362204722"/>
  <pageSetup paperSize="9" scale="96" orientation="portrait" blackAndWhite="1" r:id="rId1"/>
  <headerFooter alignWithMargins="0"/>
  <rowBreaks count="1" manualBreakCount="1">
    <brk id="30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view="pageBreakPreview" zoomScaleNormal="100" zoomScaleSheetLayoutView="100" workbookViewId="0"/>
  </sheetViews>
  <sheetFormatPr defaultRowHeight="13.5"/>
  <cols>
    <col min="1" max="1" width="6.125" style="8" customWidth="1"/>
    <col min="2" max="2" width="16.875" style="8" customWidth="1"/>
    <col min="3" max="4" width="14" style="8" bestFit="1" customWidth="1"/>
    <col min="5" max="5" width="15.625" style="8" customWidth="1"/>
    <col min="6" max="7" width="10" style="8" customWidth="1"/>
    <col min="8" max="8" width="9" style="8"/>
    <col min="9" max="9" width="16.25" style="8" customWidth="1"/>
    <col min="10" max="16384" width="9" style="8"/>
  </cols>
  <sheetData>
    <row r="1" spans="1:9" ht="17.25">
      <c r="A1" s="4" t="s">
        <v>55</v>
      </c>
    </row>
    <row r="3" spans="1:9">
      <c r="A3" s="8" t="s">
        <v>73</v>
      </c>
    </row>
    <row r="5" spans="1:9">
      <c r="A5" s="1" t="s">
        <v>56</v>
      </c>
    </row>
    <row r="6" spans="1:9">
      <c r="G6" s="8" t="s">
        <v>30</v>
      </c>
    </row>
    <row r="7" spans="1:9">
      <c r="A7" s="141"/>
      <c r="B7" s="141"/>
      <c r="C7" s="89" t="s">
        <v>21</v>
      </c>
      <c r="D7" s="89"/>
      <c r="E7" s="138" t="s">
        <v>57</v>
      </c>
      <c r="F7" s="140" t="s">
        <v>58</v>
      </c>
      <c r="G7" s="140"/>
      <c r="I7" s="47"/>
    </row>
    <row r="8" spans="1:9">
      <c r="A8" s="141"/>
      <c r="B8" s="141"/>
      <c r="C8" s="48" t="s">
        <v>78</v>
      </c>
      <c r="D8" s="48" t="s">
        <v>76</v>
      </c>
      <c r="E8" s="139"/>
      <c r="F8" s="49">
        <v>29</v>
      </c>
      <c r="G8" s="48">
        <v>28</v>
      </c>
      <c r="I8" s="47"/>
    </row>
    <row r="9" spans="1:9" s="51" customFormat="1" ht="16.5" customHeight="1">
      <c r="A9" s="132" t="s">
        <v>34</v>
      </c>
      <c r="B9" s="132"/>
      <c r="C9" s="23">
        <v>24942237929</v>
      </c>
      <c r="D9" s="23">
        <v>23803354280</v>
      </c>
      <c r="E9" s="50">
        <v>1138883649</v>
      </c>
      <c r="F9" s="24">
        <v>1.0478455109982927</v>
      </c>
      <c r="G9" s="25">
        <v>0.96052167429569113</v>
      </c>
    </row>
    <row r="10" spans="1:9" s="51" customFormat="1" ht="16.5" customHeight="1">
      <c r="A10" s="132" t="s">
        <v>35</v>
      </c>
      <c r="B10" s="132"/>
      <c r="C10" s="23">
        <v>3388249350</v>
      </c>
      <c r="D10" s="23">
        <v>2987076958</v>
      </c>
      <c r="E10" s="50">
        <v>401172392</v>
      </c>
      <c r="F10" s="33">
        <v>113.43026636543725</v>
      </c>
      <c r="G10" s="52">
        <v>84.522338394405097</v>
      </c>
    </row>
    <row r="11" spans="1:9" s="51" customFormat="1" ht="16.5" customHeight="1">
      <c r="A11" s="132" t="s">
        <v>36</v>
      </c>
      <c r="B11" s="132"/>
      <c r="C11" s="23">
        <v>449435273</v>
      </c>
      <c r="D11" s="23">
        <v>263127744</v>
      </c>
      <c r="E11" s="50">
        <v>186307529</v>
      </c>
      <c r="F11" s="33">
        <v>170.80497334404996</v>
      </c>
      <c r="G11" s="52">
        <v>60.188871154093334</v>
      </c>
    </row>
    <row r="12" spans="1:9" s="51" customFormat="1" ht="16.5" customHeight="1">
      <c r="A12" s="132" t="s">
        <v>37</v>
      </c>
      <c r="B12" s="132"/>
      <c r="C12" s="23">
        <v>582296857</v>
      </c>
      <c r="D12" s="23">
        <v>571811468</v>
      </c>
      <c r="E12" s="50">
        <v>10485389</v>
      </c>
      <c r="F12" s="33">
        <v>101.83371435985261</v>
      </c>
      <c r="G12" s="52">
        <v>105.5647565020309</v>
      </c>
    </row>
    <row r="13" spans="1:9" s="51" customFormat="1" ht="16.5" customHeight="1">
      <c r="A13" s="132" t="s">
        <v>38</v>
      </c>
      <c r="B13" s="132"/>
      <c r="C13" s="23">
        <v>16949209637</v>
      </c>
      <c r="D13" s="23">
        <v>17334980563</v>
      </c>
      <c r="E13" s="50">
        <v>-385770926</v>
      </c>
      <c r="F13" s="33">
        <v>97.774609988179662</v>
      </c>
      <c r="G13" s="52">
        <v>107.35741296126942</v>
      </c>
    </row>
    <row r="14" spans="1:9" s="51" customFormat="1" ht="16.5" customHeight="1">
      <c r="A14" s="132" t="s">
        <v>39</v>
      </c>
      <c r="B14" s="132"/>
      <c r="C14" s="23">
        <v>10816623303</v>
      </c>
      <c r="D14" s="23">
        <v>10805450161</v>
      </c>
      <c r="E14" s="50">
        <v>11173142</v>
      </c>
      <c r="F14" s="33">
        <v>100.10340283684178</v>
      </c>
      <c r="G14" s="52">
        <v>100.57775368317125</v>
      </c>
    </row>
    <row r="15" spans="1:9" s="51" customFormat="1" ht="16.5" customHeight="1">
      <c r="A15" s="132" t="s">
        <v>40</v>
      </c>
      <c r="B15" s="132"/>
      <c r="C15" s="23">
        <v>1693564759</v>
      </c>
      <c r="D15" s="23">
        <v>1353408530</v>
      </c>
      <c r="E15" s="50">
        <v>340156229</v>
      </c>
      <c r="F15" s="33">
        <v>125.13330021645423</v>
      </c>
      <c r="G15" s="52">
        <v>89.734257338321072</v>
      </c>
      <c r="H15" s="53"/>
    </row>
    <row r="16" spans="1:9" s="51" customFormat="1" ht="16.5" customHeight="1">
      <c r="A16" s="91" t="s">
        <v>41</v>
      </c>
      <c r="B16" s="91"/>
      <c r="C16" s="54">
        <v>1750271034</v>
      </c>
      <c r="D16" s="54">
        <v>1751968222</v>
      </c>
      <c r="E16" s="50">
        <v>-1697188</v>
      </c>
      <c r="F16" s="33">
        <v>99.903126781713965</v>
      </c>
      <c r="G16" s="52">
        <v>117.73007162722648</v>
      </c>
    </row>
    <row r="17" spans="1:7" s="51" customFormat="1" ht="16.5" customHeight="1">
      <c r="A17" s="132" t="s">
        <v>42</v>
      </c>
      <c r="B17" s="132"/>
      <c r="C17" s="54">
        <v>802453438</v>
      </c>
      <c r="D17" s="54">
        <v>852786856</v>
      </c>
      <c r="E17" s="50">
        <v>-50333418</v>
      </c>
      <c r="F17" s="33">
        <v>94.097772773364611</v>
      </c>
      <c r="G17" s="52">
        <v>97.528667139723069</v>
      </c>
    </row>
    <row r="18" spans="1:7" s="51" customFormat="1" ht="16.5" customHeight="1">
      <c r="A18" s="132" t="s">
        <v>43</v>
      </c>
      <c r="B18" s="132"/>
      <c r="C18" s="54">
        <v>249814500</v>
      </c>
      <c r="D18" s="54">
        <v>265914825</v>
      </c>
      <c r="E18" s="50">
        <v>-16100325</v>
      </c>
      <c r="F18" s="33">
        <v>93.945307487087277</v>
      </c>
      <c r="G18" s="52">
        <v>96.968340270978402</v>
      </c>
    </row>
    <row r="19" spans="1:7" s="51" customFormat="1" ht="16.5" customHeight="1">
      <c r="A19" s="136" t="s">
        <v>46</v>
      </c>
      <c r="B19" s="137"/>
      <c r="C19" s="54">
        <v>978766100</v>
      </c>
      <c r="D19" s="54">
        <v>737363600</v>
      </c>
      <c r="E19" s="50">
        <v>241402500</v>
      </c>
      <c r="F19" s="33">
        <v>132.73859734871644</v>
      </c>
      <c r="G19" s="52">
        <v>107.65112597628435</v>
      </c>
    </row>
    <row r="20" spans="1:7" s="51" customFormat="1" ht="16.5" customHeight="1">
      <c r="A20" s="136" t="s">
        <v>47</v>
      </c>
      <c r="B20" s="137"/>
      <c r="C20" s="54">
        <v>5676860201</v>
      </c>
      <c r="D20" s="54">
        <v>5761515939</v>
      </c>
      <c r="E20" s="50">
        <v>-84655738</v>
      </c>
      <c r="F20" s="33">
        <v>98.530669030576462</v>
      </c>
      <c r="G20" s="52">
        <v>99.772740370869116</v>
      </c>
    </row>
    <row r="21" spans="1:7" s="51" customFormat="1" ht="16.5" customHeight="1">
      <c r="A21" s="132" t="s">
        <v>44</v>
      </c>
      <c r="B21" s="132"/>
      <c r="C21" s="54">
        <v>10139291696</v>
      </c>
      <c r="D21" s="54">
        <v>10113429714</v>
      </c>
      <c r="E21" s="50">
        <v>25861982</v>
      </c>
      <c r="F21" s="33">
        <v>100.25571920437829</v>
      </c>
      <c r="G21" s="52">
        <v>99.143265061034796</v>
      </c>
    </row>
    <row r="22" spans="1:7" s="51" customFormat="1" ht="16.5" customHeight="1">
      <c r="A22" s="132" t="s">
        <v>45</v>
      </c>
      <c r="B22" s="132"/>
      <c r="C22" s="54">
        <v>1290800</v>
      </c>
      <c r="D22" s="54">
        <v>1311700</v>
      </c>
      <c r="E22" s="50">
        <v>-20900</v>
      </c>
      <c r="F22" s="33">
        <v>98.406647861553708</v>
      </c>
      <c r="G22" s="52">
        <v>96.363502791654426</v>
      </c>
    </row>
    <row r="23" spans="1:7" s="51" customFormat="1" ht="16.5" customHeight="1">
      <c r="A23" s="131" t="s">
        <v>65</v>
      </c>
      <c r="B23" s="132"/>
      <c r="C23" s="54">
        <v>13926900</v>
      </c>
      <c r="D23" s="54">
        <v>16595800</v>
      </c>
      <c r="E23" s="50">
        <v>-2668900</v>
      </c>
      <c r="F23" s="33">
        <v>83.918220272599086</v>
      </c>
      <c r="G23" s="55">
        <v>98.728107747953558</v>
      </c>
    </row>
    <row r="24" spans="1:7" s="51" customFormat="1" ht="16.5" customHeight="1">
      <c r="A24" s="118" t="s">
        <v>66</v>
      </c>
      <c r="B24" s="80" t="s">
        <v>59</v>
      </c>
      <c r="C24" s="54">
        <v>93100</v>
      </c>
      <c r="D24" s="54">
        <v>243551</v>
      </c>
      <c r="E24" s="50">
        <v>-150451</v>
      </c>
      <c r="F24" s="33">
        <v>38.226079958612367</v>
      </c>
      <c r="G24" s="55">
        <v>124.89794871794872</v>
      </c>
    </row>
    <row r="25" spans="1:7" s="51" customFormat="1" ht="16.5" customHeight="1">
      <c r="A25" s="119"/>
      <c r="B25" s="80" t="s">
        <v>60</v>
      </c>
      <c r="C25" s="54">
        <v>0</v>
      </c>
      <c r="D25" s="54">
        <v>0</v>
      </c>
      <c r="E25" s="50">
        <v>0</v>
      </c>
      <c r="F25" s="56" t="s">
        <v>70</v>
      </c>
      <c r="G25" s="56" t="s">
        <v>70</v>
      </c>
    </row>
    <row r="26" spans="1:7" s="51" customFormat="1" ht="16.5" customHeight="1">
      <c r="A26" s="134" t="s">
        <v>19</v>
      </c>
      <c r="B26" s="135"/>
      <c r="C26" s="57">
        <v>78434384877</v>
      </c>
      <c r="D26" s="57">
        <v>76620339911</v>
      </c>
      <c r="E26" s="50">
        <v>1814044966</v>
      </c>
      <c r="F26" s="33">
        <v>102.36757624425465</v>
      </c>
      <c r="G26" s="52">
        <v>99.495647594540969</v>
      </c>
    </row>
    <row r="27" spans="1:7" s="51" customFormat="1" ht="16.5" customHeight="1">
      <c r="A27" s="58"/>
      <c r="B27" s="8"/>
      <c r="C27" s="59"/>
      <c r="D27" s="59"/>
      <c r="E27" s="59"/>
      <c r="F27" s="60"/>
      <c r="G27" s="61"/>
    </row>
    <row r="29" spans="1:7" ht="17.25">
      <c r="A29" s="4" t="s">
        <v>61</v>
      </c>
    </row>
    <row r="30" spans="1:7">
      <c r="F30" s="62"/>
    </row>
    <row r="31" spans="1:7">
      <c r="A31" s="8" t="s">
        <v>74</v>
      </c>
    </row>
    <row r="33" spans="1:9">
      <c r="A33" s="1" t="s">
        <v>62</v>
      </c>
    </row>
    <row r="34" spans="1:9">
      <c r="F34" s="133" t="s">
        <v>1</v>
      </c>
      <c r="G34" s="133"/>
    </row>
    <row r="35" spans="1:9">
      <c r="A35" s="125" t="s">
        <v>2</v>
      </c>
      <c r="B35" s="127" t="s">
        <v>63</v>
      </c>
      <c r="C35" s="121" t="s">
        <v>38</v>
      </c>
      <c r="D35" s="129" t="s">
        <v>19</v>
      </c>
      <c r="E35" s="121" t="s">
        <v>67</v>
      </c>
      <c r="F35" s="123" t="s">
        <v>64</v>
      </c>
      <c r="G35" s="124"/>
    </row>
    <row r="36" spans="1:9" ht="12.75" customHeight="1">
      <c r="A36" s="126"/>
      <c r="B36" s="128"/>
      <c r="C36" s="122"/>
      <c r="D36" s="130"/>
      <c r="E36" s="122"/>
      <c r="F36" s="76" t="s">
        <v>9</v>
      </c>
      <c r="G36" s="76" t="s">
        <v>10</v>
      </c>
    </row>
    <row r="37" spans="1:9" s="51" customFormat="1" ht="16.5" hidden="1" customHeight="1">
      <c r="A37" s="63">
        <v>14</v>
      </c>
      <c r="B37" s="23">
        <v>4222782</v>
      </c>
      <c r="C37" s="27">
        <v>22052779</v>
      </c>
      <c r="D37" s="64">
        <f t="shared" ref="D37:D52" si="0">SUM(B37:C37)</f>
        <v>26275561</v>
      </c>
      <c r="E37" s="65">
        <v>100.77840305292017</v>
      </c>
      <c r="F37" s="66">
        <v>34.299999999999997</v>
      </c>
      <c r="G37" s="67">
        <v>30.3</v>
      </c>
    </row>
    <row r="38" spans="1:9" s="51" customFormat="1" ht="16.5" hidden="1" customHeight="1">
      <c r="A38" s="79">
        <f t="shared" ref="A38:A52" si="1">A37+1</f>
        <v>15</v>
      </c>
      <c r="B38" s="23">
        <v>4718206</v>
      </c>
      <c r="C38" s="27">
        <v>24498478</v>
      </c>
      <c r="D38" s="64">
        <f t="shared" si="0"/>
        <v>29216684</v>
      </c>
      <c r="E38" s="68">
        <f t="shared" ref="E38:E48" si="2">D38/D37*100</f>
        <v>111.19337851625698</v>
      </c>
      <c r="F38" s="52">
        <v>38</v>
      </c>
      <c r="G38" s="67">
        <v>32.200000000000003</v>
      </c>
    </row>
    <row r="39" spans="1:9" s="51" customFormat="1" ht="16.5" hidden="1" customHeight="1">
      <c r="A39" s="79">
        <f t="shared" si="1"/>
        <v>16</v>
      </c>
      <c r="B39" s="23">
        <v>4703490</v>
      </c>
      <c r="C39" s="27">
        <v>24188452</v>
      </c>
      <c r="D39" s="69">
        <f t="shared" si="0"/>
        <v>28891942</v>
      </c>
      <c r="E39" s="68">
        <f t="shared" si="2"/>
        <v>98.888504937795133</v>
      </c>
      <c r="F39" s="52">
        <v>37.700000000000003</v>
      </c>
      <c r="G39" s="67">
        <v>34.5</v>
      </c>
    </row>
    <row r="40" spans="1:9" ht="0.75" hidden="1" customHeight="1">
      <c r="A40" s="79">
        <f>A39+1</f>
        <v>17</v>
      </c>
      <c r="B40" s="23">
        <v>4947255</v>
      </c>
      <c r="C40" s="27">
        <v>25030023</v>
      </c>
      <c r="D40" s="69">
        <f t="shared" si="0"/>
        <v>29977278</v>
      </c>
      <c r="E40" s="68">
        <f>D40/D39*100</f>
        <v>103.75653529970398</v>
      </c>
      <c r="F40" s="70">
        <v>0.38400000000000001</v>
      </c>
      <c r="G40" s="71">
        <v>0.372</v>
      </c>
    </row>
    <row r="41" spans="1:9" ht="16.5" hidden="1" customHeight="1">
      <c r="A41" s="79">
        <f>A40+1</f>
        <v>18</v>
      </c>
      <c r="B41" s="23">
        <v>4725016</v>
      </c>
      <c r="C41" s="23">
        <v>24481308</v>
      </c>
      <c r="D41" s="69">
        <f t="shared" si="0"/>
        <v>29206324</v>
      </c>
      <c r="E41" s="68">
        <f>D41/D40*100</f>
        <v>97.428205456145818</v>
      </c>
      <c r="F41" s="70">
        <v>0.375</v>
      </c>
      <c r="G41" s="67">
        <v>39.700000000000003</v>
      </c>
    </row>
    <row r="42" spans="1:9" ht="16.5" hidden="1" customHeight="1">
      <c r="A42" s="79">
        <f t="shared" si="1"/>
        <v>19</v>
      </c>
      <c r="B42" s="23">
        <v>4799460</v>
      </c>
      <c r="C42" s="23">
        <v>24321889</v>
      </c>
      <c r="D42" s="69">
        <f t="shared" si="0"/>
        <v>29121349</v>
      </c>
      <c r="E42" s="68">
        <f t="shared" si="2"/>
        <v>99.709052738030294</v>
      </c>
      <c r="F42" s="52">
        <v>33.799999999999997</v>
      </c>
      <c r="G42" s="67">
        <v>36.4</v>
      </c>
    </row>
    <row r="43" spans="1:9" ht="16.5" customHeight="1">
      <c r="A43" s="79">
        <f t="shared" si="1"/>
        <v>20</v>
      </c>
      <c r="B43" s="23">
        <v>4292556</v>
      </c>
      <c r="C43" s="23">
        <v>21811424</v>
      </c>
      <c r="D43" s="69">
        <v>26103980</v>
      </c>
      <c r="E43" s="68">
        <v>89.638635902478285</v>
      </c>
      <c r="F43" s="52">
        <v>32.200000000000003</v>
      </c>
      <c r="G43" s="72">
        <v>35</v>
      </c>
    </row>
    <row r="44" spans="1:9" ht="16.5" customHeight="1">
      <c r="A44" s="79">
        <f t="shared" si="1"/>
        <v>21</v>
      </c>
      <c r="B44" s="23">
        <v>3162795</v>
      </c>
      <c r="C44" s="23">
        <v>13605805</v>
      </c>
      <c r="D44" s="69">
        <v>16768600</v>
      </c>
      <c r="E44" s="68">
        <v>64.237713942471615</v>
      </c>
      <c r="F44" s="52">
        <v>24</v>
      </c>
      <c r="G44" s="72">
        <v>23.1</v>
      </c>
    </row>
    <row r="45" spans="1:9" ht="16.5" customHeight="1">
      <c r="A45" s="79">
        <f t="shared" si="1"/>
        <v>22</v>
      </c>
      <c r="B45" s="23">
        <v>4640004</v>
      </c>
      <c r="C45" s="23">
        <v>12364871</v>
      </c>
      <c r="D45" s="69">
        <v>17004875</v>
      </c>
      <c r="E45" s="68">
        <v>101.40903235809789</v>
      </c>
      <c r="F45" s="52">
        <v>24.6</v>
      </c>
      <c r="G45" s="72">
        <v>21.5</v>
      </c>
    </row>
    <row r="46" spans="1:9" ht="16.5" customHeight="1">
      <c r="A46" s="79">
        <f t="shared" si="1"/>
        <v>23</v>
      </c>
      <c r="B46" s="23">
        <v>4005198</v>
      </c>
      <c r="C46" s="23">
        <v>10964825</v>
      </c>
      <c r="D46" s="69">
        <v>14970023</v>
      </c>
      <c r="E46" s="68">
        <v>88.033713861466197</v>
      </c>
      <c r="F46" s="52">
        <v>22.6</v>
      </c>
      <c r="G46" s="73">
        <v>21.9</v>
      </c>
    </row>
    <row r="47" spans="1:9" ht="16.5" customHeight="1">
      <c r="A47" s="79">
        <f t="shared" si="1"/>
        <v>24</v>
      </c>
      <c r="B47" s="23">
        <v>4560601</v>
      </c>
      <c r="C47" s="23">
        <v>12960744</v>
      </c>
      <c r="D47" s="69">
        <v>17521345</v>
      </c>
      <c r="E47" s="68">
        <v>117.04287294682179</v>
      </c>
      <c r="F47" s="52">
        <v>25.2</v>
      </c>
      <c r="G47" s="73">
        <v>22.5</v>
      </c>
    </row>
    <row r="48" spans="1:9" ht="16.5" customHeight="1">
      <c r="A48" s="79">
        <f t="shared" si="1"/>
        <v>25</v>
      </c>
      <c r="B48" s="23">
        <v>4451676</v>
      </c>
      <c r="C48" s="23">
        <v>14271039</v>
      </c>
      <c r="D48" s="69">
        <v>18722715</v>
      </c>
      <c r="E48" s="68">
        <v>106.85660832544535</v>
      </c>
      <c r="F48" s="52">
        <v>25.6</v>
      </c>
      <c r="G48" s="73">
        <v>23.8</v>
      </c>
      <c r="I48" s="74"/>
    </row>
    <row r="49" spans="1:7" ht="16.5" customHeight="1">
      <c r="A49" s="79">
        <f t="shared" si="1"/>
        <v>26</v>
      </c>
      <c r="B49" s="23">
        <v>5656704</v>
      </c>
      <c r="C49" s="23">
        <v>17241969</v>
      </c>
      <c r="D49" s="69">
        <v>22898673</v>
      </c>
      <c r="E49" s="68">
        <v>122.30423312003629</v>
      </c>
      <c r="F49" s="52">
        <v>30.2</v>
      </c>
      <c r="G49" s="73">
        <v>25.4</v>
      </c>
    </row>
    <row r="50" spans="1:7" ht="16.5" customHeight="1">
      <c r="A50" s="79">
        <f t="shared" si="1"/>
        <v>27</v>
      </c>
      <c r="B50" s="75">
        <v>3534068</v>
      </c>
      <c r="C50" s="75">
        <v>16146981</v>
      </c>
      <c r="D50" s="57">
        <v>19681049</v>
      </c>
      <c r="E50" s="68">
        <v>85.948425919702856</v>
      </c>
      <c r="F50" s="12">
        <v>25.6</v>
      </c>
      <c r="G50" s="12">
        <v>24.2</v>
      </c>
    </row>
    <row r="51" spans="1:7" ht="16.5" customHeight="1">
      <c r="A51" s="79">
        <f t="shared" si="1"/>
        <v>28</v>
      </c>
      <c r="B51" s="75">
        <v>2987077</v>
      </c>
      <c r="C51" s="75">
        <v>17334980</v>
      </c>
      <c r="D51" s="57">
        <v>20322057</v>
      </c>
      <c r="E51" s="68">
        <v>103.25698086519677</v>
      </c>
      <c r="F51" s="12">
        <v>26.5</v>
      </c>
      <c r="G51" s="12">
        <v>26.6</v>
      </c>
    </row>
    <row r="52" spans="1:7" ht="16.5" customHeight="1">
      <c r="A52" s="79">
        <f t="shared" si="1"/>
        <v>29</v>
      </c>
      <c r="B52" s="75">
        <v>3388250</v>
      </c>
      <c r="C52" s="75">
        <v>16949209</v>
      </c>
      <c r="D52" s="57">
        <v>20337459</v>
      </c>
      <c r="E52" s="68">
        <v>100.07578957189224</v>
      </c>
      <c r="F52" s="12">
        <v>25.9</v>
      </c>
      <c r="G52" s="12">
        <v>25.8</v>
      </c>
    </row>
  </sheetData>
  <mergeCells count="28">
    <mergeCell ref="A23:B23"/>
    <mergeCell ref="A24:A25"/>
    <mergeCell ref="A26:B26"/>
    <mergeCell ref="F34:G34"/>
    <mergeCell ref="A35:A36"/>
    <mergeCell ref="B35:B36"/>
    <mergeCell ref="C35:C36"/>
    <mergeCell ref="D35:D36"/>
    <mergeCell ref="E35:E36"/>
    <mergeCell ref="F35:G35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A7:B8"/>
    <mergeCell ref="C7:D7"/>
    <mergeCell ref="E7:E8"/>
    <mergeCell ref="F7:G7"/>
    <mergeCell ref="A9:B9"/>
    <mergeCell ref="A10:B10"/>
  </mergeCells>
  <phoneticPr fontId="2"/>
  <pageMargins left="0.74803149606299213" right="0.74803149606299213" top="0.98425196850393704" bottom="0.78740157480314965" header="0.51181102362204722" footer="0.51181102362204722"/>
  <pageSetup paperSize="9" scale="96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P5 </vt:lpstr>
      <vt:lpstr>P6 </vt:lpstr>
      <vt:lpstr>P7 </vt:lpstr>
      <vt:lpstr>P8 </vt:lpstr>
      <vt:lpstr>P9 </vt:lpstr>
      <vt:lpstr>'P5 '!Print_Area</vt:lpstr>
      <vt:lpstr>'P6 '!Print_Area</vt:lpstr>
      <vt:lpstr>'P7 '!Print_Area</vt:lpstr>
      <vt:lpstr>'P8 '!Print_Area</vt:lpstr>
      <vt:lpstr>'P9 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税務課</dc:creator>
  <cp:lastModifiedBy>Umeyama Asami</cp:lastModifiedBy>
  <cp:lastPrinted>2018-09-21T10:56:33Z</cp:lastPrinted>
  <dcterms:created xsi:type="dcterms:W3CDTF">2001-04-11T01:42:04Z</dcterms:created>
  <dcterms:modified xsi:type="dcterms:W3CDTF">2019-11-25T05:01:54Z</dcterms:modified>
</cp:coreProperties>
</file>