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1710460\Desktop\H28統計書ホームページ用\"/>
    </mc:Choice>
  </mc:AlternateContent>
  <bookViews>
    <workbookView xWindow="0" yWindow="0" windowWidth="20490" windowHeight="7815" tabRatio="937"/>
  </bookViews>
  <sheets>
    <sheet name="統計表一覧" sheetId="47" r:id="rId1"/>
    <sheet name="239(1)" sheetId="45" r:id="rId2"/>
    <sheet name="239(2)" sheetId="32" r:id="rId3"/>
    <sheet name="239(3)" sheetId="33" r:id="rId4"/>
    <sheet name="239(4)" sheetId="34" r:id="rId5"/>
    <sheet name="239(5)" sheetId="35" r:id="rId6"/>
    <sheet name="240(1)" sheetId="36" r:id="rId7"/>
    <sheet name="240(2)" sheetId="37" r:id="rId8"/>
    <sheet name="240(3)" sheetId="43" r:id="rId9"/>
    <sheet name="240(4)" sheetId="46" r:id="rId10"/>
    <sheet name="241(1)(2)" sheetId="42" r:id="rId11"/>
    <sheet name="242" sheetId="4" r:id="rId12"/>
    <sheet name="243" sheetId="40" r:id="rId13"/>
    <sheet name="244-1" sheetId="41" r:id="rId14"/>
    <sheet name="244-2" sheetId="13" r:id="rId15"/>
    <sheet name="244-3" sheetId="14" r:id="rId16"/>
    <sheet name="245(1)" sheetId="5" r:id="rId17"/>
    <sheet name="245(2)" sheetId="6" r:id="rId18"/>
    <sheet name="245(3)" sheetId="29" r:id="rId19"/>
    <sheet name="245(4)" sheetId="30" r:id="rId20"/>
  </sheets>
  <definedNames>
    <definedName name="_xlnm.Print_Area" localSheetId="1">'239(1)'!$B$2:$R$34</definedName>
    <definedName name="_xlnm.Print_Area" localSheetId="2">'239(2)'!$B$2:$P$70</definedName>
    <definedName name="_xlnm.Print_Area" localSheetId="3">'239(3)'!$B$3:$Q$12</definedName>
    <definedName name="_xlnm.Print_Area" localSheetId="4">'239(4)'!$B$3:$Q$41</definedName>
    <definedName name="_xlnm.Print_Area" localSheetId="5">'239(5)'!$B$3:$O$31</definedName>
    <definedName name="_xlnm.Print_Area" localSheetId="6">'240(1)'!$B$2:$M$25</definedName>
    <definedName name="_xlnm.Print_Area" localSheetId="7">'240(2)'!$B$3:$W$24</definedName>
    <definedName name="_xlnm.Print_Area" localSheetId="8">'240(3)'!$B$2:$L$35</definedName>
    <definedName name="_xlnm.Print_Area" localSheetId="9">'240(4)'!$B$2:$AD$38</definedName>
    <definedName name="_xlnm.Print_Area" localSheetId="10">'241(1)(2)'!$B$2:$AD$57</definedName>
    <definedName name="_xlnm.Print_Area" localSheetId="11">'242'!$B$2:$M$57</definedName>
    <definedName name="_xlnm.Print_Area" localSheetId="12">'243'!$B$2:$M$11</definedName>
    <definedName name="_xlnm.Print_Area" localSheetId="13">'244-1'!$B$2:$L$8</definedName>
    <definedName name="_xlnm.Print_Area" localSheetId="14">'244-2'!$B$4:$H$9</definedName>
    <definedName name="_xlnm.Print_Area" localSheetId="15">'244-3'!$B$4:$J$9</definedName>
    <definedName name="_xlnm.Print_Area" localSheetId="16">'245(1)'!$B$2:$F$22</definedName>
    <definedName name="_xlnm.Print_Area" localSheetId="17">'245(2)'!$B$2:$L$24</definedName>
    <definedName name="_xlnm.Print_Area" localSheetId="18">'245(3)'!$B$3:$K$39</definedName>
    <definedName name="_xlnm.Print_Area" localSheetId="19">'245(4)'!$B$2:$K$32</definedName>
  </definedNames>
  <calcPr calcId="152511"/>
</workbook>
</file>

<file path=xl/calcChain.xml><?xml version="1.0" encoding="utf-8"?>
<calcChain xmlns="http://schemas.openxmlformats.org/spreadsheetml/2006/main">
  <c r="J6" i="30" l="1"/>
  <c r="I6" i="30"/>
  <c r="G6" i="30"/>
  <c r="F6" i="30"/>
  <c r="E6" i="30"/>
  <c r="D6" i="30"/>
  <c r="C6" i="30"/>
  <c r="K6" i="29"/>
  <c r="I6" i="29"/>
  <c r="H6" i="29"/>
  <c r="F6" i="29"/>
  <c r="E6" i="29"/>
  <c r="C6" i="29"/>
  <c r="I7" i="6"/>
  <c r="H7" i="6"/>
  <c r="L6" i="6"/>
  <c r="K6" i="6"/>
  <c r="J6" i="6"/>
  <c r="I6" i="6"/>
  <c r="H6" i="6"/>
  <c r="G6" i="6"/>
  <c r="F9" i="5"/>
  <c r="E9" i="5"/>
  <c r="D9" i="5"/>
  <c r="C9" i="5"/>
  <c r="M15" i="4"/>
  <c r="L15" i="4"/>
  <c r="K15" i="4"/>
  <c r="J15" i="4"/>
  <c r="I15" i="4"/>
  <c r="G15" i="4"/>
  <c r="AB6" i="42"/>
  <c r="AD9" i="46"/>
  <c r="AB9" i="46"/>
  <c r="AA9" i="46"/>
  <c r="Z9" i="46"/>
  <c r="Y9" i="46"/>
  <c r="X9" i="46"/>
  <c r="W9" i="46"/>
  <c r="V9" i="46"/>
  <c r="U9" i="46"/>
  <c r="T9" i="46"/>
  <c r="S9" i="46"/>
  <c r="R9" i="46"/>
  <c r="Q9" i="46"/>
  <c r="P9" i="46"/>
  <c r="O9" i="46"/>
  <c r="N9" i="46"/>
  <c r="M9" i="46"/>
  <c r="L9" i="46"/>
  <c r="K9" i="46"/>
  <c r="J9" i="46"/>
  <c r="I9" i="46"/>
  <c r="H9" i="46"/>
  <c r="G9" i="46"/>
  <c r="F9" i="46"/>
  <c r="E9" i="46"/>
  <c r="E34" i="43"/>
  <c r="E31" i="43"/>
  <c r="E30" i="43"/>
  <c r="E29" i="43"/>
  <c r="E25" i="43"/>
  <c r="E24" i="43"/>
  <c r="E23" i="43"/>
  <c r="E22" i="43"/>
  <c r="E21" i="43"/>
  <c r="E20" i="43"/>
  <c r="E19" i="43"/>
  <c r="E18" i="43"/>
  <c r="E17" i="43"/>
  <c r="E16" i="43"/>
  <c r="E15" i="43"/>
  <c r="E14" i="43"/>
  <c r="E13" i="43"/>
  <c r="E12" i="43"/>
  <c r="E11" i="43"/>
  <c r="E10" i="43"/>
  <c r="E7" i="43" s="1"/>
  <c r="E9" i="43"/>
  <c r="E8" i="43"/>
  <c r="L7" i="43"/>
  <c r="K7" i="43"/>
  <c r="J7" i="43"/>
  <c r="I7" i="43"/>
  <c r="H7" i="43"/>
  <c r="G7" i="43"/>
  <c r="F7" i="43"/>
  <c r="D33" i="32"/>
  <c r="D32" i="32"/>
  <c r="D30" i="32"/>
  <c r="D29" i="32"/>
  <c r="D26" i="32" s="1"/>
  <c r="D28" i="32"/>
  <c r="D27" i="32"/>
  <c r="P26" i="32"/>
  <c r="O26" i="32"/>
  <c r="N26" i="32"/>
  <c r="M26" i="32"/>
  <c r="L26" i="32"/>
  <c r="K26" i="32"/>
  <c r="J26" i="32"/>
  <c r="I26" i="32"/>
  <c r="H26" i="32"/>
  <c r="G26" i="32"/>
  <c r="F26" i="32"/>
  <c r="E26" i="32"/>
  <c r="D25" i="32"/>
  <c r="D24" i="32"/>
  <c r="D23" i="32"/>
  <c r="D22" i="32"/>
  <c r="P21" i="32"/>
  <c r="O21" i="32"/>
  <c r="N21" i="32"/>
  <c r="M21" i="32"/>
  <c r="L21" i="32"/>
  <c r="K21" i="32"/>
  <c r="J21" i="32"/>
  <c r="I21" i="32"/>
  <c r="H21" i="32"/>
  <c r="G21" i="32"/>
  <c r="F21" i="32"/>
  <c r="E21" i="32"/>
  <c r="D21" i="32"/>
  <c r="D20" i="32"/>
  <c r="D19" i="32"/>
  <c r="D18" i="32"/>
  <c r="D17" i="32"/>
  <c r="D16" i="32"/>
  <c r="D15" i="32"/>
  <c r="D14" i="32"/>
  <c r="D13" i="32"/>
  <c r="D11" i="32" s="1"/>
  <c r="D12" i="32"/>
  <c r="P11" i="32"/>
  <c r="O11" i="32"/>
  <c r="N11" i="32"/>
  <c r="M11" i="32"/>
  <c r="L11" i="32"/>
  <c r="K11" i="32"/>
  <c r="J11" i="32"/>
  <c r="I11" i="32"/>
  <c r="H11" i="32"/>
  <c r="G11" i="32"/>
  <c r="F11" i="32"/>
  <c r="E11" i="32"/>
  <c r="D10" i="32"/>
  <c r="D8" i="32"/>
  <c r="D5" i="32" s="1"/>
  <c r="D7" i="32"/>
  <c r="D6" i="32"/>
</calcChain>
</file>

<file path=xl/sharedStrings.xml><?xml version="1.0" encoding="utf-8"?>
<sst xmlns="http://schemas.openxmlformats.org/spreadsheetml/2006/main" count="2414" uniqueCount="522">
  <si>
    <t>製造業</t>
  </si>
  <si>
    <t>鉱業</t>
    <rPh sb="0" eb="2">
      <t>コウギョウ</t>
    </rPh>
    <phoneticPr fontId="3"/>
  </si>
  <si>
    <t>建設業</t>
    <rPh sb="0" eb="3">
      <t>ケンセツギョウ</t>
    </rPh>
    <phoneticPr fontId="3"/>
  </si>
  <si>
    <t>運輸交通業</t>
    <rPh sb="0" eb="2">
      <t>ウンユ</t>
    </rPh>
    <rPh sb="2" eb="4">
      <t>コウツウ</t>
    </rPh>
    <rPh sb="4" eb="5">
      <t>ギョウ</t>
    </rPh>
    <phoneticPr fontId="3"/>
  </si>
  <si>
    <t>農林業</t>
    <rPh sb="0" eb="3">
      <t>ノウリンギョウ</t>
    </rPh>
    <phoneticPr fontId="3"/>
  </si>
  <si>
    <t>畜産・水産業</t>
    <rPh sb="0" eb="2">
      <t>チクサン</t>
    </rPh>
    <rPh sb="3" eb="6">
      <t>スイサンギョウ</t>
    </rPh>
    <phoneticPr fontId="3"/>
  </si>
  <si>
    <t>商業</t>
    <rPh sb="0" eb="2">
      <t>ショウギョウ</t>
    </rPh>
    <phoneticPr fontId="3"/>
  </si>
  <si>
    <t>金融広告業</t>
    <rPh sb="0" eb="2">
      <t>キンユウ</t>
    </rPh>
    <rPh sb="2" eb="4">
      <t>コウコク</t>
    </rPh>
    <rPh sb="4" eb="5">
      <t>ギョウ</t>
    </rPh>
    <phoneticPr fontId="3"/>
  </si>
  <si>
    <t>映画・演劇業</t>
    <rPh sb="0" eb="2">
      <t>エイガ</t>
    </rPh>
    <rPh sb="3" eb="5">
      <t>エンゲキ</t>
    </rPh>
    <rPh sb="5" eb="6">
      <t>ギョウ</t>
    </rPh>
    <phoneticPr fontId="3"/>
  </si>
  <si>
    <t>通信業</t>
    <rPh sb="0" eb="3">
      <t>ツウシンギョウ</t>
    </rPh>
    <phoneticPr fontId="3"/>
  </si>
  <si>
    <t>教育研究</t>
    <rPh sb="0" eb="2">
      <t>キョウイク</t>
    </rPh>
    <rPh sb="2" eb="4">
      <t>ケンキュウ</t>
    </rPh>
    <phoneticPr fontId="3"/>
  </si>
  <si>
    <t>保健衛生業</t>
    <rPh sb="0" eb="2">
      <t>ホケン</t>
    </rPh>
    <rPh sb="2" eb="4">
      <t>エイセイ</t>
    </rPh>
    <rPh sb="4" eb="5">
      <t>ギョウ</t>
    </rPh>
    <phoneticPr fontId="3"/>
  </si>
  <si>
    <t>官公署</t>
    <rPh sb="0" eb="2">
      <t>カンコウ</t>
    </rPh>
    <rPh sb="2" eb="3">
      <t>ショ</t>
    </rPh>
    <phoneticPr fontId="3"/>
  </si>
  <si>
    <t>その他の事業</t>
  </si>
  <si>
    <t>資料　徳島労働局</t>
  </si>
  <si>
    <t>総数</t>
  </si>
  <si>
    <t>種     別</t>
  </si>
  <si>
    <t>件数</t>
  </si>
  <si>
    <t>県単独所管計</t>
  </si>
  <si>
    <t>海岸</t>
  </si>
  <si>
    <t>砂防</t>
  </si>
  <si>
    <t>道路</t>
  </si>
  <si>
    <t>橋りょう</t>
  </si>
  <si>
    <t>港湾</t>
  </si>
  <si>
    <t>漁港</t>
  </si>
  <si>
    <t>　</t>
  </si>
  <si>
    <t>河川</t>
  </si>
  <si>
    <t>急傾斜地崩壊</t>
  </si>
  <si>
    <t>農林水産省所管計</t>
  </si>
  <si>
    <t>焼損床面積</t>
  </si>
  <si>
    <t>計</t>
  </si>
  <si>
    <t>部分焼</t>
  </si>
  <si>
    <t>(㎡)</t>
  </si>
  <si>
    <t>被害量</t>
  </si>
  <si>
    <t>いもち病</t>
    <rPh sb="3" eb="4">
      <t>ビョウ</t>
    </rPh>
    <phoneticPr fontId="3"/>
  </si>
  <si>
    <t>紋枯病</t>
    <rPh sb="0" eb="1">
      <t>モン</t>
    </rPh>
    <rPh sb="1" eb="2">
      <t>カ</t>
    </rPh>
    <rPh sb="2" eb="3">
      <t>ビョウ</t>
    </rPh>
    <phoneticPr fontId="3"/>
  </si>
  <si>
    <t>被害面積</t>
    <rPh sb="0" eb="2">
      <t>ヒガイ</t>
    </rPh>
    <rPh sb="2" eb="4">
      <t>メンセキ</t>
    </rPh>
    <phoneticPr fontId="3"/>
  </si>
  <si>
    <t>被害量</t>
    <rPh sb="0" eb="3">
      <t>ヒガイリョウ</t>
    </rPh>
    <phoneticPr fontId="3"/>
  </si>
  <si>
    <t>資料　県警察本部交通企画課</t>
  </si>
  <si>
    <t>(単位：件，人)</t>
  </si>
  <si>
    <t>　28</t>
  </si>
  <si>
    <t>　32</t>
  </si>
  <si>
    <t>　55</t>
  </si>
  <si>
    <t xml:space="preserve"> 192</t>
  </si>
  <si>
    <t xml:space="preserve"> 193</t>
  </si>
  <si>
    <t xml:space="preserve"> 195</t>
  </si>
  <si>
    <t xml:space="preserve"> 318</t>
  </si>
  <si>
    <t xml:space="preserve"> 438</t>
  </si>
  <si>
    <t xml:space="preserve"> 439</t>
  </si>
  <si>
    <t>その他国道</t>
  </si>
  <si>
    <t>主要県道</t>
  </si>
  <si>
    <t>一般県道</t>
  </si>
  <si>
    <t>市町村道</t>
  </si>
  <si>
    <t>その他</t>
  </si>
  <si>
    <t>未就学児童</t>
  </si>
  <si>
    <t>幼稚園児</t>
  </si>
  <si>
    <t>小学生</t>
  </si>
  <si>
    <t>中学生</t>
  </si>
  <si>
    <t>高校生</t>
  </si>
  <si>
    <t>大学生</t>
  </si>
  <si>
    <t>建設業</t>
  </si>
  <si>
    <t>不動産業</t>
  </si>
  <si>
    <t>無職</t>
  </si>
  <si>
    <t>外国人</t>
  </si>
  <si>
    <t>不明</t>
  </si>
  <si>
    <t>高速道路</t>
    <rPh sb="0" eb="2">
      <t>コウソク</t>
    </rPh>
    <rPh sb="2" eb="4">
      <t>ドウロ</t>
    </rPh>
    <phoneticPr fontId="3"/>
  </si>
  <si>
    <t>-</t>
  </si>
  <si>
    <t>規模別</t>
    <rPh sb="0" eb="2">
      <t>キボ</t>
    </rPh>
    <rPh sb="2" eb="3">
      <t>ベツ</t>
    </rPh>
    <phoneticPr fontId="2"/>
  </si>
  <si>
    <t>業種別</t>
    <rPh sb="0" eb="2">
      <t>ギョウシュ</t>
    </rPh>
    <rPh sb="2" eb="3">
      <t>ベツ</t>
    </rPh>
    <phoneticPr fontId="2"/>
  </si>
  <si>
    <t>資料　県警察本部交通企画課</t>
    <rPh sb="10" eb="12">
      <t>キカク</t>
    </rPh>
    <rPh sb="12" eb="13">
      <t>カ</t>
    </rPh>
    <phoneticPr fontId="2"/>
  </si>
  <si>
    <t>～9人</t>
  </si>
  <si>
    <t>金額</t>
  </si>
  <si>
    <t>年次</t>
  </si>
  <si>
    <t>全壊</t>
  </si>
  <si>
    <t>半壊</t>
  </si>
  <si>
    <t>全焼</t>
  </si>
  <si>
    <t>半焼</t>
  </si>
  <si>
    <t>気象被害</t>
  </si>
  <si>
    <t>風水害</t>
  </si>
  <si>
    <t>被害量</t>
    <rPh sb="0" eb="1">
      <t>ヒ</t>
    </rPh>
    <rPh sb="1" eb="2">
      <t>ガイ</t>
    </rPh>
    <rPh sb="2" eb="3">
      <t>リョウ</t>
    </rPh>
    <phoneticPr fontId="3"/>
  </si>
  <si>
    <t>人身(件)</t>
  </si>
  <si>
    <t>死者(人)</t>
  </si>
  <si>
    <t>傷者(人)</t>
  </si>
  <si>
    <t>物損（件）</t>
    <rPh sb="0" eb="1">
      <t>モノ</t>
    </rPh>
    <rPh sb="1" eb="2">
      <t>ソン</t>
    </rPh>
    <rPh sb="3" eb="4">
      <t>ケン</t>
    </rPh>
    <phoneticPr fontId="2"/>
  </si>
  <si>
    <t>傷者</t>
  </si>
  <si>
    <t>国道計</t>
  </si>
  <si>
    <t>死者</t>
  </si>
  <si>
    <t>市町村</t>
  </si>
  <si>
    <t>徳島市</t>
    <rPh sb="0" eb="3">
      <t>トクシマシ</t>
    </rPh>
    <phoneticPr fontId="2"/>
  </si>
  <si>
    <t>鳴門市</t>
    <rPh sb="0" eb="3">
      <t>ナルトシ</t>
    </rPh>
    <phoneticPr fontId="2"/>
  </si>
  <si>
    <t>小松島市</t>
    <rPh sb="0" eb="4">
      <t>コマツシマシ</t>
    </rPh>
    <phoneticPr fontId="2"/>
  </si>
  <si>
    <t>阿南市</t>
    <rPh sb="0" eb="3">
      <t>アナンシ</t>
    </rPh>
    <phoneticPr fontId="2"/>
  </si>
  <si>
    <t>吉野川市</t>
    <rPh sb="0" eb="4">
      <t>ヨシノガワシ</t>
    </rPh>
    <phoneticPr fontId="2"/>
  </si>
  <si>
    <t>阿波市</t>
    <rPh sb="0" eb="3">
      <t>アワシ</t>
    </rPh>
    <phoneticPr fontId="2"/>
  </si>
  <si>
    <t>美馬市</t>
    <rPh sb="0" eb="2">
      <t>ミマ</t>
    </rPh>
    <rPh sb="2" eb="3">
      <t>シ</t>
    </rPh>
    <phoneticPr fontId="2"/>
  </si>
  <si>
    <t>三好市</t>
    <rPh sb="0" eb="3">
      <t>ミヨシシ</t>
    </rPh>
    <phoneticPr fontId="2"/>
  </si>
  <si>
    <t>勝浦町</t>
    <rPh sb="0" eb="3">
      <t>カツウラチョウ</t>
    </rPh>
    <phoneticPr fontId="2"/>
  </si>
  <si>
    <t>上勝町</t>
    <rPh sb="0" eb="3">
      <t>カミカツチョウ</t>
    </rPh>
    <phoneticPr fontId="2"/>
  </si>
  <si>
    <t>佐那河内村</t>
    <rPh sb="0" eb="1">
      <t>サ</t>
    </rPh>
    <rPh sb="1" eb="2">
      <t>ナ</t>
    </rPh>
    <rPh sb="2" eb="4">
      <t>カワチ</t>
    </rPh>
    <rPh sb="4" eb="5">
      <t>ソン</t>
    </rPh>
    <phoneticPr fontId="2"/>
  </si>
  <si>
    <t>石井町</t>
    <rPh sb="0" eb="3">
      <t>イシイチョウ</t>
    </rPh>
    <phoneticPr fontId="2"/>
  </si>
  <si>
    <t>神山町</t>
    <rPh sb="0" eb="3">
      <t>カミヤマチョウ</t>
    </rPh>
    <phoneticPr fontId="2"/>
  </si>
  <si>
    <t>那賀町</t>
    <rPh sb="0" eb="3">
      <t>ナカチョウ</t>
    </rPh>
    <phoneticPr fontId="2"/>
  </si>
  <si>
    <t>牟岐町</t>
    <rPh sb="0" eb="2">
      <t>ムギ</t>
    </rPh>
    <rPh sb="2" eb="3">
      <t>マチ</t>
    </rPh>
    <phoneticPr fontId="2"/>
  </si>
  <si>
    <t>美波町</t>
    <rPh sb="0" eb="1">
      <t>ミ</t>
    </rPh>
    <rPh sb="1" eb="2">
      <t>ナミ</t>
    </rPh>
    <rPh sb="2" eb="3">
      <t>チョウ</t>
    </rPh>
    <phoneticPr fontId="2"/>
  </si>
  <si>
    <t>海陽町</t>
    <rPh sb="0" eb="3">
      <t>カイヨウチョウ</t>
    </rPh>
    <phoneticPr fontId="2"/>
  </si>
  <si>
    <t>松茂町</t>
    <rPh sb="0" eb="2">
      <t>マツシゲ</t>
    </rPh>
    <rPh sb="2" eb="3">
      <t>マチ</t>
    </rPh>
    <phoneticPr fontId="2"/>
  </si>
  <si>
    <t>北島町</t>
    <rPh sb="0" eb="2">
      <t>キタジマ</t>
    </rPh>
    <rPh sb="2" eb="3">
      <t>マチ</t>
    </rPh>
    <phoneticPr fontId="2"/>
  </si>
  <si>
    <t>藍住町</t>
    <rPh sb="0" eb="3">
      <t>アイズミチョウ</t>
    </rPh>
    <phoneticPr fontId="2"/>
  </si>
  <si>
    <t>板野町</t>
    <rPh sb="0" eb="2">
      <t>イタノ</t>
    </rPh>
    <rPh sb="2" eb="3">
      <t>マチ</t>
    </rPh>
    <phoneticPr fontId="2"/>
  </si>
  <si>
    <t>上板町</t>
    <rPh sb="0" eb="2">
      <t>カミイタ</t>
    </rPh>
    <rPh sb="2" eb="3">
      <t>マチ</t>
    </rPh>
    <phoneticPr fontId="2"/>
  </si>
  <si>
    <t>つるぎ町</t>
    <rPh sb="3" eb="4">
      <t>チョウ</t>
    </rPh>
    <phoneticPr fontId="2"/>
  </si>
  <si>
    <t>東みよし町</t>
    <rPh sb="0" eb="1">
      <t>ヒガシ</t>
    </rPh>
    <rPh sb="4" eb="5">
      <t>チョウ</t>
    </rPh>
    <phoneticPr fontId="2"/>
  </si>
  <si>
    <t>号</t>
    <rPh sb="0" eb="1">
      <t>ゴウ</t>
    </rPh>
    <phoneticPr fontId="2"/>
  </si>
  <si>
    <t>1年</t>
  </si>
  <si>
    <t>2年</t>
  </si>
  <si>
    <t>3年</t>
  </si>
  <si>
    <t>4年</t>
  </si>
  <si>
    <t>5年</t>
  </si>
  <si>
    <t>6年</t>
  </si>
  <si>
    <t>2月</t>
  </si>
  <si>
    <t>　　　 　2月</t>
    <rPh sb="6" eb="7">
      <t>ガツ</t>
    </rPh>
    <phoneticPr fontId="2"/>
  </si>
  <si>
    <t>　　　 　3月</t>
    <rPh sb="6" eb="7">
      <t>ガツ</t>
    </rPh>
    <phoneticPr fontId="2"/>
  </si>
  <si>
    <t>　　　 　4月</t>
    <rPh sb="6" eb="7">
      <t>ガツ</t>
    </rPh>
    <phoneticPr fontId="2"/>
  </si>
  <si>
    <t>　　　 　5月</t>
    <rPh sb="6" eb="7">
      <t>ガツ</t>
    </rPh>
    <phoneticPr fontId="2"/>
  </si>
  <si>
    <t>　　　 　6月</t>
    <rPh sb="6" eb="7">
      <t>ガツ</t>
    </rPh>
    <phoneticPr fontId="2"/>
  </si>
  <si>
    <t>　　　 　7月</t>
    <rPh sb="6" eb="7">
      <t>ガツ</t>
    </rPh>
    <phoneticPr fontId="2"/>
  </si>
  <si>
    <t>　　　 　8月</t>
    <rPh sb="6" eb="7">
      <t>ガツ</t>
    </rPh>
    <phoneticPr fontId="2"/>
  </si>
  <si>
    <t>　　　 　9月</t>
    <rPh sb="6" eb="7">
      <t>ガツ</t>
    </rPh>
    <phoneticPr fontId="2"/>
  </si>
  <si>
    <t>　　　  10月</t>
    <rPh sb="7" eb="8">
      <t>ガツ</t>
    </rPh>
    <phoneticPr fontId="2"/>
  </si>
  <si>
    <t>　　　  11月</t>
    <rPh sb="7" eb="8">
      <t>ガツ</t>
    </rPh>
    <phoneticPr fontId="2"/>
  </si>
  <si>
    <t>　　　  12月</t>
    <rPh sb="7" eb="8">
      <t>ガツ</t>
    </rPh>
    <phoneticPr fontId="2"/>
  </si>
  <si>
    <t>100～299人</t>
    <rPh sb="7" eb="8">
      <t>ニン</t>
    </rPh>
    <phoneticPr fontId="3"/>
  </si>
  <si>
    <t>300人以上</t>
    <rPh sb="3" eb="4">
      <t>ニン</t>
    </rPh>
    <phoneticPr fontId="2"/>
  </si>
  <si>
    <t>10～29人</t>
    <rPh sb="5" eb="6">
      <t>ニン</t>
    </rPh>
    <phoneticPr fontId="2"/>
  </si>
  <si>
    <t>30～49人</t>
  </si>
  <si>
    <t>50～99人</t>
  </si>
  <si>
    <t>清掃・と畜業</t>
    <rPh sb="0" eb="2">
      <t>セイソウ</t>
    </rPh>
    <rPh sb="4" eb="5">
      <t>チク</t>
    </rPh>
    <rPh sb="5" eb="6">
      <t>ギョウ</t>
    </rPh>
    <phoneticPr fontId="3"/>
  </si>
  <si>
    <t>（単位：人）</t>
    <rPh sb="1" eb="3">
      <t>タンイ</t>
    </rPh>
    <rPh sb="4" eb="5">
      <t>ニン</t>
    </rPh>
    <phoneticPr fontId="2"/>
  </si>
  <si>
    <t>一部破損</t>
    <rPh sb="2" eb="4">
      <t>ハソン</t>
    </rPh>
    <phoneticPr fontId="3"/>
  </si>
  <si>
    <t>ぼや(床）</t>
    <rPh sb="3" eb="4">
      <t>ユカ</t>
    </rPh>
    <phoneticPr fontId="3"/>
  </si>
  <si>
    <t>災　　　　　　害</t>
    <rPh sb="7" eb="8">
      <t>ガイ</t>
    </rPh>
    <phoneticPr fontId="2"/>
  </si>
  <si>
    <t>国土交通省所管計</t>
    <rPh sb="0" eb="2">
      <t>コクド</t>
    </rPh>
    <rPh sb="2" eb="4">
      <t>コウツウ</t>
    </rPh>
    <phoneticPr fontId="2"/>
  </si>
  <si>
    <t>下水</t>
    <rPh sb="0" eb="2">
      <t>ゲスイ</t>
    </rPh>
    <phoneticPr fontId="2"/>
  </si>
  <si>
    <t>公園</t>
    <rPh sb="0" eb="2">
      <t>コウエン</t>
    </rPh>
    <phoneticPr fontId="2"/>
  </si>
  <si>
    <t>資料　県消防保安課</t>
    <rPh sb="4" eb="6">
      <t>ショウボウ</t>
    </rPh>
    <rPh sb="6" eb="9">
      <t>ホアンカ</t>
    </rPh>
    <phoneticPr fontId="2"/>
  </si>
  <si>
    <t>計</t>
    <rPh sb="0" eb="1">
      <t>ケイ</t>
    </rPh>
    <phoneticPr fontId="2"/>
  </si>
  <si>
    <t>建物</t>
    <rPh sb="0" eb="2">
      <t>タテモノ</t>
    </rPh>
    <phoneticPr fontId="2"/>
  </si>
  <si>
    <t>林野</t>
    <rPh sb="0" eb="2">
      <t>リンヤ</t>
    </rPh>
    <phoneticPr fontId="2"/>
  </si>
  <si>
    <t>船舶</t>
    <rPh sb="0" eb="2">
      <t>センパク</t>
    </rPh>
    <phoneticPr fontId="2"/>
  </si>
  <si>
    <t>その他</t>
    <rPh sb="2" eb="3">
      <t>タ</t>
    </rPh>
    <phoneticPr fontId="2"/>
  </si>
  <si>
    <t>出　　　火　　　件　　　数</t>
    <rPh sb="0" eb="1">
      <t>デ</t>
    </rPh>
    <rPh sb="4" eb="5">
      <t>ヒ</t>
    </rPh>
    <rPh sb="8" eb="9">
      <t>ケン</t>
    </rPh>
    <rPh sb="12" eb="13">
      <t>カズ</t>
    </rPh>
    <phoneticPr fontId="2"/>
  </si>
  <si>
    <t>焼損棟数</t>
    <rPh sb="0" eb="2">
      <t>ショウソン</t>
    </rPh>
    <rPh sb="2" eb="3">
      <t>ムネ</t>
    </rPh>
    <rPh sb="3" eb="4">
      <t>スウ</t>
    </rPh>
    <phoneticPr fontId="2"/>
  </si>
  <si>
    <t>り災世帯数</t>
    <rPh sb="1" eb="2">
      <t>ワザワ</t>
    </rPh>
    <rPh sb="2" eb="5">
      <t>セタイスウ</t>
    </rPh>
    <phoneticPr fontId="2"/>
  </si>
  <si>
    <t>建物焼損床面積（㎡）</t>
    <rPh sb="0" eb="2">
      <t>タテモノ</t>
    </rPh>
    <rPh sb="2" eb="4">
      <t>ショウソン</t>
    </rPh>
    <rPh sb="4" eb="7">
      <t>ユカメンセキ</t>
    </rPh>
    <phoneticPr fontId="2"/>
  </si>
  <si>
    <t>建物焼損表面積（㎡）</t>
    <rPh sb="0" eb="2">
      <t>タテモノ</t>
    </rPh>
    <rPh sb="2" eb="4">
      <t>ショウソン</t>
    </rPh>
    <rPh sb="4" eb="7">
      <t>ヒョウメンセキ</t>
    </rPh>
    <phoneticPr fontId="2"/>
  </si>
  <si>
    <t>林野焼損面積（a）</t>
    <rPh sb="0" eb="2">
      <t>リンヤ</t>
    </rPh>
    <rPh sb="2" eb="4">
      <t>ショウソン</t>
    </rPh>
    <rPh sb="4" eb="6">
      <t>メンセキ</t>
    </rPh>
    <phoneticPr fontId="2"/>
  </si>
  <si>
    <t>死者（人）</t>
    <rPh sb="0" eb="2">
      <t>シシャ</t>
    </rPh>
    <rPh sb="3" eb="4">
      <t>ニン</t>
    </rPh>
    <phoneticPr fontId="2"/>
  </si>
  <si>
    <t>負傷者（人）</t>
    <rPh sb="0" eb="3">
      <t>フショウシャ</t>
    </rPh>
    <rPh sb="4" eb="5">
      <t>ニン</t>
    </rPh>
    <phoneticPr fontId="2"/>
  </si>
  <si>
    <t>り災人員（人）</t>
    <rPh sb="1" eb="2">
      <t>ワザワ</t>
    </rPh>
    <rPh sb="2" eb="4">
      <t>ジンイン</t>
    </rPh>
    <rPh sb="5" eb="6">
      <t>ヒト</t>
    </rPh>
    <phoneticPr fontId="2"/>
  </si>
  <si>
    <t>被　　　　　　　　　　　　　　害</t>
    <rPh sb="0" eb="1">
      <t>ヒ</t>
    </rPh>
    <rPh sb="15" eb="16">
      <t>ガイ</t>
    </rPh>
    <phoneticPr fontId="2"/>
  </si>
  <si>
    <t>被害額
（千円）</t>
    <rPh sb="0" eb="3">
      <t>ヒガイガク</t>
    </rPh>
    <rPh sb="5" eb="7">
      <t>センエン</t>
    </rPh>
    <phoneticPr fontId="2"/>
  </si>
  <si>
    <t>区分</t>
    <rPh sb="0" eb="2">
      <t>クブン</t>
    </rPh>
    <phoneticPr fontId="2"/>
  </si>
  <si>
    <t>出火件数</t>
    <rPh sb="0" eb="2">
      <t>シュッカ</t>
    </rPh>
    <rPh sb="2" eb="4">
      <t>ケンスウ</t>
    </rPh>
    <phoneticPr fontId="2"/>
  </si>
  <si>
    <t>車両</t>
    <rPh sb="0" eb="2">
      <t>シャリョウ</t>
    </rPh>
    <phoneticPr fontId="2"/>
  </si>
  <si>
    <t>航空機</t>
    <rPh sb="0" eb="3">
      <t>コウクウキ</t>
    </rPh>
    <phoneticPr fontId="2"/>
  </si>
  <si>
    <t>全焼</t>
    <rPh sb="0" eb="2">
      <t>ゼンショウ</t>
    </rPh>
    <phoneticPr fontId="2"/>
  </si>
  <si>
    <t>半焼</t>
    <rPh sb="0" eb="2">
      <t>ハンショウ</t>
    </rPh>
    <phoneticPr fontId="2"/>
  </si>
  <si>
    <t>部分焼</t>
    <rPh sb="0" eb="2">
      <t>ブブン</t>
    </rPh>
    <rPh sb="2" eb="3">
      <t>ヤ</t>
    </rPh>
    <phoneticPr fontId="2"/>
  </si>
  <si>
    <t>全損</t>
    <rPh sb="0" eb="2">
      <t>ゼンソン</t>
    </rPh>
    <phoneticPr fontId="2"/>
  </si>
  <si>
    <t>半損</t>
    <rPh sb="0" eb="1">
      <t>ハン</t>
    </rPh>
    <rPh sb="1" eb="2">
      <t>ソン</t>
    </rPh>
    <phoneticPr fontId="2"/>
  </si>
  <si>
    <t>小損</t>
    <rPh sb="0" eb="1">
      <t>ショウ</t>
    </rPh>
    <rPh sb="1" eb="2">
      <t>ソン</t>
    </rPh>
    <phoneticPr fontId="2"/>
  </si>
  <si>
    <t>り災人員</t>
    <rPh sb="1" eb="2">
      <t>ワザワ</t>
    </rPh>
    <rPh sb="2" eb="4">
      <t>ジンイン</t>
    </rPh>
    <phoneticPr fontId="2"/>
  </si>
  <si>
    <t>損害額（千円）</t>
    <rPh sb="0" eb="3">
      <t>ソンガイガク</t>
    </rPh>
    <rPh sb="4" eb="6">
      <t>センエン</t>
    </rPh>
    <phoneticPr fontId="2"/>
  </si>
  <si>
    <t>建築物</t>
    <rPh sb="0" eb="3">
      <t>ケンチクブツ</t>
    </rPh>
    <phoneticPr fontId="2"/>
  </si>
  <si>
    <t>建物収用物</t>
    <rPh sb="0" eb="2">
      <t>タテモノ</t>
    </rPh>
    <rPh sb="2" eb="4">
      <t>シュウヨウ</t>
    </rPh>
    <rPh sb="4" eb="5">
      <t>ブツ</t>
    </rPh>
    <phoneticPr fontId="2"/>
  </si>
  <si>
    <t>爆発</t>
    <rPh sb="0" eb="2">
      <t>バクハツ</t>
    </rPh>
    <phoneticPr fontId="2"/>
  </si>
  <si>
    <t>総数</t>
    <rPh sb="0" eb="2">
      <t>ソウスウ</t>
    </rPh>
    <phoneticPr fontId="2"/>
  </si>
  <si>
    <t>1月</t>
    <rPh sb="1" eb="2">
      <t>ガツ</t>
    </rPh>
    <phoneticPr fontId="2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</si>
  <si>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</si>
  <si>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</si>
  <si>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</si>
  <si>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</si>
  <si>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</si>
  <si>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</si>
  <si>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</si>
  <si>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</si>
  <si>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</si>
  <si>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</si>
  <si>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年次</t>
    <rPh sb="0" eb="2">
      <t>ネンジ</t>
    </rPh>
    <phoneticPr fontId="2"/>
  </si>
  <si>
    <t>焼損面積</t>
    <rPh sb="0" eb="2">
      <t>ショウソン</t>
    </rPh>
    <rPh sb="2" eb="4">
      <t>メンセキ</t>
    </rPh>
    <phoneticPr fontId="2"/>
  </si>
  <si>
    <t>建物（㎡）</t>
    <rPh sb="0" eb="2">
      <t>タテモノ</t>
    </rPh>
    <phoneticPr fontId="2"/>
  </si>
  <si>
    <t>床</t>
    <rPh sb="0" eb="1">
      <t>ユカ</t>
    </rPh>
    <phoneticPr fontId="2"/>
  </si>
  <si>
    <t>表面</t>
    <rPh sb="0" eb="2">
      <t>ヒョウメン</t>
    </rPh>
    <phoneticPr fontId="2"/>
  </si>
  <si>
    <t>林野（a）</t>
    <rPh sb="0" eb="2">
      <t>リンヤ</t>
    </rPh>
    <phoneticPr fontId="2"/>
  </si>
  <si>
    <t>死者</t>
    <rPh sb="0" eb="2">
      <t>シシャ</t>
    </rPh>
    <phoneticPr fontId="2"/>
  </si>
  <si>
    <t>負傷者</t>
    <rPh sb="0" eb="3">
      <t>フショウシャ</t>
    </rPh>
    <phoneticPr fontId="2"/>
  </si>
  <si>
    <t>月別</t>
    <rPh sb="0" eb="2">
      <t>ツキベツ</t>
    </rPh>
    <phoneticPr fontId="2"/>
  </si>
  <si>
    <t>発火源別</t>
    <rPh sb="0" eb="2">
      <t>ハッカ</t>
    </rPh>
    <rPh sb="2" eb="3">
      <t>ゲン</t>
    </rPh>
    <rPh sb="3" eb="4">
      <t>ベツ</t>
    </rPh>
    <phoneticPr fontId="2"/>
  </si>
  <si>
    <t>電気による発熱体</t>
    <rPh sb="0" eb="2">
      <t>デンキ</t>
    </rPh>
    <rPh sb="5" eb="8">
      <t>ハツネツタイ</t>
    </rPh>
    <phoneticPr fontId="2"/>
  </si>
  <si>
    <t>まきを燃料とするもの</t>
    <rPh sb="3" eb="5">
      <t>ネンリョウ</t>
    </rPh>
    <phoneticPr fontId="2"/>
  </si>
  <si>
    <t>裸火</t>
    <rPh sb="0" eb="1">
      <t>ハダカ</t>
    </rPh>
    <rPh sb="1" eb="2">
      <t>ヒ</t>
    </rPh>
    <phoneticPr fontId="2"/>
  </si>
  <si>
    <t>火の粉</t>
    <rPh sb="0" eb="1">
      <t>ヒ</t>
    </rPh>
    <rPh sb="2" eb="3">
      <t>コ</t>
    </rPh>
    <phoneticPr fontId="2"/>
  </si>
  <si>
    <t>高温気体で熱せられたもの</t>
    <rPh sb="0" eb="2">
      <t>コウオン</t>
    </rPh>
    <rPh sb="2" eb="4">
      <t>キタイ</t>
    </rPh>
    <rPh sb="5" eb="6">
      <t>ネッ</t>
    </rPh>
    <phoneticPr fontId="2"/>
  </si>
  <si>
    <t>まき・炭・石炭燃料の道具装置</t>
    <rPh sb="3" eb="4">
      <t>スミ</t>
    </rPh>
    <rPh sb="5" eb="7">
      <t>セキタン</t>
    </rPh>
    <rPh sb="7" eb="9">
      <t>ネンリョウ</t>
    </rPh>
    <rPh sb="10" eb="12">
      <t>ドウグ</t>
    </rPh>
    <rPh sb="12" eb="14">
      <t>ソウチ</t>
    </rPh>
    <phoneticPr fontId="2"/>
  </si>
  <si>
    <t>火種</t>
    <rPh sb="0" eb="1">
      <t>ヒ</t>
    </rPh>
    <rPh sb="1" eb="2">
      <t>タネ</t>
    </rPh>
    <phoneticPr fontId="2"/>
  </si>
  <si>
    <t>高温の固体</t>
    <rPh sb="0" eb="2">
      <t>コウオン</t>
    </rPh>
    <rPh sb="3" eb="5">
      <t>コタイ</t>
    </rPh>
    <phoneticPr fontId="2"/>
  </si>
  <si>
    <t>危険物品</t>
    <rPh sb="0" eb="3">
      <t>キケンブツ</t>
    </rPh>
    <rPh sb="3" eb="4">
      <t>シナ</t>
    </rPh>
    <phoneticPr fontId="2"/>
  </si>
  <si>
    <t>ガス・油類を燃料とする道具</t>
    <rPh sb="3" eb="5">
      <t>アブラルイ</t>
    </rPh>
    <rPh sb="6" eb="8">
      <t>ネンリョウ</t>
    </rPh>
    <rPh sb="11" eb="13">
      <t>ドウグ</t>
    </rPh>
    <phoneticPr fontId="2"/>
  </si>
  <si>
    <t>（単位：件）</t>
    <rPh sb="1" eb="3">
      <t>タンイ</t>
    </rPh>
    <rPh sb="4" eb="5">
      <t>ケン</t>
    </rPh>
    <phoneticPr fontId="2"/>
  </si>
  <si>
    <t>総　　　　　　　　　　　　　　　　数</t>
    <rPh sb="0" eb="1">
      <t>フサ</t>
    </rPh>
    <rPh sb="17" eb="18">
      <t>カズ</t>
    </rPh>
    <phoneticPr fontId="2"/>
  </si>
  <si>
    <t>不　　明</t>
    <rPh sb="0" eb="1">
      <t>フ</t>
    </rPh>
    <rPh sb="3" eb="4">
      <t>メイ</t>
    </rPh>
    <phoneticPr fontId="2"/>
  </si>
  <si>
    <t>総　　数</t>
    <rPh sb="0" eb="1">
      <t>フサ</t>
    </rPh>
    <rPh sb="3" eb="4">
      <t>カズ</t>
    </rPh>
    <phoneticPr fontId="2"/>
  </si>
  <si>
    <t>階級別</t>
    <rPh sb="0" eb="3">
      <t>カイキュウベツ</t>
    </rPh>
    <phoneticPr fontId="2"/>
  </si>
  <si>
    <t>消防監</t>
    <rPh sb="0" eb="2">
      <t>ショウボウ</t>
    </rPh>
    <rPh sb="2" eb="3">
      <t>ラン</t>
    </rPh>
    <phoneticPr fontId="2"/>
  </si>
  <si>
    <t>消防士</t>
    <rPh sb="0" eb="3">
      <t>ショウボウシ</t>
    </rPh>
    <phoneticPr fontId="2"/>
  </si>
  <si>
    <t>条例職員</t>
    <rPh sb="0" eb="2">
      <t>ジョウレイ</t>
    </rPh>
    <rPh sb="2" eb="4">
      <t>ショクイン</t>
    </rPh>
    <phoneticPr fontId="2"/>
  </si>
  <si>
    <t>団体区分</t>
    <rPh sb="0" eb="2">
      <t>ダンタイ</t>
    </rPh>
    <rPh sb="2" eb="4">
      <t>クブン</t>
    </rPh>
    <phoneticPr fontId="2"/>
  </si>
  <si>
    <t>消　　　　　防　　　　　職　　　　　員</t>
    <rPh sb="0" eb="1">
      <t>ケ</t>
    </rPh>
    <rPh sb="6" eb="7">
      <t>ボウ</t>
    </rPh>
    <rPh sb="12" eb="13">
      <t>ショク</t>
    </rPh>
    <rPh sb="18" eb="19">
      <t>イン</t>
    </rPh>
    <phoneticPr fontId="2"/>
  </si>
  <si>
    <t>消　　防　　吏　　員　（実員）</t>
    <rPh sb="0" eb="1">
      <t>ケ</t>
    </rPh>
    <rPh sb="3" eb="4">
      <t>ボウ</t>
    </rPh>
    <rPh sb="6" eb="7">
      <t>ツカサ</t>
    </rPh>
    <rPh sb="9" eb="10">
      <t>イン</t>
    </rPh>
    <rPh sb="12" eb="14">
      <t>ジツイン</t>
    </rPh>
    <phoneticPr fontId="2"/>
  </si>
  <si>
    <t>徳島市消防局</t>
  </si>
  <si>
    <t>鳴門市消防本部</t>
  </si>
  <si>
    <t>小松島市消防本部</t>
  </si>
  <si>
    <t>阿南市消防本部</t>
  </si>
  <si>
    <t>美馬市消防本部</t>
  </si>
  <si>
    <t>名西消防組合</t>
  </si>
  <si>
    <t>海部消防組合</t>
  </si>
  <si>
    <t>板野東部消防組合</t>
  </si>
  <si>
    <t>板野西部消防組合</t>
  </si>
  <si>
    <t>美馬西部消防組合</t>
  </si>
  <si>
    <t>みよし広域連合消防本部</t>
  </si>
  <si>
    <t>消防
正監</t>
    <rPh sb="0" eb="2">
      <t>ショウボウ</t>
    </rPh>
    <rPh sb="3" eb="4">
      <t>セイ</t>
    </rPh>
    <rPh sb="4" eb="5">
      <t>ラン</t>
    </rPh>
    <phoneticPr fontId="2"/>
  </si>
  <si>
    <t>消　防
司令長</t>
    <rPh sb="0" eb="1">
      <t>ケ</t>
    </rPh>
    <rPh sb="2" eb="3">
      <t>ボウ</t>
    </rPh>
    <rPh sb="4" eb="6">
      <t>シレイ</t>
    </rPh>
    <rPh sb="6" eb="7">
      <t>チョウ</t>
    </rPh>
    <phoneticPr fontId="2"/>
  </si>
  <si>
    <t>消防
司令</t>
    <rPh sb="0" eb="2">
      <t>ショウボウ</t>
    </rPh>
    <rPh sb="3" eb="5">
      <t>シレイ</t>
    </rPh>
    <phoneticPr fontId="3"/>
  </si>
  <si>
    <t>消防
士長</t>
    <rPh sb="0" eb="2">
      <t>ショウボウ</t>
    </rPh>
    <rPh sb="3" eb="4">
      <t>シ</t>
    </rPh>
    <rPh sb="4" eb="5">
      <t>チョウ</t>
    </rPh>
    <phoneticPr fontId="2"/>
  </si>
  <si>
    <t>事務
職員</t>
    <rPh sb="0" eb="2">
      <t>ジム</t>
    </rPh>
    <rPh sb="3" eb="5">
      <t>ショクイン</t>
    </rPh>
    <phoneticPr fontId="3"/>
  </si>
  <si>
    <t>（消防職員）</t>
  </si>
  <si>
    <t>種別</t>
    <rPh sb="0" eb="2">
      <t>シュベツ</t>
    </rPh>
    <phoneticPr fontId="2"/>
  </si>
  <si>
    <t>普通消防ポンプ車</t>
    <rPh sb="0" eb="2">
      <t>フツウ</t>
    </rPh>
    <rPh sb="2" eb="4">
      <t>ショウボウ</t>
    </rPh>
    <rPh sb="7" eb="8">
      <t>シャ</t>
    </rPh>
    <phoneticPr fontId="2"/>
  </si>
  <si>
    <t>水槽付消防ポンプ車</t>
    <rPh sb="0" eb="2">
      <t>スイソウ</t>
    </rPh>
    <rPh sb="2" eb="3">
      <t>ツ</t>
    </rPh>
    <rPh sb="3" eb="5">
      <t>ショウボウ</t>
    </rPh>
    <rPh sb="8" eb="9">
      <t>シャ</t>
    </rPh>
    <phoneticPr fontId="2"/>
  </si>
  <si>
    <t>２４ｍ級</t>
    <rPh sb="3" eb="4">
      <t>キュウ</t>
    </rPh>
    <phoneticPr fontId="2"/>
  </si>
  <si>
    <t>３０ｍ級</t>
    <rPh sb="3" eb="4">
      <t>キュウ</t>
    </rPh>
    <phoneticPr fontId="2"/>
  </si>
  <si>
    <t>３８ｍ級</t>
    <rPh sb="3" eb="4">
      <t>キュウ</t>
    </rPh>
    <phoneticPr fontId="2"/>
  </si>
  <si>
    <t>屈折はしご付消防自動車</t>
    <rPh sb="0" eb="2">
      <t>クッセツ</t>
    </rPh>
    <rPh sb="5" eb="6">
      <t>ツ</t>
    </rPh>
    <rPh sb="6" eb="8">
      <t>ショウボウ</t>
    </rPh>
    <rPh sb="8" eb="11">
      <t>ジドウシャ</t>
    </rPh>
    <phoneticPr fontId="2"/>
  </si>
  <si>
    <t>大型高所放水車</t>
    <rPh sb="0" eb="2">
      <t>オオガタ</t>
    </rPh>
    <rPh sb="2" eb="4">
      <t>コウショ</t>
    </rPh>
    <rPh sb="4" eb="7">
      <t>ホウスイシャ</t>
    </rPh>
    <phoneticPr fontId="2"/>
  </si>
  <si>
    <t>泡原液搬送車</t>
    <rPh sb="0" eb="1">
      <t>アワ</t>
    </rPh>
    <rPh sb="1" eb="3">
      <t>ゲンエキ</t>
    </rPh>
    <rPh sb="3" eb="6">
      <t>ハンソウシャ</t>
    </rPh>
    <phoneticPr fontId="2"/>
  </si>
  <si>
    <t>泡消火型</t>
    <rPh sb="0" eb="1">
      <t>アワ</t>
    </rPh>
    <rPh sb="1" eb="3">
      <t>ショウカ</t>
    </rPh>
    <rPh sb="3" eb="4">
      <t>ガタ</t>
    </rPh>
    <phoneticPr fontId="3"/>
  </si>
  <si>
    <t>粉末消火型</t>
    <rPh sb="0" eb="2">
      <t>フンマツ</t>
    </rPh>
    <rPh sb="2" eb="4">
      <t>ショウカ</t>
    </rPh>
    <rPh sb="4" eb="5">
      <t>ガタ</t>
    </rPh>
    <phoneticPr fontId="2"/>
  </si>
  <si>
    <t>指揮車</t>
    <rPh sb="0" eb="2">
      <t>シキ</t>
    </rPh>
    <rPh sb="2" eb="3">
      <t>グルマ</t>
    </rPh>
    <phoneticPr fontId="2"/>
  </si>
  <si>
    <t>電源・照明車</t>
    <rPh sb="0" eb="2">
      <t>デンゲン</t>
    </rPh>
    <rPh sb="3" eb="5">
      <t>ショウメイ</t>
    </rPh>
    <rPh sb="5" eb="6">
      <t>クルマ</t>
    </rPh>
    <phoneticPr fontId="2"/>
  </si>
  <si>
    <t>小型動力ポンプ付積載車</t>
    <rPh sb="0" eb="2">
      <t>コガタ</t>
    </rPh>
    <rPh sb="2" eb="4">
      <t>ドウリョク</t>
    </rPh>
    <rPh sb="7" eb="8">
      <t>ツ</t>
    </rPh>
    <rPh sb="8" eb="11">
      <t>セキサイシャ</t>
    </rPh>
    <phoneticPr fontId="2"/>
  </si>
  <si>
    <t>小型動力ポンプ</t>
    <rPh sb="0" eb="2">
      <t>コガタ</t>
    </rPh>
    <rPh sb="2" eb="4">
      <t>ドウリョク</t>
    </rPh>
    <phoneticPr fontId="2"/>
  </si>
  <si>
    <t>広報車</t>
    <rPh sb="0" eb="3">
      <t>コウホウシャ</t>
    </rPh>
    <phoneticPr fontId="2"/>
  </si>
  <si>
    <t>資機材搬送車</t>
    <rPh sb="0" eb="3">
      <t>シキザイ</t>
    </rPh>
    <rPh sb="3" eb="5">
      <t>ハンソウ</t>
    </rPh>
    <rPh sb="5" eb="6">
      <t>グルマ</t>
    </rPh>
    <phoneticPr fontId="2"/>
  </si>
  <si>
    <t>自動二輪</t>
    <rPh sb="0" eb="2">
      <t>ジドウ</t>
    </rPh>
    <rPh sb="2" eb="4">
      <t>ニリン</t>
    </rPh>
    <phoneticPr fontId="2"/>
  </si>
  <si>
    <t>ポンプ付</t>
    <rPh sb="3" eb="4">
      <t>ツ</t>
    </rPh>
    <phoneticPr fontId="2"/>
  </si>
  <si>
    <t>不積載</t>
    <rPh sb="0" eb="1">
      <t>フ</t>
    </rPh>
    <rPh sb="1" eb="3">
      <t>セキサイ</t>
    </rPh>
    <phoneticPr fontId="2"/>
  </si>
  <si>
    <t>防災指導車</t>
    <rPh sb="0" eb="2">
      <t>ボウサイ</t>
    </rPh>
    <rPh sb="2" eb="4">
      <t>シドウ</t>
    </rPh>
    <rPh sb="4" eb="5">
      <t>グルマ</t>
    </rPh>
    <phoneticPr fontId="2"/>
  </si>
  <si>
    <t>その他車両</t>
    <rPh sb="2" eb="3">
      <t>タ</t>
    </rPh>
    <rPh sb="3" eb="5">
      <t>シャリョウ</t>
    </rPh>
    <phoneticPr fontId="2"/>
  </si>
  <si>
    <t>水槽車</t>
    <rPh sb="0" eb="2">
      <t>スイソウ</t>
    </rPh>
    <rPh sb="2" eb="3">
      <t>クルマ</t>
    </rPh>
    <phoneticPr fontId="2"/>
  </si>
  <si>
    <t>はしご付き消防ポンプ自　動　車</t>
    <rPh sb="3" eb="4">
      <t>ツ</t>
    </rPh>
    <rPh sb="5" eb="7">
      <t>ショウボウ</t>
    </rPh>
    <rPh sb="10" eb="11">
      <t>ジ</t>
    </rPh>
    <rPh sb="12" eb="13">
      <t>ドウ</t>
    </rPh>
    <rPh sb="14" eb="15">
      <t>クルマ</t>
    </rPh>
    <phoneticPr fontId="2"/>
  </si>
  <si>
    <t>団長</t>
    <rPh sb="0" eb="2">
      <t>ダンチョウ</t>
    </rPh>
    <phoneticPr fontId="2"/>
  </si>
  <si>
    <t>副団長</t>
    <rPh sb="0" eb="3">
      <t>フクダンチョウ</t>
    </rPh>
    <phoneticPr fontId="2"/>
  </si>
  <si>
    <t>分団長</t>
    <rPh sb="0" eb="3">
      <t>ブンダンチョウ</t>
    </rPh>
    <phoneticPr fontId="2"/>
  </si>
  <si>
    <t>副分団長</t>
    <rPh sb="0" eb="1">
      <t>フク</t>
    </rPh>
    <rPh sb="1" eb="4">
      <t>ブンダンチョウ</t>
    </rPh>
    <phoneticPr fontId="2"/>
  </si>
  <si>
    <t>部長</t>
    <rPh sb="0" eb="2">
      <t>ブチョウ</t>
    </rPh>
    <phoneticPr fontId="2"/>
  </si>
  <si>
    <t>班長</t>
    <rPh sb="0" eb="2">
      <t>ハンチョウ</t>
    </rPh>
    <phoneticPr fontId="2"/>
  </si>
  <si>
    <t>団員</t>
    <rPh sb="0" eb="2">
      <t>ダンイン</t>
    </rPh>
    <phoneticPr fontId="2"/>
  </si>
  <si>
    <t>板野東部(消)</t>
    <rPh sb="0" eb="2">
      <t>イタノ</t>
    </rPh>
    <rPh sb="2" eb="4">
      <t>トウブ</t>
    </rPh>
    <rPh sb="5" eb="6">
      <t>ケ</t>
    </rPh>
    <phoneticPr fontId="2"/>
  </si>
  <si>
    <t>美馬西部(消)</t>
    <rPh sb="0" eb="2">
      <t>ミマ</t>
    </rPh>
    <rPh sb="2" eb="4">
      <t>セイブ</t>
    </rPh>
    <rPh sb="5" eb="6">
      <t>ケ</t>
    </rPh>
    <phoneticPr fontId="2"/>
  </si>
  <si>
    <t>美馬市美馬町</t>
    <rPh sb="0" eb="3">
      <t>ミマシ</t>
    </rPh>
    <rPh sb="3" eb="6">
      <t>ミマチョウ</t>
    </rPh>
    <phoneticPr fontId="2"/>
  </si>
  <si>
    <t>公設</t>
    <rPh sb="0" eb="2">
      <t>コウセツ</t>
    </rPh>
    <phoneticPr fontId="2"/>
  </si>
  <si>
    <t>私設</t>
    <rPh sb="0" eb="2">
      <t>シセツ</t>
    </rPh>
    <phoneticPr fontId="2"/>
  </si>
  <si>
    <t>100㎡以上</t>
    <rPh sb="4" eb="6">
      <t>イジョウ</t>
    </rPh>
    <phoneticPr fontId="2"/>
  </si>
  <si>
    <t>60～100㎡未満</t>
    <rPh sb="7" eb="9">
      <t>ミマン</t>
    </rPh>
    <phoneticPr fontId="2"/>
  </si>
  <si>
    <t>40～60㎡未満</t>
    <rPh sb="6" eb="8">
      <t>ミマン</t>
    </rPh>
    <phoneticPr fontId="2"/>
  </si>
  <si>
    <t>20～40㎡未満</t>
    <rPh sb="6" eb="8">
      <t>ミマン</t>
    </rPh>
    <phoneticPr fontId="2"/>
  </si>
  <si>
    <t>井戸</t>
    <rPh sb="0" eb="2">
      <t>イド</t>
    </rPh>
    <phoneticPr fontId="2"/>
  </si>
  <si>
    <t>防火水槽</t>
    <rPh sb="0" eb="2">
      <t>ボウカ</t>
    </rPh>
    <rPh sb="2" eb="4">
      <t>スイソウ</t>
    </rPh>
    <phoneticPr fontId="2"/>
  </si>
  <si>
    <t>消火栓</t>
    <rPh sb="0" eb="3">
      <t>ショウカセン</t>
    </rPh>
    <phoneticPr fontId="2"/>
  </si>
  <si>
    <t>公　　　　　　　設</t>
    <rPh sb="0" eb="1">
      <t>コウ</t>
    </rPh>
    <rPh sb="8" eb="9">
      <t>セツ</t>
    </rPh>
    <phoneticPr fontId="2"/>
  </si>
  <si>
    <t>私　　　　　　　設</t>
    <rPh sb="0" eb="1">
      <t>ワタシ</t>
    </rPh>
    <rPh sb="8" eb="9">
      <t>セツ</t>
    </rPh>
    <phoneticPr fontId="2"/>
  </si>
  <si>
    <t>河川</t>
    <rPh sb="0" eb="2">
      <t>カセン</t>
    </rPh>
    <phoneticPr fontId="2"/>
  </si>
  <si>
    <t>海・湖</t>
    <rPh sb="0" eb="1">
      <t>ウミ</t>
    </rPh>
    <rPh sb="2" eb="3">
      <t>ミズウミ</t>
    </rPh>
    <phoneticPr fontId="2"/>
  </si>
  <si>
    <t>壕・池等</t>
    <rPh sb="0" eb="1">
      <t>ホリ</t>
    </rPh>
    <rPh sb="2" eb="3">
      <t>イケ</t>
    </rPh>
    <rPh sb="3" eb="4">
      <t>トウ</t>
    </rPh>
    <phoneticPr fontId="2"/>
  </si>
  <si>
    <t>下水道</t>
    <rPh sb="0" eb="3">
      <t>ゲスイドウ</t>
    </rPh>
    <phoneticPr fontId="2"/>
  </si>
  <si>
    <t>そ　　　　　　の　　　　　　他</t>
    <rPh sb="14" eb="15">
      <t>タ</t>
    </rPh>
    <phoneticPr fontId="2"/>
  </si>
  <si>
    <t>-</t>
    <phoneticPr fontId="2"/>
  </si>
  <si>
    <t>美馬市　　　（旧美馬町）</t>
    <rPh sb="0" eb="2">
      <t>ミマ</t>
    </rPh>
    <rPh sb="2" eb="3">
      <t>シ</t>
    </rPh>
    <rPh sb="7" eb="8">
      <t>キュウ</t>
    </rPh>
    <rPh sb="8" eb="11">
      <t>ミマチョウ</t>
    </rPh>
    <phoneticPr fontId="2"/>
  </si>
  <si>
    <t>火花</t>
    <rPh sb="0" eb="1">
      <t>ヒ</t>
    </rPh>
    <rPh sb="1" eb="2">
      <t>ハナ</t>
    </rPh>
    <phoneticPr fontId="2"/>
  </si>
  <si>
    <t>摩擦により熱せられたもの</t>
    <rPh sb="0" eb="2">
      <t>マサツ</t>
    </rPh>
    <rPh sb="5" eb="6">
      <t>ネッ</t>
    </rPh>
    <phoneticPr fontId="2"/>
  </si>
  <si>
    <t>資料　県消防保安課</t>
    <rPh sb="6" eb="8">
      <t>ホアン</t>
    </rPh>
    <phoneticPr fontId="2"/>
  </si>
  <si>
    <t>板野町</t>
    <rPh sb="0" eb="3">
      <t>イタノチョウ</t>
    </rPh>
    <phoneticPr fontId="2"/>
  </si>
  <si>
    <t>接客娯楽業</t>
    <rPh sb="0" eb="2">
      <t>セッキャク</t>
    </rPh>
    <rPh sb="2" eb="4">
      <t>ゴラク</t>
    </rPh>
    <rPh sb="4" eb="5">
      <t>ギョウ</t>
    </rPh>
    <phoneticPr fontId="3"/>
  </si>
  <si>
    <t>貨物取扱業</t>
    <rPh sb="0" eb="2">
      <t>カモツ</t>
    </rPh>
    <rPh sb="2" eb="3">
      <t>ト</t>
    </rPh>
    <rPh sb="3" eb="4">
      <t>アツカ</t>
    </rPh>
    <rPh sb="4" eb="5">
      <t>ギョウ</t>
    </rPh>
    <phoneticPr fontId="3"/>
  </si>
  <si>
    <t>（単位：人）</t>
    <rPh sb="4" eb="5">
      <t>ヒト</t>
    </rPh>
    <phoneticPr fontId="2"/>
  </si>
  <si>
    <t>注１　美馬市消防本部（美馬町を除く）</t>
    <rPh sb="0" eb="1">
      <t>チュウ</t>
    </rPh>
    <rPh sb="3" eb="6">
      <t>ミマシ</t>
    </rPh>
    <rPh sb="6" eb="8">
      <t>ショウボウ</t>
    </rPh>
    <rPh sb="8" eb="10">
      <t>ホンブ</t>
    </rPh>
    <rPh sb="11" eb="14">
      <t>ミマチョウ</t>
    </rPh>
    <rPh sb="15" eb="16">
      <t>ノゾ</t>
    </rPh>
    <phoneticPr fontId="2"/>
  </si>
  <si>
    <t>　２　美馬西部消防組合（美馬市美馬町，つるぎ町）</t>
    <rPh sb="3" eb="7">
      <t>ミマセイブ</t>
    </rPh>
    <rPh sb="7" eb="9">
      <t>ショウボウ</t>
    </rPh>
    <rPh sb="9" eb="11">
      <t>クミアイ</t>
    </rPh>
    <rPh sb="12" eb="15">
      <t>ミマシ</t>
    </rPh>
    <rPh sb="15" eb="18">
      <t>ミマチョウ</t>
    </rPh>
    <rPh sb="22" eb="23">
      <t>チョウ</t>
    </rPh>
    <phoneticPr fontId="2"/>
  </si>
  <si>
    <t>注１  美馬市消防本部（美馬町を除く）</t>
    <rPh sb="0" eb="1">
      <t>チュウ</t>
    </rPh>
    <rPh sb="4" eb="7">
      <t>ミマシ</t>
    </rPh>
    <rPh sb="7" eb="9">
      <t>ショウボウ</t>
    </rPh>
    <rPh sb="9" eb="11">
      <t>ホンブ</t>
    </rPh>
    <rPh sb="12" eb="15">
      <t>ミマチョウ</t>
    </rPh>
    <rPh sb="16" eb="17">
      <t>ノゾ</t>
    </rPh>
    <phoneticPr fontId="2"/>
  </si>
  <si>
    <t>（単位：台）</t>
    <rPh sb="4" eb="5">
      <t>ダイ</t>
    </rPh>
    <phoneticPr fontId="2"/>
  </si>
  <si>
    <t>　２　労働安全衛生法に基づき，事業場等から提出のあった労働者死傷病報告による。</t>
    <rPh sb="3" eb="5">
      <t>ロウドウ</t>
    </rPh>
    <rPh sb="5" eb="7">
      <t>アンゼン</t>
    </rPh>
    <rPh sb="7" eb="10">
      <t>エイセイホウ</t>
    </rPh>
    <rPh sb="11" eb="12">
      <t>モト</t>
    </rPh>
    <rPh sb="15" eb="17">
      <t>ジギョウ</t>
    </rPh>
    <rPh sb="17" eb="18">
      <t>バ</t>
    </rPh>
    <rPh sb="18" eb="19">
      <t>トウ</t>
    </rPh>
    <rPh sb="21" eb="23">
      <t>テイシュツ</t>
    </rPh>
    <rPh sb="27" eb="30">
      <t>ロウドウシャ</t>
    </rPh>
    <rPh sb="30" eb="32">
      <t>シショウ</t>
    </rPh>
    <rPh sb="32" eb="33">
      <t>ビョウ</t>
    </rPh>
    <rPh sb="33" eb="35">
      <t>ホウコク</t>
    </rPh>
    <phoneticPr fontId="3"/>
  </si>
  <si>
    <t>地すべり</t>
    <phoneticPr fontId="3"/>
  </si>
  <si>
    <t>病　害</t>
    <rPh sb="0" eb="1">
      <t>ヤマイ</t>
    </rPh>
    <rPh sb="2" eb="3">
      <t>ガイ</t>
    </rPh>
    <phoneticPr fontId="3"/>
  </si>
  <si>
    <t>死者</t>
    <phoneticPr fontId="3"/>
  </si>
  <si>
    <t>り災  世帯</t>
    <rPh sb="1" eb="2">
      <t>ワザワ</t>
    </rPh>
    <rPh sb="4" eb="6">
      <t>セタイ</t>
    </rPh>
    <phoneticPr fontId="2"/>
  </si>
  <si>
    <t>消  防
司令補</t>
    <rPh sb="0" eb="1">
      <t>ケ</t>
    </rPh>
    <rPh sb="3" eb="4">
      <t>ボウ</t>
    </rPh>
    <rPh sb="5" eb="7">
      <t>シレイ</t>
    </rPh>
    <rPh sb="7" eb="8">
      <t>ホ</t>
    </rPh>
    <phoneticPr fontId="2"/>
  </si>
  <si>
    <t>消  防
副士長</t>
    <rPh sb="0" eb="1">
      <t>ケ</t>
    </rPh>
    <rPh sb="3" eb="4">
      <t>ボウ</t>
    </rPh>
    <rPh sb="5" eb="6">
      <t>フク</t>
    </rPh>
    <rPh sb="6" eb="7">
      <t>シ</t>
    </rPh>
    <rPh sb="7" eb="8">
      <t>チョウ</t>
    </rPh>
    <phoneticPr fontId="2"/>
  </si>
  <si>
    <t>100㎡  以上</t>
    <rPh sb="6" eb="8">
      <t>イジョウ</t>
    </rPh>
    <phoneticPr fontId="2"/>
  </si>
  <si>
    <t>区分</t>
    <rPh sb="0" eb="1">
      <t>ク</t>
    </rPh>
    <rPh sb="1" eb="2">
      <t>ブン</t>
    </rPh>
    <phoneticPr fontId="2"/>
  </si>
  <si>
    <t>虫 害</t>
    <rPh sb="0" eb="1">
      <t>ムシ</t>
    </rPh>
    <rPh sb="2" eb="3">
      <t>ガイ</t>
    </rPh>
    <phoneticPr fontId="3"/>
  </si>
  <si>
    <t>年  月</t>
    <phoneticPr fontId="2"/>
  </si>
  <si>
    <t>路  線</t>
    <phoneticPr fontId="2"/>
  </si>
  <si>
    <t>職  業  別</t>
    <phoneticPr fontId="2"/>
  </si>
  <si>
    <t>火薬類</t>
    <rPh sb="0" eb="3">
      <t>カヤクルイ</t>
    </rPh>
    <phoneticPr fontId="2"/>
  </si>
  <si>
    <t>そ　　　　　の　　　　　他</t>
    <rPh sb="12" eb="13">
      <t>タ</t>
    </rPh>
    <phoneticPr fontId="2"/>
  </si>
  <si>
    <t>その他の自然発火し易いもの</t>
    <rPh sb="2" eb="3">
      <t>タ</t>
    </rPh>
    <rPh sb="4" eb="6">
      <t>シゼン</t>
    </rPh>
    <rPh sb="6" eb="8">
      <t>ハッカ</t>
    </rPh>
    <rPh sb="9" eb="10">
      <t>ヤス</t>
    </rPh>
    <phoneticPr fontId="2"/>
  </si>
  <si>
    <t>不                      明</t>
    <rPh sb="0" eb="1">
      <t>フ</t>
    </rPh>
    <rPh sb="23" eb="24">
      <t>メイ</t>
    </rPh>
    <phoneticPr fontId="2"/>
  </si>
  <si>
    <t>炭たどんを燃料とするもの</t>
    <rPh sb="0" eb="1">
      <t>スミ</t>
    </rPh>
    <rPh sb="5" eb="7">
      <t>ネンリョウ</t>
    </rPh>
    <phoneticPr fontId="2"/>
  </si>
  <si>
    <t>239　火災被害</t>
    <rPh sb="4" eb="5">
      <t>ヒ</t>
    </rPh>
    <rPh sb="5" eb="6">
      <t>ワザワ</t>
    </rPh>
    <phoneticPr fontId="2"/>
  </si>
  <si>
    <t>240　消　　　防</t>
    <rPh sb="4" eb="5">
      <t>ケ</t>
    </rPh>
    <rPh sb="8" eb="9">
      <t>ボウ</t>
    </rPh>
    <phoneticPr fontId="3"/>
  </si>
  <si>
    <t>高温の個体</t>
    <rPh sb="0" eb="2">
      <t>コウオン</t>
    </rPh>
    <rPh sb="3" eb="5">
      <t>コタイ</t>
    </rPh>
    <phoneticPr fontId="2"/>
  </si>
  <si>
    <t>～19歳</t>
    <rPh sb="3" eb="4">
      <t>サイ</t>
    </rPh>
    <phoneticPr fontId="2"/>
  </si>
  <si>
    <t>20～29歳</t>
    <rPh sb="5" eb="6">
      <t>サイ</t>
    </rPh>
    <phoneticPr fontId="2"/>
  </si>
  <si>
    <t>30～39歳</t>
    <rPh sb="5" eb="6">
      <t>サイ</t>
    </rPh>
    <phoneticPr fontId="2"/>
  </si>
  <si>
    <t>40～49歳</t>
    <rPh sb="5" eb="6">
      <t>サイ</t>
    </rPh>
    <phoneticPr fontId="2"/>
  </si>
  <si>
    <t>50～59歳</t>
    <rPh sb="5" eb="6">
      <t>サイ</t>
    </rPh>
    <phoneticPr fontId="3"/>
  </si>
  <si>
    <t>60歳以上</t>
    <rPh sb="2" eb="3">
      <t>サイ</t>
    </rPh>
    <rPh sb="3" eb="5">
      <t>イジョウ</t>
    </rPh>
    <phoneticPr fontId="2"/>
  </si>
  <si>
    <t>接客娯楽</t>
    <rPh sb="0" eb="2">
      <t>セッキャク</t>
    </rPh>
    <rPh sb="2" eb="4">
      <t>ゴラク</t>
    </rPh>
    <phoneticPr fontId="3"/>
  </si>
  <si>
    <t>総　数</t>
    <phoneticPr fontId="2"/>
  </si>
  <si>
    <t>干　害</t>
    <phoneticPr fontId="2"/>
  </si>
  <si>
    <t>冷　害</t>
    <phoneticPr fontId="2"/>
  </si>
  <si>
    <t>水　稲</t>
    <phoneticPr fontId="2"/>
  </si>
  <si>
    <t>注１  休業4日以上の件数で(　)は死亡者内数。</t>
    <rPh sb="21" eb="22">
      <t>ウチ</t>
    </rPh>
    <phoneticPr fontId="3"/>
  </si>
  <si>
    <t>注１  (　)は死亡者内数。</t>
    <rPh sb="11" eb="12">
      <t>ウチ</t>
    </rPh>
    <phoneticPr fontId="3"/>
  </si>
  <si>
    <t>　２　労働安全衛生法に基づき，事業場等から提出のあった労働死傷病報告による。</t>
    <rPh sb="3" eb="5">
      <t>ロウドウ</t>
    </rPh>
    <rPh sb="5" eb="7">
      <t>アンゼン</t>
    </rPh>
    <rPh sb="7" eb="10">
      <t>エイセイホウ</t>
    </rPh>
    <rPh sb="11" eb="12">
      <t>モト</t>
    </rPh>
    <rPh sb="15" eb="17">
      <t>ジギョウ</t>
    </rPh>
    <rPh sb="17" eb="18">
      <t>バ</t>
    </rPh>
    <rPh sb="18" eb="19">
      <t>トウ</t>
    </rPh>
    <rPh sb="21" eb="23">
      <t>テイシュツ</t>
    </rPh>
    <rPh sb="27" eb="29">
      <t>ロウドウ</t>
    </rPh>
    <rPh sb="29" eb="30">
      <t>シ</t>
    </rPh>
    <rPh sb="30" eb="32">
      <t>ショウビョウ</t>
    </rPh>
    <rPh sb="32" eb="34">
      <t>ホウコク</t>
    </rPh>
    <phoneticPr fontId="3"/>
  </si>
  <si>
    <t>化学    消防車</t>
    <rPh sb="0" eb="1">
      <t>カ</t>
    </rPh>
    <rPh sb="1" eb="2">
      <t>ガク</t>
    </rPh>
    <rPh sb="6" eb="9">
      <t>ショウボウシャ</t>
    </rPh>
    <phoneticPr fontId="2"/>
  </si>
  <si>
    <t>損害額  （千円）</t>
    <rPh sb="0" eb="3">
      <t>ソンガイガク</t>
    </rPh>
    <rPh sb="6" eb="8">
      <t>センエン</t>
    </rPh>
    <phoneticPr fontId="2"/>
  </si>
  <si>
    <t>天　　　　　災　　　　　雷</t>
    <rPh sb="0" eb="1">
      <t>テン</t>
    </rPh>
    <rPh sb="6" eb="7">
      <t>サイ</t>
    </rPh>
    <rPh sb="12" eb="13">
      <t>カミナリ</t>
    </rPh>
    <phoneticPr fontId="2"/>
  </si>
  <si>
    <t>焼損　棟数</t>
    <rPh sb="0" eb="2">
      <t>ショウソン</t>
    </rPh>
    <rPh sb="3" eb="4">
      <t>ムネ</t>
    </rPh>
    <rPh sb="4" eb="5">
      <t>スウ</t>
    </rPh>
    <phoneticPr fontId="2"/>
  </si>
  <si>
    <t>北島町</t>
    <rPh sb="0" eb="1">
      <t>キタ</t>
    </rPh>
    <rPh sb="1" eb="2">
      <t>シマ</t>
    </rPh>
    <rPh sb="2" eb="3">
      <t>マチ</t>
    </rPh>
    <phoneticPr fontId="2"/>
  </si>
  <si>
    <t>松茂町</t>
    <rPh sb="0" eb="1">
      <t>マツ</t>
    </rPh>
    <rPh sb="1" eb="2">
      <t>シゲル</t>
    </rPh>
    <rPh sb="2" eb="3">
      <t>マチ</t>
    </rPh>
    <phoneticPr fontId="2"/>
  </si>
  <si>
    <t>建物焼損    床面積（㎡）</t>
    <rPh sb="0" eb="2">
      <t>タテモノ</t>
    </rPh>
    <rPh sb="2" eb="4">
      <t>ショウソン</t>
    </rPh>
    <rPh sb="8" eb="11">
      <t>ユカメンセキ</t>
    </rPh>
    <phoneticPr fontId="2"/>
  </si>
  <si>
    <t>建物焼損    表面積（㎡）</t>
    <rPh sb="0" eb="2">
      <t>タテモノ</t>
    </rPh>
    <rPh sb="2" eb="4">
      <t>ショウソン</t>
    </rPh>
    <rPh sb="8" eb="11">
      <t>ヒョウメンセキ</t>
    </rPh>
    <phoneticPr fontId="2"/>
  </si>
  <si>
    <t>（単位：件，千円）</t>
    <phoneticPr fontId="2"/>
  </si>
  <si>
    <t>再燃しやすいもの</t>
    <rPh sb="0" eb="2">
      <t>サイネン</t>
    </rPh>
    <phoneticPr fontId="2"/>
  </si>
  <si>
    <t>自己反応性物質</t>
    <rPh sb="0" eb="2">
      <t>ジコ</t>
    </rPh>
    <rPh sb="2" eb="5">
      <t>ハンノウセイ</t>
    </rPh>
    <rPh sb="5" eb="7">
      <t>ブッシツ</t>
    </rPh>
    <phoneticPr fontId="2"/>
  </si>
  <si>
    <t>自然発火しやすいもの</t>
    <rPh sb="0" eb="2">
      <t>シゼン</t>
    </rPh>
    <rPh sb="2" eb="4">
      <t>ハッカ</t>
    </rPh>
    <phoneticPr fontId="2"/>
  </si>
  <si>
    <t>那賀町消防本部</t>
    <rPh sb="0" eb="2">
      <t>ナカチョウ</t>
    </rPh>
    <rPh sb="2" eb="4">
      <t>ショウボウ</t>
    </rPh>
    <rPh sb="4" eb="6">
      <t>ホンブ</t>
    </rPh>
    <phoneticPr fontId="2"/>
  </si>
  <si>
    <t>那賀町消防本部</t>
    <rPh sb="0" eb="3">
      <t>ナカチョウ</t>
    </rPh>
    <phoneticPr fontId="2"/>
  </si>
  <si>
    <t>平成25年度</t>
    <phoneticPr fontId="2"/>
  </si>
  <si>
    <t>平成26年度</t>
    <phoneticPr fontId="2"/>
  </si>
  <si>
    <t>平成27年度</t>
    <phoneticPr fontId="2"/>
  </si>
  <si>
    <t>ニカメイチュウ</t>
    <phoneticPr fontId="3"/>
  </si>
  <si>
    <t>ウンカ</t>
    <phoneticPr fontId="3"/>
  </si>
  <si>
    <t>カメムシ</t>
    <phoneticPr fontId="3"/>
  </si>
  <si>
    <t>水  稲</t>
    <phoneticPr fontId="2"/>
  </si>
  <si>
    <t>（単位：ha,t）</t>
    <phoneticPr fontId="2"/>
  </si>
  <si>
    <t>　26</t>
  </si>
  <si>
    <t>　27</t>
  </si>
  <si>
    <t>平成27年</t>
    <rPh sb="4" eb="5">
      <t>ネン</t>
    </rPh>
    <phoneticPr fontId="2"/>
  </si>
  <si>
    <t>平成27年</t>
    <phoneticPr fontId="2"/>
  </si>
  <si>
    <t>河川</t>
    <phoneticPr fontId="3"/>
  </si>
  <si>
    <t>徳島中央広域連合消防本部</t>
    <phoneticPr fontId="2"/>
  </si>
  <si>
    <t>（単位：棟）</t>
    <phoneticPr fontId="2"/>
  </si>
  <si>
    <t>ぼや</t>
    <phoneticPr fontId="2"/>
  </si>
  <si>
    <t>24　災害・事故</t>
    <rPh sb="3" eb="5">
      <t>サイガイ</t>
    </rPh>
    <rPh sb="6" eb="8">
      <t>ジコ</t>
    </rPh>
    <phoneticPr fontId="2"/>
  </si>
  <si>
    <t>火災被害</t>
    <rPh sb="0" eb="2">
      <t>カサイ</t>
    </rPh>
    <rPh sb="2" eb="4">
      <t>ヒガイ</t>
    </rPh>
    <phoneticPr fontId="2"/>
  </si>
  <si>
    <t>(1)</t>
    <phoneticPr fontId="2"/>
  </si>
  <si>
    <t>市町村別火災発生状況</t>
    <rPh sb="0" eb="3">
      <t>シチョウソン</t>
    </rPh>
    <rPh sb="3" eb="4">
      <t>ベツ</t>
    </rPh>
    <rPh sb="4" eb="6">
      <t>カサイ</t>
    </rPh>
    <rPh sb="6" eb="8">
      <t>ハッセイ</t>
    </rPh>
    <rPh sb="8" eb="10">
      <t>ジョウキョウ</t>
    </rPh>
    <phoneticPr fontId="2"/>
  </si>
  <si>
    <t>(2)</t>
    <phoneticPr fontId="2"/>
  </si>
  <si>
    <t>月別火災発生状況</t>
    <rPh sb="0" eb="2">
      <t>ツキベツ</t>
    </rPh>
    <rPh sb="2" eb="4">
      <t>カサイ</t>
    </rPh>
    <rPh sb="4" eb="6">
      <t>ハッセイ</t>
    </rPh>
    <rPh sb="6" eb="8">
      <t>ジョウキョウ</t>
    </rPh>
    <phoneticPr fontId="2"/>
  </si>
  <si>
    <t>(3)</t>
    <phoneticPr fontId="2"/>
  </si>
  <si>
    <t>年次別火災発生状況</t>
    <rPh sb="0" eb="3">
      <t>ネンジベツ</t>
    </rPh>
    <rPh sb="3" eb="5">
      <t>カサイ</t>
    </rPh>
    <rPh sb="5" eb="7">
      <t>ハッセイ</t>
    </rPh>
    <rPh sb="7" eb="9">
      <t>ジョウキョウ</t>
    </rPh>
    <phoneticPr fontId="2"/>
  </si>
  <si>
    <t>(4)</t>
    <phoneticPr fontId="2"/>
  </si>
  <si>
    <t>出火原因・月別発生件数</t>
    <rPh sb="0" eb="2">
      <t>シュッカ</t>
    </rPh>
    <rPh sb="2" eb="4">
      <t>ゲンイン</t>
    </rPh>
    <rPh sb="5" eb="7">
      <t>ツキベツ</t>
    </rPh>
    <rPh sb="7" eb="9">
      <t>ハッセイ</t>
    </rPh>
    <rPh sb="9" eb="11">
      <t>ケンスウ</t>
    </rPh>
    <phoneticPr fontId="2"/>
  </si>
  <si>
    <t>(5)</t>
    <phoneticPr fontId="2"/>
  </si>
  <si>
    <t>月別・時間別出火件数</t>
    <rPh sb="0" eb="2">
      <t>ツキベツ</t>
    </rPh>
    <rPh sb="3" eb="5">
      <t>ジカン</t>
    </rPh>
    <rPh sb="5" eb="6">
      <t>ベツ</t>
    </rPh>
    <rPh sb="6" eb="8">
      <t>シュッカ</t>
    </rPh>
    <rPh sb="8" eb="10">
      <t>ケンスウ</t>
    </rPh>
    <phoneticPr fontId="2"/>
  </si>
  <si>
    <t>消　　防</t>
    <rPh sb="0" eb="1">
      <t>ショウ</t>
    </rPh>
    <rPh sb="3" eb="4">
      <t>ボウ</t>
    </rPh>
    <phoneticPr fontId="2"/>
  </si>
  <si>
    <t>市・組合別・階級別常勤消防職員数</t>
    <rPh sb="0" eb="1">
      <t>シ</t>
    </rPh>
    <rPh sb="2" eb="4">
      <t>クミアイ</t>
    </rPh>
    <rPh sb="4" eb="5">
      <t>ベツ</t>
    </rPh>
    <rPh sb="6" eb="8">
      <t>カイキュウ</t>
    </rPh>
    <rPh sb="8" eb="9">
      <t>ベツ</t>
    </rPh>
    <rPh sb="9" eb="11">
      <t>ジョウキン</t>
    </rPh>
    <rPh sb="11" eb="13">
      <t>ショウボウ</t>
    </rPh>
    <rPh sb="13" eb="16">
      <t>ショクインスウ</t>
    </rPh>
    <phoneticPr fontId="2"/>
  </si>
  <si>
    <t>市・組合別現有機械器具状況</t>
    <rPh sb="0" eb="1">
      <t>シ</t>
    </rPh>
    <rPh sb="2" eb="4">
      <t>クミアイ</t>
    </rPh>
    <rPh sb="4" eb="5">
      <t>ベツ</t>
    </rPh>
    <rPh sb="5" eb="7">
      <t>ゲンユウ</t>
    </rPh>
    <rPh sb="7" eb="9">
      <t>キカイ</t>
    </rPh>
    <rPh sb="9" eb="11">
      <t>キグ</t>
    </rPh>
    <rPh sb="11" eb="13">
      <t>ジョウキョウ</t>
    </rPh>
    <phoneticPr fontId="2"/>
  </si>
  <si>
    <t>市町村別非常勤消防団員数</t>
    <rPh sb="0" eb="3">
      <t>シチョウソン</t>
    </rPh>
    <rPh sb="3" eb="4">
      <t>ベツ</t>
    </rPh>
    <rPh sb="4" eb="7">
      <t>ヒジョウキン</t>
    </rPh>
    <rPh sb="7" eb="10">
      <t>ショウボウダン</t>
    </rPh>
    <rPh sb="10" eb="11">
      <t>イン</t>
    </rPh>
    <rPh sb="11" eb="12">
      <t>スウ</t>
    </rPh>
    <phoneticPr fontId="2"/>
  </si>
  <si>
    <t>市町村別消防用水利の現況</t>
    <rPh sb="0" eb="3">
      <t>シチョウソン</t>
    </rPh>
    <rPh sb="3" eb="4">
      <t>ベツ</t>
    </rPh>
    <rPh sb="4" eb="7">
      <t>ショウボウヨウ</t>
    </rPh>
    <rPh sb="7" eb="9">
      <t>スイリ</t>
    </rPh>
    <rPh sb="10" eb="12">
      <t>ゲンキョウ</t>
    </rPh>
    <phoneticPr fontId="2"/>
  </si>
  <si>
    <t>労働災害</t>
    <rPh sb="0" eb="2">
      <t>ロウドウ</t>
    </rPh>
    <rPh sb="2" eb="4">
      <t>サイガイ</t>
    </rPh>
    <phoneticPr fontId="2"/>
  </si>
  <si>
    <t>業種別・規模別災害発生状況</t>
    <rPh sb="0" eb="2">
      <t>ギョウシュ</t>
    </rPh>
    <rPh sb="2" eb="3">
      <t>ベツ</t>
    </rPh>
    <rPh sb="4" eb="7">
      <t>キボベツ</t>
    </rPh>
    <rPh sb="7" eb="9">
      <t>サイガイ</t>
    </rPh>
    <rPh sb="9" eb="11">
      <t>ハッセイ</t>
    </rPh>
    <rPh sb="11" eb="13">
      <t>ジョウキョウ</t>
    </rPh>
    <phoneticPr fontId="2"/>
  </si>
  <si>
    <t>業種別・年齢別災害発生状況</t>
    <rPh sb="0" eb="2">
      <t>ギョウシュ</t>
    </rPh>
    <rPh sb="2" eb="3">
      <t>ベツ</t>
    </rPh>
    <rPh sb="4" eb="6">
      <t>ネンレイ</t>
    </rPh>
    <rPh sb="6" eb="7">
      <t>ベツ</t>
    </rPh>
    <rPh sb="7" eb="9">
      <t>サイガイ</t>
    </rPh>
    <rPh sb="9" eb="11">
      <t>ハッセイ</t>
    </rPh>
    <rPh sb="11" eb="13">
      <t>ジョウキョウ</t>
    </rPh>
    <phoneticPr fontId="2"/>
  </si>
  <si>
    <t>公共土木施設災害復旧事業査定決定額</t>
    <rPh sb="0" eb="2">
      <t>コウキョウ</t>
    </rPh>
    <rPh sb="2" eb="4">
      <t>ドボク</t>
    </rPh>
    <rPh sb="4" eb="6">
      <t>シセツ</t>
    </rPh>
    <rPh sb="6" eb="8">
      <t>サイガイ</t>
    </rPh>
    <rPh sb="8" eb="10">
      <t>フッキュウ</t>
    </rPh>
    <rPh sb="10" eb="12">
      <t>ジギョウ</t>
    </rPh>
    <rPh sb="12" eb="14">
      <t>サテイ</t>
    </rPh>
    <rPh sb="14" eb="16">
      <t>ケッテイ</t>
    </rPh>
    <rPh sb="16" eb="17">
      <t>ガク</t>
    </rPh>
    <phoneticPr fontId="2"/>
  </si>
  <si>
    <t>被災建築物</t>
    <rPh sb="0" eb="2">
      <t>ヒサイ</t>
    </rPh>
    <rPh sb="2" eb="5">
      <t>ケンチクブツ</t>
    </rPh>
    <phoneticPr fontId="2"/>
  </si>
  <si>
    <t>交通事故</t>
    <rPh sb="0" eb="2">
      <t>コウツウ</t>
    </rPh>
    <rPh sb="2" eb="4">
      <t>ジコ</t>
    </rPh>
    <phoneticPr fontId="2"/>
  </si>
  <si>
    <t>年次・月別交通事故発生状況</t>
    <rPh sb="0" eb="2">
      <t>ネンジ</t>
    </rPh>
    <rPh sb="3" eb="5">
      <t>ツキベツ</t>
    </rPh>
    <rPh sb="5" eb="7">
      <t>コウツウ</t>
    </rPh>
    <rPh sb="7" eb="9">
      <t>ジコ</t>
    </rPh>
    <rPh sb="9" eb="11">
      <t>ハッセイ</t>
    </rPh>
    <rPh sb="11" eb="13">
      <t>ジョウキョウ</t>
    </rPh>
    <phoneticPr fontId="2"/>
  </si>
  <si>
    <t>路線別人身事故発生状況</t>
    <rPh sb="0" eb="2">
      <t>ロセン</t>
    </rPh>
    <rPh sb="2" eb="3">
      <t>ベツ</t>
    </rPh>
    <rPh sb="3" eb="5">
      <t>ジンシン</t>
    </rPh>
    <rPh sb="5" eb="7">
      <t>ジコ</t>
    </rPh>
    <rPh sb="7" eb="9">
      <t>ハッセイ</t>
    </rPh>
    <rPh sb="9" eb="11">
      <t>ジョウキョウ</t>
    </rPh>
    <phoneticPr fontId="2"/>
  </si>
  <si>
    <t>職業別死傷者数</t>
    <rPh sb="0" eb="2">
      <t>ショクギョウ</t>
    </rPh>
    <rPh sb="2" eb="3">
      <t>ベツ</t>
    </rPh>
    <rPh sb="3" eb="5">
      <t>シショウ</t>
    </rPh>
    <rPh sb="5" eb="6">
      <t>モノ</t>
    </rPh>
    <rPh sb="6" eb="7">
      <t>スウ</t>
    </rPh>
    <phoneticPr fontId="2"/>
  </si>
  <si>
    <t>市町村別人身事故発生状況</t>
    <rPh sb="0" eb="3">
      <t>シチョウソン</t>
    </rPh>
    <rPh sb="3" eb="4">
      <t>ベツ</t>
    </rPh>
    <rPh sb="4" eb="6">
      <t>ジンシン</t>
    </rPh>
    <rPh sb="6" eb="8">
      <t>ジコ</t>
    </rPh>
    <rPh sb="8" eb="10">
      <t>ハッセイ</t>
    </rPh>
    <rPh sb="10" eb="12">
      <t>ジョウキョウ</t>
    </rPh>
    <phoneticPr fontId="2"/>
  </si>
  <si>
    <t xml:space="preserve">  28</t>
    <phoneticPr fontId="2"/>
  </si>
  <si>
    <r>
      <t>239　火災被害</t>
    </r>
    <r>
      <rPr>
        <b/>
        <sz val="12"/>
        <rFont val="ＭＳ 明朝"/>
        <family val="1"/>
        <charset val="128"/>
      </rPr>
      <t>（続き）</t>
    </r>
    <rPh sb="9" eb="10">
      <t>ツヅ</t>
    </rPh>
    <phoneticPr fontId="2"/>
  </si>
  <si>
    <t>移動可能な電熱器</t>
  </si>
  <si>
    <t>固定の電熱器</t>
  </si>
  <si>
    <t>電気機器</t>
  </si>
  <si>
    <t>電気装置</t>
  </si>
  <si>
    <t>電灯電話等の配線</t>
  </si>
  <si>
    <t>配線器具</t>
  </si>
  <si>
    <t>漏電により発熱しやすい部分</t>
  </si>
  <si>
    <t>都市ガスを用いる移動可能な道具</t>
  </si>
  <si>
    <t>液化石油ガスを用いる
移動可能な道具</t>
    <phoneticPr fontId="2"/>
  </si>
  <si>
    <t>都市ガスを用いる
固定したガス設備</t>
    <phoneticPr fontId="2"/>
  </si>
  <si>
    <t>液化石油ガスを用いる
固定したガス設備</t>
    <phoneticPr fontId="2"/>
  </si>
  <si>
    <t>油を燃料とする移動可能な道具</t>
  </si>
  <si>
    <t>油を燃料とする固定設備</t>
  </si>
  <si>
    <t>明り</t>
  </si>
  <si>
    <t>たばこ・マッチ</t>
    <phoneticPr fontId="2"/>
  </si>
  <si>
    <t>　　　0～ 1</t>
  </si>
  <si>
    <t xml:space="preserve">      1～ 2</t>
  </si>
  <si>
    <t xml:space="preserve">      2～ 3</t>
  </si>
  <si>
    <t xml:space="preserve">      3～ 4</t>
  </si>
  <si>
    <t xml:space="preserve">      4～ 5</t>
  </si>
  <si>
    <t xml:space="preserve">      5～ 6</t>
  </si>
  <si>
    <t xml:space="preserve">      6～ 7</t>
  </si>
  <si>
    <t xml:space="preserve">      7～ 8</t>
  </si>
  <si>
    <t xml:space="preserve">      8～ 9</t>
  </si>
  <si>
    <t xml:space="preserve">      9～10</t>
  </si>
  <si>
    <t xml:space="preserve">     10～11</t>
  </si>
  <si>
    <t xml:space="preserve">     11～12</t>
  </si>
  <si>
    <t xml:space="preserve">     12～13</t>
  </si>
  <si>
    <t xml:space="preserve">     13～14</t>
  </si>
  <si>
    <t xml:space="preserve">     14～15</t>
  </si>
  <si>
    <t xml:space="preserve">     15～16</t>
  </si>
  <si>
    <t xml:space="preserve">     16～17</t>
  </si>
  <si>
    <t xml:space="preserve">     17～18</t>
  </si>
  <si>
    <t xml:space="preserve">     18～19</t>
  </si>
  <si>
    <t xml:space="preserve">     19～20</t>
  </si>
  <si>
    <t xml:space="preserve">     20～21</t>
  </si>
  <si>
    <t xml:space="preserve">     21～22</t>
  </si>
  <si>
    <t xml:space="preserve">     22～23</t>
  </si>
  <si>
    <t xml:space="preserve">     23～24</t>
  </si>
  <si>
    <t>240　消　　　　防</t>
    <rPh sb="4" eb="5">
      <t>ケ</t>
    </rPh>
    <rPh sb="9" eb="10">
      <t>ボウ</t>
    </rPh>
    <phoneticPr fontId="2"/>
  </si>
  <si>
    <t xml:space="preserve">             28</t>
    <phoneticPr fontId="2"/>
  </si>
  <si>
    <t>　 　  28</t>
    <phoneticPr fontId="2"/>
  </si>
  <si>
    <r>
      <t xml:space="preserve">美馬市
</t>
    </r>
    <r>
      <rPr>
        <sz val="8"/>
        <rFont val="ＭＳ 明朝"/>
        <family val="1"/>
        <charset val="128"/>
      </rPr>
      <t>（美馬町を除く）</t>
    </r>
    <rPh sb="0" eb="2">
      <t>ミマ</t>
    </rPh>
    <rPh sb="2" eb="3">
      <t>シ</t>
    </rPh>
    <rPh sb="5" eb="7">
      <t>ミマ</t>
    </rPh>
    <rPh sb="7" eb="8">
      <t>チョウ</t>
    </rPh>
    <rPh sb="9" eb="10">
      <t>ノゾ</t>
    </rPh>
    <phoneticPr fontId="2"/>
  </si>
  <si>
    <r>
      <t>240　消　　　　防</t>
    </r>
    <r>
      <rPr>
        <b/>
        <sz val="12"/>
        <rFont val="ＭＳ 明朝"/>
        <family val="1"/>
        <charset val="128"/>
      </rPr>
      <t>（続き）　　　</t>
    </r>
    <rPh sb="11" eb="12">
      <t>ツヅ</t>
    </rPh>
    <phoneticPr fontId="2"/>
  </si>
  <si>
    <r>
      <t>美　 馬　 市</t>
    </r>
    <r>
      <rPr>
        <sz val="8"/>
        <rFont val="ＭＳ 明朝"/>
        <family val="1"/>
        <charset val="128"/>
      </rPr>
      <t xml:space="preserve">
</t>
    </r>
    <r>
      <rPr>
        <sz val="6"/>
        <rFont val="ＭＳ 明朝"/>
        <family val="1"/>
        <charset val="128"/>
      </rPr>
      <t>（美馬町を除く）</t>
    </r>
    <rPh sb="0" eb="1">
      <t>ビ</t>
    </rPh>
    <rPh sb="3" eb="4">
      <t>ウマ</t>
    </rPh>
    <rPh sb="6" eb="7">
      <t>シ</t>
    </rPh>
    <rPh sb="9" eb="11">
      <t>ミマ</t>
    </rPh>
    <rPh sb="11" eb="12">
      <t>チョウ</t>
    </rPh>
    <rPh sb="13" eb="14">
      <t>ノゾ</t>
    </rPh>
    <phoneticPr fontId="2"/>
  </si>
  <si>
    <t>注　  総数はその他を除く。</t>
    <rPh sb="0" eb="1">
      <t>チュウ</t>
    </rPh>
    <rPh sb="4" eb="6">
      <t>ソウスウ</t>
    </rPh>
    <rPh sb="9" eb="10">
      <t>タ</t>
    </rPh>
    <rPh sb="11" eb="12">
      <t>ノゾ</t>
    </rPh>
    <phoneticPr fontId="2"/>
  </si>
  <si>
    <t/>
  </si>
  <si>
    <t>平成28年度</t>
    <phoneticPr fontId="2"/>
  </si>
  <si>
    <t>火　　　　　　　災</t>
    <phoneticPr fontId="2"/>
  </si>
  <si>
    <t>区　分</t>
    <phoneticPr fontId="3"/>
  </si>
  <si>
    <t>（単位：件，人）</t>
    <phoneticPr fontId="3"/>
  </si>
  <si>
    <r>
      <t>245　交通事故</t>
    </r>
    <r>
      <rPr>
        <b/>
        <sz val="12"/>
        <rFont val="ＭＳ 明朝"/>
        <family val="1"/>
        <charset val="128"/>
      </rPr>
      <t>（続き）</t>
    </r>
    <rPh sb="4" eb="5">
      <t>コウ</t>
    </rPh>
    <rPh sb="5" eb="6">
      <t>ツウ</t>
    </rPh>
    <rPh sb="6" eb="7">
      <t>コト</t>
    </rPh>
    <rPh sb="7" eb="8">
      <t>ユエ</t>
    </rPh>
    <rPh sb="9" eb="10">
      <t>ツヅ</t>
    </rPh>
    <phoneticPr fontId="3"/>
  </si>
  <si>
    <t>平成28年</t>
    <rPh sb="4" eb="5">
      <t>ネン</t>
    </rPh>
    <phoneticPr fontId="2"/>
  </si>
  <si>
    <t>注　　神戸淡路鳴門自動車道，徳島自動車道，高松自動車道及び日和佐自動車道は，その他に計上した。</t>
    <rPh sb="0" eb="1">
      <t>チュウ</t>
    </rPh>
    <rPh sb="3" eb="5">
      <t>コウベ</t>
    </rPh>
    <rPh sb="5" eb="7">
      <t>アワジ</t>
    </rPh>
    <rPh sb="7" eb="9">
      <t>ナルト</t>
    </rPh>
    <rPh sb="9" eb="13">
      <t>ジドウシャドウ</t>
    </rPh>
    <rPh sb="21" eb="23">
      <t>タカマツ</t>
    </rPh>
    <rPh sb="23" eb="27">
      <t>ジドウシャドウ</t>
    </rPh>
    <rPh sb="27" eb="28">
      <t>オヨ</t>
    </rPh>
    <rPh sb="29" eb="32">
      <t>ヒワサ</t>
    </rPh>
    <rPh sb="32" eb="36">
      <t>ジドウシャドウ</t>
    </rPh>
    <phoneticPr fontId="2"/>
  </si>
  <si>
    <t>（単位：人）</t>
    <phoneticPr fontId="2"/>
  </si>
  <si>
    <t>農・林業</t>
    <rPh sb="0" eb="1">
      <t>ノウ</t>
    </rPh>
    <rPh sb="2" eb="4">
      <t>リンギョウ</t>
    </rPh>
    <phoneticPr fontId="2"/>
  </si>
  <si>
    <t>漁業</t>
    <rPh sb="0" eb="2">
      <t>ギョギョウ</t>
    </rPh>
    <phoneticPr fontId="2"/>
  </si>
  <si>
    <t>鉱業</t>
    <rPh sb="0" eb="2">
      <t>コウギョウ</t>
    </rPh>
    <phoneticPr fontId="2"/>
  </si>
  <si>
    <t>電気・ガス・熱供給・水道業</t>
    <rPh sb="0" eb="2">
      <t>デンキ</t>
    </rPh>
    <rPh sb="6" eb="9">
      <t>ネツキョウキュウ</t>
    </rPh>
    <rPh sb="10" eb="12">
      <t>スイドウ</t>
    </rPh>
    <rPh sb="12" eb="13">
      <t>ギョウ</t>
    </rPh>
    <phoneticPr fontId="2"/>
  </si>
  <si>
    <t>情報通信業</t>
    <rPh sb="0" eb="2">
      <t>ジョウホウ</t>
    </rPh>
    <rPh sb="2" eb="5">
      <t>ツウシンギョウ</t>
    </rPh>
    <phoneticPr fontId="2"/>
  </si>
  <si>
    <t>運輸・郵便業</t>
    <rPh sb="3" eb="5">
      <t>ユウビン</t>
    </rPh>
    <phoneticPr fontId="3"/>
  </si>
  <si>
    <t>金融･保険業</t>
    <phoneticPr fontId="3"/>
  </si>
  <si>
    <t>複合サービス事業</t>
    <rPh sb="0" eb="2">
      <t>フクゴウ</t>
    </rPh>
    <rPh sb="6" eb="8">
      <t>ジギョウ</t>
    </rPh>
    <phoneticPr fontId="2"/>
  </si>
  <si>
    <t>サービス業(他に分類されないもの)</t>
    <rPh sb="4" eb="5">
      <t>ギョウ</t>
    </rPh>
    <rPh sb="6" eb="7">
      <t>ホカ</t>
    </rPh>
    <rPh sb="8" eb="10">
      <t>ブンルイ</t>
    </rPh>
    <phoneticPr fontId="2"/>
  </si>
  <si>
    <t>公務(他に分類されるものを除く)</t>
    <rPh sb="0" eb="2">
      <t>コウム</t>
    </rPh>
    <rPh sb="3" eb="4">
      <t>ホカ</t>
    </rPh>
    <rPh sb="5" eb="7">
      <t>ブンルイ</t>
    </rPh>
    <rPh sb="13" eb="14">
      <t>ノゾ</t>
    </rPh>
    <phoneticPr fontId="2"/>
  </si>
  <si>
    <t>分類不能の産業</t>
    <rPh sb="0" eb="2">
      <t>ブンルイ</t>
    </rPh>
    <rPh sb="2" eb="4">
      <t>フノウ</t>
    </rPh>
    <rPh sb="5" eb="7">
      <t>サンギョウ</t>
    </rPh>
    <phoneticPr fontId="2"/>
  </si>
  <si>
    <t>主婦</t>
    <phoneticPr fontId="3"/>
  </si>
  <si>
    <r>
      <t>245　交通事故</t>
    </r>
    <r>
      <rPr>
        <b/>
        <sz val="12"/>
        <rFont val="ＭＳ 明朝"/>
        <family val="1"/>
        <charset val="128"/>
      </rPr>
      <t>（続き）</t>
    </r>
    <rPh sb="6" eb="7">
      <t>コト</t>
    </rPh>
    <rPh sb="7" eb="8">
      <t>ユエ</t>
    </rPh>
    <rPh sb="9" eb="10">
      <t>ツヅ</t>
    </rPh>
    <phoneticPr fontId="3"/>
  </si>
  <si>
    <t>平成27年</t>
  </si>
  <si>
    <t>農作物被害状況 -1</t>
    <rPh sb="0" eb="3">
      <t>ノウサクブツ</t>
    </rPh>
    <rPh sb="3" eb="5">
      <t>ヒガイ</t>
    </rPh>
    <rPh sb="5" eb="7">
      <t>ジョウキョウ</t>
    </rPh>
    <phoneticPr fontId="2"/>
  </si>
  <si>
    <t>農作物被害状況 -2</t>
    <rPh sb="0" eb="3">
      <t>ノウサクブツ</t>
    </rPh>
    <rPh sb="3" eb="5">
      <t>ヒガイ</t>
    </rPh>
    <rPh sb="5" eb="7">
      <t>ジョウキョウ</t>
    </rPh>
    <phoneticPr fontId="2"/>
  </si>
  <si>
    <t>農作物被害状況 -3</t>
    <rPh sb="0" eb="3">
      <t>ノウサクブツ</t>
    </rPh>
    <rPh sb="3" eb="5">
      <t>ヒガイ</t>
    </rPh>
    <rPh sb="5" eb="7">
      <t>ジョウキョウ</t>
    </rPh>
    <phoneticPr fontId="2"/>
  </si>
  <si>
    <r>
      <t>(1)市町村別火災発生状況</t>
    </r>
    <r>
      <rPr>
        <sz val="12"/>
        <rFont val="ＭＳ 明朝"/>
        <family val="1"/>
        <charset val="128"/>
      </rPr>
      <t>（平成27～29年）</t>
    </r>
    <rPh sb="7" eb="9">
      <t>カサイ</t>
    </rPh>
    <rPh sb="9" eb="11">
      <t>ハッセイ</t>
    </rPh>
    <rPh sb="11" eb="13">
      <t>ジョウキョウ</t>
    </rPh>
    <rPh sb="14" eb="16">
      <t>ヘイセイ</t>
    </rPh>
    <rPh sb="21" eb="22">
      <t>ネン</t>
    </rPh>
    <phoneticPr fontId="2"/>
  </si>
  <si>
    <t>平成27年</t>
    <rPh sb="0" eb="2">
      <t>ヘイセイ</t>
    </rPh>
    <rPh sb="4" eb="5">
      <t>ネン</t>
    </rPh>
    <phoneticPr fontId="2"/>
  </si>
  <si>
    <t xml:space="preserve">  28</t>
    <phoneticPr fontId="2"/>
  </si>
  <si>
    <t xml:space="preserve">  29</t>
    <phoneticPr fontId="2"/>
  </si>
  <si>
    <t xml:space="preserve">  29</t>
    <phoneticPr fontId="2"/>
  </si>
  <si>
    <t>-</t>
    <phoneticPr fontId="2"/>
  </si>
  <si>
    <r>
      <t>(2)月別火災発生状況</t>
    </r>
    <r>
      <rPr>
        <sz val="12"/>
        <rFont val="ＭＳ 明朝"/>
        <family val="1"/>
        <charset val="128"/>
      </rPr>
      <t>(平成29年）</t>
    </r>
    <rPh sb="3" eb="5">
      <t>ツキベツ</t>
    </rPh>
    <rPh sb="5" eb="7">
      <t>カサイ</t>
    </rPh>
    <rPh sb="7" eb="9">
      <t>ハッセイ</t>
    </rPh>
    <rPh sb="9" eb="11">
      <t>ジョウキョウ</t>
    </rPh>
    <rPh sb="12" eb="14">
      <t>ヘイセイ</t>
    </rPh>
    <rPh sb="16" eb="17">
      <t>ネン</t>
    </rPh>
    <phoneticPr fontId="2"/>
  </si>
  <si>
    <r>
      <t>(3)年次別火災発生状況</t>
    </r>
    <r>
      <rPr>
        <sz val="12"/>
        <rFont val="ＭＳ 明朝"/>
        <family val="1"/>
        <charset val="128"/>
      </rPr>
      <t>(平成25～29年）</t>
    </r>
    <rPh sb="3" eb="6">
      <t>ネンジベツ</t>
    </rPh>
    <rPh sb="6" eb="8">
      <t>カサイ</t>
    </rPh>
    <rPh sb="8" eb="10">
      <t>ハッセイ</t>
    </rPh>
    <rPh sb="10" eb="12">
      <t>ジョウキョウ</t>
    </rPh>
    <rPh sb="13" eb="15">
      <t>ヘイセイ</t>
    </rPh>
    <rPh sb="20" eb="21">
      <t>ネン</t>
    </rPh>
    <phoneticPr fontId="2"/>
  </si>
  <si>
    <t>平成25年</t>
    <rPh sb="0" eb="2">
      <t>ヘイセイ</t>
    </rPh>
    <rPh sb="4" eb="5">
      <t>ネン</t>
    </rPh>
    <phoneticPr fontId="2"/>
  </si>
  <si>
    <t>　29</t>
  </si>
  <si>
    <r>
      <t>(4)出火原因・月別発生件数</t>
    </r>
    <r>
      <rPr>
        <sz val="12"/>
        <rFont val="ＭＳ 明朝"/>
        <family val="1"/>
        <charset val="128"/>
      </rPr>
      <t>（平成29年）</t>
    </r>
    <rPh sb="3" eb="5">
      <t>シュッカ</t>
    </rPh>
    <rPh sb="5" eb="7">
      <t>ゲンイン</t>
    </rPh>
    <rPh sb="8" eb="10">
      <t>ツキベツ</t>
    </rPh>
    <rPh sb="10" eb="12">
      <t>ハッセイ</t>
    </rPh>
    <rPh sb="12" eb="14">
      <t>ケンスウ</t>
    </rPh>
    <rPh sb="15" eb="17">
      <t>ヘイセイ</t>
    </rPh>
    <rPh sb="19" eb="20">
      <t>ネン</t>
    </rPh>
    <phoneticPr fontId="2"/>
  </si>
  <si>
    <r>
      <t>(5)月別・時間別出火件数</t>
    </r>
    <r>
      <rPr>
        <sz val="12"/>
        <rFont val="ＭＳ 明朝"/>
        <family val="1"/>
        <charset val="128"/>
      </rPr>
      <t>(平成29年）</t>
    </r>
    <rPh sb="3" eb="5">
      <t>ツキベツ</t>
    </rPh>
    <rPh sb="6" eb="9">
      <t>ジカンベツ</t>
    </rPh>
    <rPh sb="9" eb="11">
      <t>シュッカ</t>
    </rPh>
    <rPh sb="11" eb="13">
      <t>ケンスウ</t>
    </rPh>
    <rPh sb="14" eb="16">
      <t>ヘイセイ</t>
    </rPh>
    <rPh sb="18" eb="19">
      <t>ネン</t>
    </rPh>
    <phoneticPr fontId="2"/>
  </si>
  <si>
    <r>
      <t>(1)市・組合別・階級別常勤消防職員数</t>
    </r>
    <r>
      <rPr>
        <sz val="12"/>
        <rFont val="ＭＳ 明朝"/>
        <family val="1"/>
        <charset val="128"/>
      </rPr>
      <t>（平成27～29年,4月1日現在）</t>
    </r>
    <rPh sb="3" eb="4">
      <t>シ</t>
    </rPh>
    <rPh sb="5" eb="8">
      <t>クミアイベツ</t>
    </rPh>
    <rPh sb="9" eb="12">
      <t>カイキュウベツ</t>
    </rPh>
    <rPh sb="12" eb="14">
      <t>ジョウキン</t>
    </rPh>
    <rPh sb="14" eb="16">
      <t>ショウボウ</t>
    </rPh>
    <rPh sb="16" eb="19">
      <t>ショクインスウ</t>
    </rPh>
    <rPh sb="20" eb="22">
      <t>ヘイセイ</t>
    </rPh>
    <rPh sb="27" eb="28">
      <t>ネン</t>
    </rPh>
    <rPh sb="30" eb="31">
      <t>ツキ</t>
    </rPh>
    <rPh sb="32" eb="33">
      <t>ヒ</t>
    </rPh>
    <rPh sb="33" eb="35">
      <t>ゲンザイ</t>
    </rPh>
    <phoneticPr fontId="2"/>
  </si>
  <si>
    <t xml:space="preserve">         平成27年4月</t>
    <rPh sb="9" eb="11">
      <t>ヘイセイ</t>
    </rPh>
    <rPh sb="13" eb="14">
      <t>ネン</t>
    </rPh>
    <rPh sb="15" eb="16">
      <t>ガツ</t>
    </rPh>
    <phoneticPr fontId="2"/>
  </si>
  <si>
    <t xml:space="preserve">             29</t>
    <phoneticPr fontId="2"/>
  </si>
  <si>
    <r>
      <t>(2)市・組合別現有機械器具状況</t>
    </r>
    <r>
      <rPr>
        <sz val="12"/>
        <rFont val="ＭＳ 明朝"/>
        <family val="1"/>
        <charset val="128"/>
      </rPr>
      <t>（平成27～29年,4月1日現在）</t>
    </r>
    <rPh sb="3" eb="4">
      <t>シ</t>
    </rPh>
    <rPh sb="5" eb="8">
      <t>クミアイベツ</t>
    </rPh>
    <rPh sb="8" eb="10">
      <t>ゲンユウ</t>
    </rPh>
    <rPh sb="10" eb="12">
      <t>キカイ</t>
    </rPh>
    <rPh sb="12" eb="14">
      <t>キグ</t>
    </rPh>
    <rPh sb="14" eb="16">
      <t>ジョウキョウ</t>
    </rPh>
    <rPh sb="17" eb="19">
      <t>ヘイセイ</t>
    </rPh>
    <rPh sb="24" eb="25">
      <t>ネン</t>
    </rPh>
    <rPh sb="27" eb="28">
      <t>ツキ</t>
    </rPh>
    <rPh sb="29" eb="30">
      <t>ヒ</t>
    </rPh>
    <rPh sb="30" eb="32">
      <t>ゲンザイ</t>
    </rPh>
    <phoneticPr fontId="2"/>
  </si>
  <si>
    <r>
      <t>(3)市町村別非常勤消防団員数</t>
    </r>
    <r>
      <rPr>
        <sz val="12"/>
        <rFont val="ＭＳ 明朝"/>
        <family val="1"/>
        <charset val="128"/>
      </rPr>
      <t>（平成27～29年,4月1日現在）</t>
    </r>
    <rPh sb="7" eb="10">
      <t>ヒジョウキン</t>
    </rPh>
    <rPh sb="10" eb="13">
      <t>ショウボウダン</t>
    </rPh>
    <rPh sb="13" eb="15">
      <t>インズウ</t>
    </rPh>
    <rPh sb="16" eb="18">
      <t>ヘイセイ</t>
    </rPh>
    <rPh sb="23" eb="24">
      <t>ネン</t>
    </rPh>
    <rPh sb="26" eb="27">
      <t>ツキ</t>
    </rPh>
    <rPh sb="28" eb="29">
      <t>ヒ</t>
    </rPh>
    <rPh sb="29" eb="31">
      <t>ゲンザイ</t>
    </rPh>
    <phoneticPr fontId="2"/>
  </si>
  <si>
    <t xml:space="preserve">   平成27年4月</t>
    <rPh sb="3" eb="5">
      <t>ヘイセイ</t>
    </rPh>
    <rPh sb="7" eb="8">
      <t>ネン</t>
    </rPh>
    <rPh sb="9" eb="10">
      <t>ガツ</t>
    </rPh>
    <phoneticPr fontId="2"/>
  </si>
  <si>
    <t>　 　  29</t>
    <phoneticPr fontId="2"/>
  </si>
  <si>
    <r>
      <t>(4)市町村別消防用水利の現況</t>
    </r>
    <r>
      <rPr>
        <sz val="12"/>
        <rFont val="ＭＳ 明朝"/>
        <family val="1"/>
        <charset val="128"/>
      </rPr>
      <t>（平成27～29年,4月1日現在）</t>
    </r>
    <rPh sb="7" eb="10">
      <t>ショウボウヨウ</t>
    </rPh>
    <rPh sb="10" eb="12">
      <t>スイリ</t>
    </rPh>
    <rPh sb="13" eb="15">
      <t>ゲンキョウ</t>
    </rPh>
    <rPh sb="16" eb="18">
      <t>ヘイセイ</t>
    </rPh>
    <rPh sb="23" eb="24">
      <t>ネン</t>
    </rPh>
    <rPh sb="26" eb="27">
      <t>ツキ</t>
    </rPh>
    <rPh sb="28" eb="29">
      <t>ヒ</t>
    </rPh>
    <rPh sb="29" eb="31">
      <t>ゲンザイ</t>
    </rPh>
    <phoneticPr fontId="2"/>
  </si>
  <si>
    <t>プール</t>
    <phoneticPr fontId="2"/>
  </si>
  <si>
    <t>平成27年4月</t>
    <rPh sb="0" eb="2">
      <t>ヘイセイ</t>
    </rPh>
    <rPh sb="4" eb="5">
      <t>ネン</t>
    </rPh>
    <rPh sb="6" eb="7">
      <t>ガツ</t>
    </rPh>
    <phoneticPr fontId="2"/>
  </si>
  <si>
    <t>　  28</t>
    <phoneticPr fontId="2"/>
  </si>
  <si>
    <t>　  29</t>
    <phoneticPr fontId="2"/>
  </si>
  <si>
    <t>-</t>
    <phoneticPr fontId="2"/>
  </si>
  <si>
    <t>241　労働災害</t>
    <phoneticPr fontId="3"/>
  </si>
  <si>
    <r>
      <t>(1)業種別・規模別災害発生状況</t>
    </r>
    <r>
      <rPr>
        <sz val="12"/>
        <rFont val="ＭＳ 明朝"/>
        <family val="1"/>
        <charset val="128"/>
      </rPr>
      <t>（平成27～29年）</t>
    </r>
    <phoneticPr fontId="2"/>
  </si>
  <si>
    <r>
      <t>(2)業種別・年齢別災害発生状況</t>
    </r>
    <r>
      <rPr>
        <sz val="12"/>
        <rFont val="ＭＳ 明朝"/>
        <family val="1"/>
        <charset val="128"/>
      </rPr>
      <t>（平成27～29年）</t>
    </r>
    <phoneticPr fontId="2"/>
  </si>
  <si>
    <r>
      <t>242　公共土木施設災害復旧事業査定決定額</t>
    </r>
    <r>
      <rPr>
        <b/>
        <sz val="12"/>
        <rFont val="ＭＳ 明朝"/>
        <family val="1"/>
        <charset val="128"/>
      </rPr>
      <t>（平成25～29年度）</t>
    </r>
    <phoneticPr fontId="3"/>
  </si>
  <si>
    <t>平成29年度</t>
    <phoneticPr fontId="2"/>
  </si>
  <si>
    <t>-</t>
    <phoneticPr fontId="2"/>
  </si>
  <si>
    <t>資料　県生産基盤課，県都市計画課，県砂防防災課，県運輸政策課</t>
    <rPh sb="3" eb="4">
      <t>ケン</t>
    </rPh>
    <rPh sb="4" eb="6">
      <t>セイサン</t>
    </rPh>
    <rPh sb="6" eb="8">
      <t>キバン</t>
    </rPh>
    <rPh sb="8" eb="9">
      <t>カ</t>
    </rPh>
    <rPh sb="10" eb="11">
      <t>ケン</t>
    </rPh>
    <rPh sb="11" eb="13">
      <t>トシ</t>
    </rPh>
    <rPh sb="13" eb="16">
      <t>ケイカクカ</t>
    </rPh>
    <rPh sb="17" eb="18">
      <t>ケン</t>
    </rPh>
    <rPh sb="18" eb="20">
      <t>サボウ</t>
    </rPh>
    <rPh sb="20" eb="22">
      <t>ボウサイ</t>
    </rPh>
    <rPh sb="22" eb="23">
      <t>カ</t>
    </rPh>
    <rPh sb="24" eb="25">
      <t>ケン</t>
    </rPh>
    <rPh sb="25" eb="27">
      <t>ウンユ</t>
    </rPh>
    <rPh sb="27" eb="29">
      <t>セイサク</t>
    </rPh>
    <rPh sb="29" eb="30">
      <t>カ</t>
    </rPh>
    <phoneticPr fontId="2"/>
  </si>
  <si>
    <r>
      <t xml:space="preserve">  243　被災建築物</t>
    </r>
    <r>
      <rPr>
        <b/>
        <sz val="12"/>
        <rFont val="ＭＳ 明朝"/>
        <family val="1"/>
        <charset val="128"/>
      </rPr>
      <t>（平成25～29年）</t>
    </r>
    <phoneticPr fontId="3"/>
  </si>
  <si>
    <t>平成25年</t>
    <rPh sb="0" eb="1">
      <t>ヘイセイ</t>
    </rPh>
    <phoneticPr fontId="2"/>
  </si>
  <si>
    <r>
      <t>244　農作物被害状況</t>
    </r>
    <r>
      <rPr>
        <b/>
        <sz val="12"/>
        <rFont val="ＭＳ 明朝"/>
        <family val="1"/>
        <charset val="128"/>
      </rPr>
      <t>（平成28年）</t>
    </r>
    <rPh sb="12" eb="14">
      <t>ヘイセイ</t>
    </rPh>
    <phoneticPr fontId="3"/>
  </si>
  <si>
    <t>区  分</t>
    <phoneticPr fontId="3"/>
  </si>
  <si>
    <t>区  分</t>
    <phoneticPr fontId="3"/>
  </si>
  <si>
    <t>資料　農林水産省統計部「作物統計調査」</t>
    <rPh sb="0" eb="2">
      <t>シリョウ</t>
    </rPh>
    <rPh sb="3" eb="5">
      <t>ノウリン</t>
    </rPh>
    <rPh sb="5" eb="8">
      <t>スイサンショウ</t>
    </rPh>
    <rPh sb="8" eb="10">
      <t>トウケイ</t>
    </rPh>
    <rPh sb="10" eb="11">
      <t>ブ</t>
    </rPh>
    <rPh sb="12" eb="14">
      <t>サクモツ</t>
    </rPh>
    <rPh sb="14" eb="16">
      <t>トウケイ</t>
    </rPh>
    <rPh sb="16" eb="18">
      <t>チョウサ</t>
    </rPh>
    <phoneticPr fontId="3"/>
  </si>
  <si>
    <t>245　交通事故</t>
    <phoneticPr fontId="3"/>
  </si>
  <si>
    <r>
      <t>(1)年次・月別交通事故発生状況</t>
    </r>
    <r>
      <rPr>
        <sz val="12"/>
        <rFont val="ＭＳ 明朝"/>
        <family val="1"/>
        <charset val="128"/>
      </rPr>
      <t>（平成25～29年）</t>
    </r>
    <phoneticPr fontId="2"/>
  </si>
  <si>
    <t>　29</t>
    <phoneticPr fontId="2"/>
  </si>
  <si>
    <t>平成29年 1月</t>
    <rPh sb="0" eb="2">
      <t>ヘイセイ</t>
    </rPh>
    <rPh sb="4" eb="5">
      <t>ネン</t>
    </rPh>
    <rPh sb="7" eb="8">
      <t>ガツ</t>
    </rPh>
    <phoneticPr fontId="3"/>
  </si>
  <si>
    <r>
      <t>(2)路線別人身事故発生状況</t>
    </r>
    <r>
      <rPr>
        <sz val="12"/>
        <rFont val="ＭＳ 明朝"/>
        <family val="1"/>
        <charset val="128"/>
      </rPr>
      <t>（平成27～29年）</t>
    </r>
    <phoneticPr fontId="2"/>
  </si>
  <si>
    <t>平成29年</t>
    <rPh sb="4" eb="5">
      <t>ネン</t>
    </rPh>
    <phoneticPr fontId="2"/>
  </si>
  <si>
    <t>-</t>
    <phoneticPr fontId="2"/>
  </si>
  <si>
    <r>
      <t>(3)職業別死傷者数</t>
    </r>
    <r>
      <rPr>
        <sz val="12"/>
        <rFont val="ＭＳ 明朝"/>
        <family val="1"/>
        <charset val="128"/>
      </rPr>
      <t>（平成27～29年）</t>
    </r>
    <phoneticPr fontId="2"/>
  </si>
  <si>
    <t>平成28年</t>
  </si>
  <si>
    <t>平成29年</t>
    <phoneticPr fontId="2"/>
  </si>
  <si>
    <t>その他学生</t>
    <phoneticPr fontId="2"/>
  </si>
  <si>
    <t>卸・小売業</t>
    <phoneticPr fontId="2"/>
  </si>
  <si>
    <t>専門・技術サービス業</t>
    <rPh sb="0" eb="2">
      <t>センモン</t>
    </rPh>
    <rPh sb="3" eb="5">
      <t>ギジュツ</t>
    </rPh>
    <rPh sb="9" eb="10">
      <t>ギョウ</t>
    </rPh>
    <phoneticPr fontId="2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</si>
  <si>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</si>
  <si>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</si>
  <si>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</si>
  <si>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医療,福祉</t>
    <rPh sb="0" eb="2">
      <t>イリョウ</t>
    </rPh>
    <rPh sb="3" eb="5">
      <t>フクシ</t>
    </rPh>
    <phoneticPr fontId="2"/>
  </si>
  <si>
    <t>注　　職業の分類は総務省統計局作成の「日本標準産業分類」による。</t>
    <rPh sb="0" eb="1">
      <t>チュウ</t>
    </rPh>
    <rPh sb="3" eb="5">
      <t>ショクギョウ</t>
    </rPh>
    <rPh sb="6" eb="8">
      <t>ブンルイ</t>
    </rPh>
    <rPh sb="9" eb="12">
      <t>ソウムショウ</t>
    </rPh>
    <rPh sb="12" eb="15">
      <t>トウケイキョク</t>
    </rPh>
    <rPh sb="15" eb="17">
      <t>サクセイ</t>
    </rPh>
    <rPh sb="19" eb="21">
      <t>ニホン</t>
    </rPh>
    <rPh sb="21" eb="23">
      <t>ヒョウジュン</t>
    </rPh>
    <rPh sb="23" eb="25">
      <t>サンギョウ</t>
    </rPh>
    <rPh sb="25" eb="27">
      <t>ブンルイ</t>
    </rPh>
    <phoneticPr fontId="2"/>
  </si>
  <si>
    <r>
      <t>(4)市町村別人身事故発生状況</t>
    </r>
    <r>
      <rPr>
        <sz val="12"/>
        <rFont val="ＭＳ 明朝"/>
        <family val="1"/>
        <charset val="128"/>
      </rPr>
      <t>（平成27～29年）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</si>
</sst>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_);\(0\)"/>
    <numFmt numFmtId="177" formatCode="#,##0_);\(#,##0\)"/>
    <numFmt numFmtId="178" formatCode="#,##0;[Red]#,##0"/>
    <numFmt numFmtId="179" formatCode="#,##0;&quot;▲ &quot;#,##0"/>
    <numFmt numFmtId="180" formatCode="#,##0;&quot;△ &quot;#,##0"/>
    <numFmt numFmtId="181" formatCode="&quot;(&quot;#,##0&quot;)&quot;"/>
  </numFmts>
  <fonts count="4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b/>
      <sz val="18"/>
      <name val="ＭＳ 明朝"/>
      <family val="1"/>
      <charset val="128"/>
    </font>
    <font>
      <u/>
      <sz val="6.6"/>
      <color indexed="12"/>
      <name val="ＭＳ Ｐゴシック"/>
      <family val="3"/>
      <charset val="128"/>
    </font>
    <font>
      <u/>
      <sz val="14"/>
      <color indexed="12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8"/>
      <name val="ＭＳ 明朝"/>
      <family val="1"/>
      <charset val="128"/>
    </font>
    <font>
      <b/>
      <sz val="16"/>
      <name val="ＭＳ 明朝"/>
      <family val="1"/>
      <charset val="128"/>
    </font>
    <font>
      <sz val="6"/>
      <name val="ＭＳ 明朝"/>
      <family val="1"/>
      <charset val="128"/>
    </font>
    <font>
      <u/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6"/>
      <color indexed="8"/>
      <name val="ＭＳ 明朝"/>
      <family val="1"/>
      <charset val="128"/>
    </font>
    <font>
      <sz val="16"/>
      <name val="ＭＳ Ｐゴシック"/>
      <family val="3"/>
      <charset val="128"/>
    </font>
    <font>
      <b/>
      <sz val="12"/>
      <color indexed="8"/>
      <name val="ＭＳ 明朝"/>
      <family val="1"/>
      <charset val="128"/>
    </font>
    <font>
      <sz val="12"/>
      <color indexed="12"/>
      <name val="ＭＳ Ｐゴシック"/>
      <family val="3"/>
      <charset val="128"/>
    </font>
    <font>
      <sz val="8"/>
      <name val="ＭＳ 明朝"/>
      <family val="1"/>
      <charset val="128"/>
    </font>
    <font>
      <u/>
      <sz val="12"/>
      <name val="ＭＳ 明朝"/>
      <family val="1"/>
      <charset val="128"/>
    </font>
    <font>
      <u/>
      <sz val="14"/>
      <name val="ＭＳ 明朝"/>
      <family val="1"/>
      <charset val="128"/>
    </font>
    <font>
      <sz val="1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</fills>
  <borders count="7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50">
    <xf numFmtId="0" fontId="0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0" borderId="1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14" fillId="22" borderId="2" applyNumberFormat="0" applyFont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23" borderId="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23" borderId="9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2" fillId="0" borderId="0"/>
    <xf numFmtId="0" fontId="9" fillId="0" borderId="0"/>
    <xf numFmtId="0" fontId="30" fillId="4" borderId="0" applyNumberFormat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448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8" fillId="0" borderId="0" xfId="28" applyFont="1" applyAlignment="1" applyProtection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Alignment="1"/>
    <xf numFmtId="0" fontId="4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Fill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10" fillId="0" borderId="12" xfId="0" applyFont="1" applyBorder="1" applyAlignment="1">
      <alignment horizontal="center" vertical="center"/>
    </xf>
    <xf numFmtId="38" fontId="10" fillId="0" borderId="0" xfId="34" applyFont="1" applyBorder="1" applyAlignment="1">
      <alignment horizontal="right" vertical="center"/>
    </xf>
    <xf numFmtId="38" fontId="11" fillId="0" borderId="13" xfId="34" applyFont="1" applyBorder="1" applyAlignment="1">
      <alignment horizontal="right" vertical="center"/>
    </xf>
    <xf numFmtId="38" fontId="11" fillId="0" borderId="0" xfId="34" applyFont="1" applyBorder="1" applyAlignment="1">
      <alignment horizontal="right" vertical="center"/>
    </xf>
    <xf numFmtId="38" fontId="10" fillId="0" borderId="0" xfId="34" applyFont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0" fontId="10" fillId="0" borderId="0" xfId="0" applyNumberFormat="1" applyFont="1" applyAlignment="1" applyProtection="1">
      <alignment horizontal="right" vertical="center"/>
    </xf>
    <xf numFmtId="0" fontId="10" fillId="0" borderId="14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0" fillId="0" borderId="15" xfId="0" applyFont="1" applyBorder="1" applyAlignment="1">
      <alignment horizontal="center" vertical="center"/>
    </xf>
    <xf numFmtId="38" fontId="10" fillId="0" borderId="0" xfId="34" applyFont="1" applyBorder="1" applyAlignment="1" applyProtection="1">
      <alignment horizontal="right" vertical="center"/>
    </xf>
    <xf numFmtId="38" fontId="10" fillId="0" borderId="0" xfId="34" applyFont="1" applyBorder="1" applyAlignment="1">
      <alignment vertical="center"/>
    </xf>
    <xf numFmtId="0" fontId="11" fillId="0" borderId="0" xfId="0" quotePrefix="1" applyFont="1" applyBorder="1" applyAlignment="1">
      <alignment horizontal="center" vertical="center"/>
    </xf>
    <xf numFmtId="38" fontId="11" fillId="0" borderId="17" xfId="34" applyFont="1" applyBorder="1" applyAlignment="1">
      <alignment horizontal="right" vertical="center"/>
    </xf>
    <xf numFmtId="38" fontId="11" fillId="0" borderId="18" xfId="34" applyFont="1" applyBorder="1" applyAlignment="1">
      <alignment horizontal="right" vertical="center"/>
    </xf>
    <xf numFmtId="38" fontId="11" fillId="0" borderId="19" xfId="34" applyFont="1" applyBorder="1" applyAlignment="1">
      <alignment horizontal="right" vertical="center"/>
    </xf>
    <xf numFmtId="0" fontId="11" fillId="0" borderId="20" xfId="0" quotePrefix="1" applyFont="1" applyBorder="1" applyAlignment="1">
      <alignment horizontal="distributed" vertical="center"/>
    </xf>
    <xf numFmtId="0" fontId="11" fillId="0" borderId="0" xfId="0" applyFont="1" applyBorder="1" applyAlignment="1">
      <alignment horizontal="right" vertical="top"/>
    </xf>
    <xf numFmtId="0" fontId="11" fillId="0" borderId="21" xfId="0" applyFont="1" applyBorder="1" applyAlignment="1"/>
    <xf numFmtId="0" fontId="11" fillId="0" borderId="16" xfId="0" applyFont="1" applyBorder="1" applyAlignment="1">
      <alignment horizontal="center" vertical="distributed" textRotation="255" shrinkToFit="1"/>
    </xf>
    <xf numFmtId="0" fontId="11" fillId="0" borderId="16" xfId="0" applyFont="1" applyBorder="1" applyAlignment="1">
      <alignment vertical="distributed" textRotation="255" shrinkToFit="1"/>
    </xf>
    <xf numFmtId="38" fontId="11" fillId="0" borderId="0" xfId="34" applyFont="1" applyAlignment="1">
      <alignment horizontal="right" vertical="center"/>
    </xf>
    <xf numFmtId="0" fontId="10" fillId="0" borderId="0" xfId="0" applyFont="1" applyBorder="1" applyAlignment="1">
      <alignment horizontal="left" vertical="center" wrapText="1"/>
    </xf>
    <xf numFmtId="3" fontId="31" fillId="0" borderId="0" xfId="0" applyNumberFormat="1" applyFont="1" applyBorder="1" applyAlignment="1">
      <alignment horizontal="right" vertical="center"/>
    </xf>
    <xf numFmtId="0" fontId="10" fillId="0" borderId="22" xfId="0" applyFont="1" applyBorder="1" applyAlignment="1">
      <alignment horizontal="center" vertical="center"/>
    </xf>
    <xf numFmtId="0" fontId="10" fillId="0" borderId="0" xfId="0" applyNumberFormat="1" applyFont="1" applyBorder="1" applyAlignment="1">
      <alignment horizontal="right" vertical="center"/>
    </xf>
    <xf numFmtId="0" fontId="10" fillId="0" borderId="0" xfId="0" applyNumberFormat="1" applyFont="1" applyAlignment="1">
      <alignment horizontal="right" vertical="center"/>
    </xf>
    <xf numFmtId="0" fontId="10" fillId="0" borderId="0" xfId="34" applyNumberFormat="1" applyFont="1" applyAlignment="1">
      <alignment horizontal="right" vertical="center"/>
    </xf>
    <xf numFmtId="0" fontId="10" fillId="0" borderId="17" xfId="0" applyNumberFormat="1" applyFont="1" applyFill="1" applyBorder="1" applyAlignment="1">
      <alignment horizontal="right" vertical="center"/>
    </xf>
    <xf numFmtId="0" fontId="10" fillId="0" borderId="13" xfId="0" applyNumberFormat="1" applyFont="1" applyFill="1" applyBorder="1" applyAlignment="1">
      <alignment horizontal="right" vertical="center"/>
    </xf>
    <xf numFmtId="0" fontId="10" fillId="0" borderId="18" xfId="0" applyNumberFormat="1" applyFont="1" applyFill="1" applyBorder="1" applyAlignment="1">
      <alignment horizontal="right" vertical="center"/>
    </xf>
    <xf numFmtId="0" fontId="10" fillId="0" borderId="19" xfId="0" applyNumberFormat="1" applyFont="1" applyFill="1" applyBorder="1" applyAlignment="1">
      <alignment horizontal="right" vertical="center"/>
    </xf>
    <xf numFmtId="38" fontId="10" fillId="0" borderId="0" xfId="34" applyFont="1" applyFill="1" applyBorder="1" applyAlignment="1">
      <alignment horizontal="right" vertical="center"/>
    </xf>
    <xf numFmtId="38" fontId="10" fillId="0" borderId="0" xfId="34" applyFont="1" applyFill="1" applyAlignment="1">
      <alignment horizontal="right" vertical="center"/>
    </xf>
    <xf numFmtId="38" fontId="10" fillId="0" borderId="0" xfId="34" applyFont="1" applyFill="1" applyBorder="1" applyAlignment="1" applyProtection="1">
      <alignment horizontal="right" vertical="center"/>
    </xf>
    <xf numFmtId="0" fontId="36" fillId="0" borderId="0" xfId="28" applyFont="1" applyAlignment="1" applyProtection="1">
      <alignment vertical="center"/>
    </xf>
    <xf numFmtId="0" fontId="37" fillId="0" borderId="0" xfId="0" applyFont="1">
      <alignment vertical="center"/>
    </xf>
    <xf numFmtId="0" fontId="37" fillId="0" borderId="0" xfId="0" applyFont="1" applyBorder="1">
      <alignment vertical="center"/>
    </xf>
    <xf numFmtId="0" fontId="37" fillId="0" borderId="0" xfId="0" applyFont="1" applyBorder="1" applyAlignment="1">
      <alignment vertical="center"/>
    </xf>
    <xf numFmtId="0" fontId="37" fillId="0" borderId="0" xfId="0" applyFont="1" applyAlignment="1">
      <alignment horizontal="center" vertical="center"/>
    </xf>
    <xf numFmtId="37" fontId="37" fillId="0" borderId="0" xfId="0" applyNumberFormat="1" applyFont="1">
      <alignment vertical="center"/>
    </xf>
    <xf numFmtId="0" fontId="4" fillId="0" borderId="0" xfId="43" applyFont="1" applyAlignment="1">
      <alignment vertical="center"/>
    </xf>
    <xf numFmtId="0" fontId="11" fillId="0" borderId="0" xfId="0" applyFont="1" applyBorder="1" applyAlignment="1">
      <alignment horizontal="right" vertical="center"/>
    </xf>
    <xf numFmtId="0" fontId="11" fillId="0" borderId="28" xfId="0" applyFont="1" applyBorder="1" applyAlignment="1">
      <alignment vertical="center"/>
    </xf>
    <xf numFmtId="0" fontId="11" fillId="0" borderId="41" xfId="0" applyFont="1" applyBorder="1" applyAlignment="1">
      <alignment horizontal="center" vertical="center"/>
    </xf>
    <xf numFmtId="0" fontId="11" fillId="0" borderId="0" xfId="0" applyNumberFormat="1" applyFont="1" applyAlignment="1">
      <alignment vertical="center"/>
    </xf>
    <xf numFmtId="176" fontId="11" fillId="0" borderId="0" xfId="0" applyNumberFormat="1" applyFont="1" applyAlignment="1">
      <alignment horizontal="right" vertical="center"/>
    </xf>
    <xf numFmtId="37" fontId="11" fillId="0" borderId="0" xfId="0" applyNumberFormat="1" applyFont="1" applyAlignment="1">
      <alignment vertical="center"/>
    </xf>
    <xf numFmtId="176" fontId="11" fillId="0" borderId="0" xfId="0" quotePrefix="1" applyNumberFormat="1" applyFont="1" applyAlignment="1">
      <alignment horizontal="right" vertical="center"/>
    </xf>
    <xf numFmtId="176" fontId="11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Continuous" vertical="center"/>
    </xf>
    <xf numFmtId="177" fontId="11" fillId="0" borderId="0" xfId="0" applyNumberFormat="1" applyFont="1" applyAlignment="1">
      <alignment horizontal="right" vertical="center"/>
    </xf>
    <xf numFmtId="177" fontId="11" fillId="0" borderId="0" xfId="0" applyNumberFormat="1" applyFont="1" applyAlignment="1">
      <alignment vertical="center"/>
    </xf>
    <xf numFmtId="177" fontId="11" fillId="0" borderId="0" xfId="0" applyNumberFormat="1" applyFont="1" applyAlignment="1" applyProtection="1">
      <alignment horizontal="right" vertical="center"/>
    </xf>
    <xf numFmtId="0" fontId="10" fillId="0" borderId="20" xfId="0" applyFont="1" applyBorder="1" applyAlignment="1">
      <alignment horizontal="distributed" vertical="center"/>
    </xf>
    <xf numFmtId="0" fontId="10" fillId="0" borderId="0" xfId="0" applyFont="1" applyAlignment="1">
      <alignment vertical="center"/>
    </xf>
    <xf numFmtId="0" fontId="4" fillId="0" borderId="0" xfId="0" applyNumberFormat="1" applyFont="1">
      <alignment vertical="center"/>
    </xf>
    <xf numFmtId="178" fontId="4" fillId="0" borderId="0" xfId="0" applyNumberFormat="1" applyFont="1">
      <alignment vertical="center"/>
    </xf>
    <xf numFmtId="37" fontId="10" fillId="0" borderId="67" xfId="0" applyNumberFormat="1" applyFont="1" applyBorder="1" applyAlignment="1" applyProtection="1">
      <alignment horizontal="center" vertical="center"/>
    </xf>
    <xf numFmtId="38" fontId="11" fillId="0" borderId="69" xfId="34" applyFont="1" applyBorder="1" applyAlignment="1">
      <alignment horizontal="right" vertical="center"/>
    </xf>
    <xf numFmtId="0" fontId="5" fillId="0" borderId="69" xfId="0" applyFont="1" applyBorder="1" applyAlignment="1">
      <alignment vertical="center"/>
    </xf>
    <xf numFmtId="0" fontId="4" fillId="0" borderId="69" xfId="0" applyFont="1" applyBorder="1" applyAlignment="1">
      <alignment vertical="center"/>
    </xf>
    <xf numFmtId="0" fontId="10" fillId="0" borderId="69" xfId="0" applyFont="1" applyBorder="1" applyAlignment="1">
      <alignment horizontal="right" vertical="center"/>
    </xf>
    <xf numFmtId="0" fontId="10" fillId="0" borderId="69" xfId="0" applyFont="1" applyBorder="1" applyAlignment="1">
      <alignment horizontal="center" vertical="center"/>
    </xf>
    <xf numFmtId="0" fontId="10" fillId="0" borderId="69" xfId="0" applyNumberFormat="1" applyFont="1" applyBorder="1" applyAlignment="1" applyProtection="1">
      <alignment horizontal="right" vertical="center"/>
    </xf>
    <xf numFmtId="0" fontId="10" fillId="0" borderId="69" xfId="0" applyNumberFormat="1" applyFont="1" applyBorder="1" applyAlignment="1">
      <alignment horizontal="right" vertical="center"/>
    </xf>
    <xf numFmtId="0" fontId="13" fillId="0" borderId="69" xfId="0" applyFont="1" applyBorder="1">
      <alignment vertical="center"/>
    </xf>
    <xf numFmtId="0" fontId="4" fillId="0" borderId="69" xfId="0" applyFont="1" applyBorder="1">
      <alignment vertical="center"/>
    </xf>
    <xf numFmtId="0" fontId="11" fillId="0" borderId="70" xfId="0" applyFont="1" applyBorder="1" applyAlignment="1">
      <alignment horizontal="left" vertical="center"/>
    </xf>
    <xf numFmtId="0" fontId="11" fillId="0" borderId="70" xfId="0" quotePrefix="1" applyFont="1" applyBorder="1" applyAlignment="1">
      <alignment horizontal="left" vertical="center"/>
    </xf>
    <xf numFmtId="0" fontId="11" fillId="0" borderId="70" xfId="0" quotePrefix="1" applyFont="1" applyBorder="1" applyAlignment="1">
      <alignment horizontal="distributed" vertical="center"/>
    </xf>
    <xf numFmtId="0" fontId="11" fillId="0" borderId="70" xfId="0" applyFont="1" applyBorder="1" applyAlignment="1">
      <alignment horizontal="distributed" vertical="center" shrinkToFit="1"/>
    </xf>
    <xf numFmtId="0" fontId="11" fillId="0" borderId="69" xfId="0" applyFont="1" applyBorder="1" applyAlignment="1">
      <alignment horizontal="right" vertical="center"/>
    </xf>
    <xf numFmtId="0" fontId="11" fillId="0" borderId="69" xfId="0" quotePrefix="1" applyFont="1" applyBorder="1" applyAlignment="1">
      <alignment horizontal="center" vertical="center"/>
    </xf>
    <xf numFmtId="0" fontId="37" fillId="0" borderId="0" xfId="0" applyFont="1" applyAlignment="1">
      <alignment vertical="center"/>
    </xf>
    <xf numFmtId="0" fontId="1" fillId="0" borderId="0" xfId="43">
      <alignment vertical="center"/>
    </xf>
    <xf numFmtId="0" fontId="40" fillId="0" borderId="0" xfId="43" applyFont="1">
      <alignment vertical="center"/>
    </xf>
    <xf numFmtId="0" fontId="33" fillId="0" borderId="0" xfId="43" applyFont="1">
      <alignment vertical="center"/>
    </xf>
    <xf numFmtId="0" fontId="33" fillId="0" borderId="0" xfId="43" applyFont="1" applyAlignment="1">
      <alignment horizontal="right" vertical="center"/>
    </xf>
    <xf numFmtId="0" fontId="33" fillId="0" borderId="0" xfId="43" applyFont="1" applyAlignment="1">
      <alignment vertical="center"/>
    </xf>
    <xf numFmtId="49" fontId="33" fillId="0" borderId="0" xfId="43" applyNumberFormat="1" applyFont="1" applyAlignment="1">
      <alignment horizontal="center" vertical="center"/>
    </xf>
    <xf numFmtId="0" fontId="41" fillId="0" borderId="0" xfId="28" applyFont="1" applyAlignment="1" applyProtection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37" fontId="10" fillId="0" borderId="0" xfId="0" applyNumberFormat="1" applyFont="1" applyAlignment="1">
      <alignment horizontal="right" vertical="center"/>
    </xf>
    <xf numFmtId="37" fontId="4" fillId="0" borderId="0" xfId="0" applyNumberFormat="1" applyFont="1" applyFill="1" applyBorder="1" applyAlignment="1">
      <alignment horizontal="right" vertical="center"/>
    </xf>
    <xf numFmtId="0" fontId="10" fillId="0" borderId="70" xfId="0" quotePrefix="1" applyFont="1" applyBorder="1" applyAlignment="1">
      <alignment horizontal="center" vertical="center"/>
    </xf>
    <xf numFmtId="37" fontId="4" fillId="0" borderId="0" xfId="0" applyNumberFormat="1" applyFont="1" applyBorder="1" applyAlignment="1">
      <alignment horizontal="right" vertical="center"/>
    </xf>
    <xf numFmtId="37" fontId="10" fillId="0" borderId="0" xfId="0" applyNumberFormat="1" applyFont="1" applyFill="1" applyAlignment="1">
      <alignment horizontal="right" vertical="center"/>
    </xf>
    <xf numFmtId="37" fontId="10" fillId="0" borderId="0" xfId="0" applyNumberFormat="1" applyFont="1" applyAlignment="1" applyProtection="1">
      <alignment horizontal="right" vertical="center"/>
    </xf>
    <xf numFmtId="37" fontId="10" fillId="0" borderId="0" xfId="0" applyNumberFormat="1" applyFont="1" applyFill="1" applyAlignment="1" applyProtection="1">
      <alignment horizontal="right" vertical="center"/>
    </xf>
    <xf numFmtId="37" fontId="10" fillId="0" borderId="69" xfId="0" applyNumberFormat="1" applyFont="1" applyBorder="1" applyAlignment="1" applyProtection="1">
      <alignment horizontal="right" vertical="center"/>
    </xf>
    <xf numFmtId="37" fontId="10" fillId="0" borderId="69" xfId="0" applyNumberFormat="1" applyFont="1" applyBorder="1" applyAlignment="1">
      <alignment horizontal="right" vertical="center"/>
    </xf>
    <xf numFmtId="0" fontId="10" fillId="0" borderId="67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11" fillId="0" borderId="10" xfId="0" applyFont="1" applyBorder="1" applyAlignment="1">
      <alignment horizontal="center" vertical="center"/>
    </xf>
    <xf numFmtId="37" fontId="11" fillId="0" borderId="0" xfId="0" applyNumberFormat="1" applyFont="1" applyFill="1" applyBorder="1" applyAlignment="1">
      <alignment horizontal="right" vertical="center"/>
    </xf>
    <xf numFmtId="37" fontId="11" fillId="0" borderId="0" xfId="0" applyNumberFormat="1" applyFont="1" applyFill="1" applyAlignment="1" applyProtection="1">
      <alignment horizontal="right" vertical="center"/>
    </xf>
    <xf numFmtId="37" fontId="11" fillId="0" borderId="0" xfId="0" applyNumberFormat="1" applyFont="1" applyFill="1" applyAlignment="1" applyProtection="1">
      <alignment horizontal="right" vertical="center" shrinkToFit="1"/>
    </xf>
    <xf numFmtId="37" fontId="11" fillId="0" borderId="0" xfId="0" applyNumberFormat="1" applyFont="1" applyAlignment="1" applyProtection="1">
      <alignment horizontal="right" vertical="center" shrinkToFit="1"/>
    </xf>
    <xf numFmtId="37" fontId="11" fillId="0" borderId="0" xfId="34" applyNumberFormat="1" applyFont="1" applyAlignment="1" applyProtection="1">
      <alignment horizontal="right" vertical="center"/>
    </xf>
    <xf numFmtId="37" fontId="11" fillId="0" borderId="0" xfId="34" applyNumberFormat="1" applyFont="1" applyAlignment="1">
      <alignment horizontal="right" vertical="center"/>
    </xf>
    <xf numFmtId="37" fontId="11" fillId="0" borderId="0" xfId="34" applyNumberFormat="1" applyFont="1" applyAlignment="1">
      <alignment horizontal="right" vertical="center" shrinkToFit="1"/>
    </xf>
    <xf numFmtId="0" fontId="10" fillId="0" borderId="0" xfId="0" applyFont="1" applyAlignment="1">
      <alignment horizontal="right" vertical="center"/>
    </xf>
    <xf numFmtId="37" fontId="11" fillId="0" borderId="0" xfId="0" applyNumberFormat="1" applyFont="1" applyAlignment="1">
      <alignment horizontal="right" vertical="center" shrinkToFit="1"/>
    </xf>
    <xf numFmtId="0" fontId="11" fillId="0" borderId="69" xfId="0" applyFont="1" applyBorder="1" applyAlignment="1">
      <alignment horizontal="distributed" vertical="center"/>
    </xf>
    <xf numFmtId="0" fontId="11" fillId="0" borderId="20" xfId="0" applyFont="1" applyBorder="1" applyAlignment="1">
      <alignment horizontal="distributed" vertical="center"/>
    </xf>
    <xf numFmtId="37" fontId="11" fillId="0" borderId="69" xfId="0" applyNumberFormat="1" applyFont="1" applyFill="1" applyBorder="1" applyAlignment="1">
      <alignment horizontal="right" vertical="center"/>
    </xf>
    <xf numFmtId="37" fontId="11" fillId="0" borderId="69" xfId="0" applyNumberFormat="1" applyFont="1" applyBorder="1" applyAlignment="1">
      <alignment horizontal="right" vertical="center"/>
    </xf>
    <xf numFmtId="0" fontId="10" fillId="0" borderId="0" xfId="0" applyFont="1" applyFill="1" applyAlignment="1">
      <alignment vertical="center"/>
    </xf>
    <xf numFmtId="0" fontId="5" fillId="0" borderId="69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right" vertical="center"/>
    </xf>
    <xf numFmtId="0" fontId="11" fillId="0" borderId="0" xfId="0" applyFont="1" applyFill="1" applyAlignment="1">
      <alignment horizontal="right" vertical="center"/>
    </xf>
    <xf numFmtId="0" fontId="11" fillId="0" borderId="70" xfId="0" applyFont="1" applyFill="1" applyBorder="1" applyAlignment="1">
      <alignment horizontal="distributed" vertical="center" wrapText="1"/>
    </xf>
    <xf numFmtId="0" fontId="11" fillId="0" borderId="70" xfId="0" applyFont="1" applyFill="1" applyBorder="1" applyAlignment="1">
      <alignment horizontal="distributed" vertical="center"/>
    </xf>
    <xf numFmtId="0" fontId="11" fillId="0" borderId="29" xfId="0" applyFont="1" applyFill="1" applyBorder="1" applyAlignment="1">
      <alignment horizontal="right" vertical="center"/>
    </xf>
    <xf numFmtId="37" fontId="11" fillId="0" borderId="69" xfId="0" applyNumberFormat="1" applyFont="1" applyBorder="1" applyAlignment="1" applyProtection="1">
      <alignment horizontal="right" vertical="center"/>
    </xf>
    <xf numFmtId="37" fontId="11" fillId="0" borderId="69" xfId="0" applyNumberFormat="1" applyFont="1" applyFill="1" applyBorder="1" applyAlignment="1" applyProtection="1">
      <alignment horizontal="right" vertical="center"/>
    </xf>
    <xf numFmtId="0" fontId="4" fillId="0" borderId="0" xfId="0" applyFont="1" applyFill="1">
      <alignment vertical="center"/>
    </xf>
    <xf numFmtId="0" fontId="11" fillId="0" borderId="0" xfId="0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0" fontId="11" fillId="0" borderId="16" xfId="0" applyFont="1" applyFill="1" applyBorder="1" applyAlignment="1">
      <alignment horizontal="center" vertical="center" wrapText="1" shrinkToFit="1"/>
    </xf>
    <xf numFmtId="38" fontId="11" fillId="0" borderId="27" xfId="34" applyFont="1" applyFill="1" applyBorder="1" applyAlignment="1">
      <alignment vertical="center" shrinkToFit="1"/>
    </xf>
    <xf numFmtId="0" fontId="11" fillId="0" borderId="70" xfId="0" applyFont="1" applyFill="1" applyBorder="1" applyAlignment="1">
      <alignment horizontal="left" vertical="center"/>
    </xf>
    <xf numFmtId="37" fontId="11" fillId="0" borderId="69" xfId="34" applyNumberFormat="1" applyFont="1" applyBorder="1" applyAlignment="1">
      <alignment horizontal="right" vertical="center"/>
    </xf>
    <xf numFmtId="37" fontId="4" fillId="0" borderId="0" xfId="0" applyNumberFormat="1" applyFont="1">
      <alignment vertical="center"/>
    </xf>
    <xf numFmtId="0" fontId="10" fillId="0" borderId="3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/>
    </xf>
    <xf numFmtId="180" fontId="31" fillId="0" borderId="0" xfId="0" applyNumberFormat="1" applyFont="1" applyFill="1" applyBorder="1" applyAlignment="1">
      <alignment vertical="center" shrinkToFit="1"/>
    </xf>
    <xf numFmtId="180" fontId="31" fillId="0" borderId="0" xfId="0" applyNumberFormat="1" applyFont="1" applyFill="1" applyBorder="1" applyAlignment="1">
      <alignment horizontal="right" vertical="center" shrinkToFit="1"/>
    </xf>
    <xf numFmtId="0" fontId="10" fillId="0" borderId="71" xfId="0" applyFont="1" applyBorder="1" applyAlignment="1">
      <alignment horizontal="center" vertical="center"/>
    </xf>
    <xf numFmtId="37" fontId="31" fillId="0" borderId="0" xfId="45" applyNumberFormat="1" applyFont="1" applyFill="1" applyBorder="1" applyAlignment="1">
      <alignment horizontal="right" vertical="center" shrinkToFit="1"/>
    </xf>
    <xf numFmtId="37" fontId="31" fillId="0" borderId="0" xfId="0" applyNumberFormat="1" applyFont="1" applyFill="1" applyBorder="1" applyAlignment="1">
      <alignment horizontal="right" vertical="center" shrinkToFit="1"/>
    </xf>
    <xf numFmtId="0" fontId="10" fillId="0" borderId="0" xfId="0" applyFont="1" applyBorder="1" applyAlignment="1">
      <alignment horizontal="center" vertical="center" shrinkToFit="1"/>
    </xf>
    <xf numFmtId="37" fontId="31" fillId="0" borderId="69" xfId="45" applyNumberFormat="1" applyFont="1" applyFill="1" applyBorder="1" applyAlignment="1">
      <alignment horizontal="right" vertical="center" shrinkToFit="1"/>
    </xf>
    <xf numFmtId="37" fontId="31" fillId="0" borderId="69" xfId="0" applyNumberFormat="1" applyFont="1" applyFill="1" applyBorder="1" applyAlignment="1">
      <alignment horizontal="right" vertical="center" shrinkToFit="1"/>
    </xf>
    <xf numFmtId="0" fontId="4" fillId="0" borderId="67" xfId="0" applyFont="1" applyFill="1" applyBorder="1" applyAlignment="1">
      <alignment vertical="center"/>
    </xf>
    <xf numFmtId="0" fontId="4" fillId="0" borderId="69" xfId="0" applyFont="1" applyFill="1" applyBorder="1" applyAlignment="1">
      <alignment vertical="center"/>
    </xf>
    <xf numFmtId="0" fontId="4" fillId="0" borderId="69" xfId="0" applyFont="1" applyFill="1" applyBorder="1" applyAlignment="1">
      <alignment horizontal="right" vertical="center"/>
    </xf>
    <xf numFmtId="0" fontId="10" fillId="0" borderId="16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179" fontId="11" fillId="0" borderId="0" xfId="45" applyNumberFormat="1" applyFont="1" applyFill="1" applyBorder="1" applyAlignment="1">
      <alignment horizontal="right" vertical="center" shrinkToFit="1"/>
    </xf>
    <xf numFmtId="179" fontId="11" fillId="0" borderId="0" xfId="0" applyNumberFormat="1" applyFont="1" applyFill="1" applyBorder="1" applyAlignment="1">
      <alignment horizontal="right" vertical="center" shrinkToFit="1"/>
    </xf>
    <xf numFmtId="0" fontId="4" fillId="0" borderId="0" xfId="0" applyFont="1" applyFill="1" applyBorder="1">
      <alignment vertical="center"/>
    </xf>
    <xf numFmtId="0" fontId="11" fillId="0" borderId="71" xfId="0" quotePrefix="1" applyFont="1" applyBorder="1" applyAlignment="1">
      <alignment horizontal="center" vertical="center"/>
    </xf>
    <xf numFmtId="0" fontId="11" fillId="0" borderId="71" xfId="0" applyFont="1" applyBorder="1" applyAlignment="1">
      <alignment horizontal="distributed" vertical="center"/>
    </xf>
    <xf numFmtId="176" fontId="11" fillId="0" borderId="69" xfId="0" applyNumberFormat="1" applyFont="1" applyBorder="1" applyAlignment="1">
      <alignment horizontal="right" vertical="center"/>
    </xf>
    <xf numFmtId="0" fontId="11" fillId="0" borderId="18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right" vertical="center" wrapText="1"/>
    </xf>
    <xf numFmtId="181" fontId="11" fillId="0" borderId="0" xfId="0" applyNumberFormat="1" applyFont="1" applyBorder="1" applyAlignment="1">
      <alignment horizontal="right" vertical="center" wrapText="1"/>
    </xf>
    <xf numFmtId="0" fontId="11" fillId="0" borderId="0" xfId="48" applyFont="1" applyBorder="1" applyAlignment="1">
      <alignment horizontal="center" vertical="center"/>
    </xf>
    <xf numFmtId="181" fontId="11" fillId="0" borderId="0" xfId="48" applyNumberFormat="1" applyFont="1" applyBorder="1" applyAlignment="1">
      <alignment horizontal="center" vertical="center"/>
    </xf>
    <xf numFmtId="3" fontId="11" fillId="0" borderId="18" xfId="48" applyNumberFormat="1" applyFont="1" applyBorder="1" applyAlignment="1">
      <alignment horizontal="right" vertical="center"/>
    </xf>
    <xf numFmtId="3" fontId="11" fillId="0" borderId="0" xfId="48" applyNumberFormat="1" applyFont="1" applyBorder="1" applyAlignment="1">
      <alignment horizontal="right" vertical="center"/>
    </xf>
    <xf numFmtId="181" fontId="11" fillId="0" borderId="0" xfId="48" applyNumberFormat="1" applyFont="1" applyBorder="1" applyAlignment="1">
      <alignment horizontal="right" vertical="center"/>
    </xf>
    <xf numFmtId="3" fontId="11" fillId="0" borderId="19" xfId="48" applyNumberFormat="1" applyFont="1" applyBorder="1" applyAlignment="1">
      <alignment horizontal="right" vertical="center"/>
    </xf>
    <xf numFmtId="3" fontId="11" fillId="0" borderId="69" xfId="48" applyNumberFormat="1" applyFont="1" applyBorder="1" applyAlignment="1">
      <alignment horizontal="right" vertical="center"/>
    </xf>
    <xf numFmtId="181" fontId="11" fillId="0" borderId="69" xfId="48" applyNumberFormat="1" applyFont="1" applyBorder="1" applyAlignment="1">
      <alignment horizontal="right" vertical="center"/>
    </xf>
    <xf numFmtId="37" fontId="10" fillId="0" borderId="0" xfId="34" applyNumberFormat="1" applyFont="1" applyAlignment="1">
      <alignment horizontal="right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 shrinkToFit="1"/>
    </xf>
    <xf numFmtId="0" fontId="10" fillId="0" borderId="35" xfId="0" applyFont="1" applyBorder="1" applyAlignment="1">
      <alignment vertical="center"/>
    </xf>
    <xf numFmtId="0" fontId="10" fillId="0" borderId="40" xfId="0" applyFont="1" applyFill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37" fontId="10" fillId="0" borderId="18" xfId="0" applyNumberFormat="1" applyFont="1" applyBorder="1" applyAlignment="1" applyProtection="1">
      <alignment vertical="center"/>
    </xf>
    <xf numFmtId="37" fontId="10" fillId="0" borderId="0" xfId="0" applyNumberFormat="1" applyFont="1" applyBorder="1" applyAlignment="1" applyProtection="1">
      <alignment vertical="center"/>
    </xf>
    <xf numFmtId="0" fontId="10" fillId="0" borderId="0" xfId="0" quotePrefix="1" applyFont="1" applyBorder="1" applyAlignment="1">
      <alignment horizontal="center" vertical="center"/>
    </xf>
    <xf numFmtId="37" fontId="10" fillId="0" borderId="18" xfId="34" applyNumberFormat="1" applyFont="1" applyBorder="1" applyAlignment="1">
      <alignment vertical="center"/>
    </xf>
    <xf numFmtId="37" fontId="10" fillId="0" borderId="0" xfId="34" applyNumberFormat="1" applyFont="1" applyAlignment="1">
      <alignment vertical="center"/>
    </xf>
    <xf numFmtId="37" fontId="10" fillId="0" borderId="18" xfId="0" applyNumberFormat="1" applyFont="1" applyBorder="1">
      <alignment vertical="center"/>
    </xf>
    <xf numFmtId="37" fontId="10" fillId="0" borderId="0" xfId="0" applyNumberFormat="1" applyFont="1" applyBorder="1">
      <alignment vertical="center"/>
    </xf>
    <xf numFmtId="0" fontId="10" fillId="0" borderId="0" xfId="0" quotePrefix="1" applyFont="1" applyBorder="1" applyAlignment="1">
      <alignment vertical="center"/>
    </xf>
    <xf numFmtId="37" fontId="10" fillId="0" borderId="0" xfId="34" applyNumberFormat="1" applyFont="1" applyBorder="1" applyAlignment="1">
      <alignment vertical="center"/>
    </xf>
    <xf numFmtId="37" fontId="10" fillId="0" borderId="19" xfId="0" applyNumberFormat="1" applyFont="1" applyBorder="1" applyAlignment="1" applyProtection="1">
      <alignment vertical="center"/>
    </xf>
    <xf numFmtId="37" fontId="10" fillId="0" borderId="0" xfId="0" applyNumberFormat="1" applyFont="1" applyFill="1" applyAlignment="1" applyProtection="1">
      <alignment vertical="center"/>
    </xf>
    <xf numFmtId="0" fontId="10" fillId="0" borderId="71" xfId="0" applyFont="1" applyBorder="1" applyAlignment="1">
      <alignment vertical="center"/>
    </xf>
    <xf numFmtId="37" fontId="10" fillId="0" borderId="0" xfId="0" quotePrefix="1" applyNumberFormat="1" applyFont="1" applyAlignment="1" applyProtection="1">
      <alignment horizontal="right" vertical="center"/>
    </xf>
    <xf numFmtId="37" fontId="10" fillId="0" borderId="0" xfId="0" applyNumberFormat="1" applyFont="1" applyFill="1" applyAlignment="1">
      <alignment vertical="center"/>
    </xf>
    <xf numFmtId="0" fontId="10" fillId="0" borderId="39" xfId="0" applyFont="1" applyBorder="1" applyAlignment="1">
      <alignment horizontal="distributed" vertical="center"/>
    </xf>
    <xf numFmtId="37" fontId="10" fillId="0" borderId="36" xfId="0" applyNumberFormat="1" applyFont="1" applyBorder="1" applyAlignment="1">
      <alignment horizontal="righ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70" xfId="0" applyFont="1" applyBorder="1" applyAlignment="1">
      <alignment horizontal="center" vertical="center"/>
    </xf>
    <xf numFmtId="0" fontId="11" fillId="0" borderId="0" xfId="0" applyFont="1" applyBorder="1" applyAlignment="1">
      <alignment horizontal="distributed" vertical="center"/>
    </xf>
    <xf numFmtId="0" fontId="11" fillId="0" borderId="70" xfId="0" applyFont="1" applyBorder="1" applyAlignment="1">
      <alignment horizontal="distributed" vertical="center"/>
    </xf>
    <xf numFmtId="0" fontId="11" fillId="0" borderId="16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distributed" vertical="center" wrapText="1"/>
    </xf>
    <xf numFmtId="0" fontId="10" fillId="0" borderId="0" xfId="0" applyFont="1" applyBorder="1" applyAlignment="1">
      <alignment horizontal="left" vertical="center"/>
    </xf>
    <xf numFmtId="0" fontId="13" fillId="0" borderId="69" xfId="0" applyFont="1" applyBorder="1" applyAlignment="1">
      <alignment vertical="center"/>
    </xf>
    <xf numFmtId="37" fontId="10" fillId="0" borderId="0" xfId="0" applyNumberFormat="1" applyFont="1" applyBorder="1" applyAlignment="1">
      <alignment horizontal="right" vertical="center"/>
    </xf>
    <xf numFmtId="37" fontId="10" fillId="0" borderId="0" xfId="0" applyNumberFormat="1" applyFont="1" applyFill="1" applyBorder="1" applyAlignment="1">
      <alignment horizontal="right" vertical="center"/>
    </xf>
    <xf numFmtId="0" fontId="10" fillId="0" borderId="0" xfId="0" applyFont="1" applyBorder="1" applyAlignment="1">
      <alignment horizontal="distributed" vertical="center"/>
    </xf>
    <xf numFmtId="0" fontId="10" fillId="0" borderId="71" xfId="0" applyFont="1" applyBorder="1" applyAlignment="1">
      <alignment horizontal="distributed" vertical="center"/>
    </xf>
    <xf numFmtId="37" fontId="10" fillId="0" borderId="0" xfId="0" applyNumberFormat="1" applyFont="1" applyBorder="1" applyAlignment="1" applyProtection="1">
      <alignment horizontal="right" vertical="center"/>
    </xf>
    <xf numFmtId="0" fontId="10" fillId="0" borderId="71" xfId="0" applyFont="1" applyFill="1" applyBorder="1" applyAlignment="1">
      <alignment horizontal="distributed" vertical="center"/>
    </xf>
    <xf numFmtId="0" fontId="10" fillId="0" borderId="0" xfId="0" applyFont="1" applyFill="1" applyBorder="1" applyAlignment="1">
      <alignment horizontal="distributed" vertical="center"/>
    </xf>
    <xf numFmtId="0" fontId="10" fillId="0" borderId="21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10" fillId="0" borderId="31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37" fontId="11" fillId="0" borderId="0" xfId="0" applyNumberFormat="1" applyFont="1" applyFill="1" applyAlignment="1">
      <alignment horizontal="right" vertical="center"/>
    </xf>
    <xf numFmtId="0" fontId="11" fillId="0" borderId="0" xfId="0" applyFont="1" applyAlignment="1">
      <alignment horizontal="right" vertical="center"/>
    </xf>
    <xf numFmtId="37" fontId="11" fillId="0" borderId="0" xfId="0" applyNumberFormat="1" applyFont="1" applyBorder="1" applyAlignment="1">
      <alignment horizontal="right" vertical="center"/>
    </xf>
    <xf numFmtId="37" fontId="11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37" fontId="11" fillId="0" borderId="0" xfId="0" applyNumberFormat="1" applyFont="1" applyAlignment="1" applyProtection="1">
      <alignment horizontal="right" vertical="center"/>
    </xf>
    <xf numFmtId="0" fontId="10" fillId="0" borderId="67" xfId="0" applyFont="1" applyBorder="1" applyAlignment="1">
      <alignment vertical="center"/>
    </xf>
    <xf numFmtId="0" fontId="10" fillId="0" borderId="70" xfId="0" applyFont="1" applyBorder="1" applyAlignment="1">
      <alignment horizontal="distributed" vertical="center"/>
    </xf>
    <xf numFmtId="0" fontId="10" fillId="0" borderId="38" xfId="0" applyFont="1" applyBorder="1" applyAlignment="1">
      <alignment horizontal="distributed" vertical="center"/>
    </xf>
    <xf numFmtId="0" fontId="10" fillId="0" borderId="67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43" fillId="0" borderId="0" xfId="28" applyFont="1" applyAlignment="1" applyProtection="1">
      <alignment vertical="center"/>
    </xf>
    <xf numFmtId="0" fontId="4" fillId="24" borderId="0" xfId="0" applyFont="1" applyFill="1">
      <alignment vertical="center"/>
    </xf>
    <xf numFmtId="37" fontId="10" fillId="0" borderId="0" xfId="0" applyNumberFormat="1" applyFont="1">
      <alignment vertical="center"/>
    </xf>
    <xf numFmtId="0" fontId="6" fillId="0" borderId="0" xfId="0" applyFont="1" applyAlignment="1">
      <alignment horizontal="right" vertical="center"/>
    </xf>
    <xf numFmtId="0" fontId="44" fillId="0" borderId="0" xfId="28" applyFont="1" applyAlignment="1" applyProtection="1">
      <alignment vertical="center"/>
    </xf>
    <xf numFmtId="0" fontId="10" fillId="0" borderId="0" xfId="0" applyFont="1" applyFill="1" applyBorder="1">
      <alignment vertical="center"/>
    </xf>
    <xf numFmtId="180" fontId="31" fillId="0" borderId="0" xfId="45" applyNumberFormat="1" applyFont="1" applyFill="1" applyBorder="1" applyAlignment="1">
      <alignment horizontal="right" vertical="center" shrinkToFit="1"/>
    </xf>
    <xf numFmtId="0" fontId="10" fillId="0" borderId="0" xfId="0" applyFont="1" applyFill="1" applyBorder="1" applyAlignment="1">
      <alignment horizontal="distributed" vertical="center" shrinkToFit="1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71" xfId="0" applyFont="1" applyFill="1" applyBorder="1" applyAlignment="1">
      <alignment horizontal="center" vertical="center"/>
    </xf>
    <xf numFmtId="181" fontId="11" fillId="0" borderId="0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8" xfId="0" applyNumberFormat="1" applyFont="1" applyBorder="1" applyAlignment="1">
      <alignment vertical="center"/>
    </xf>
    <xf numFmtId="0" fontId="11" fillId="0" borderId="18" xfId="0" applyNumberFormat="1" applyFont="1" applyBorder="1" applyAlignment="1">
      <alignment horizontal="right" vertical="center"/>
    </xf>
    <xf numFmtId="181" fontId="11" fillId="0" borderId="69" xfId="48" applyNumberFormat="1" applyFont="1" applyBorder="1" applyAlignment="1">
      <alignment horizontal="center" vertical="center"/>
    </xf>
    <xf numFmtId="0" fontId="11" fillId="0" borderId="0" xfId="48" applyFont="1" applyBorder="1" applyAlignment="1">
      <alignment horizontal="right" vertical="center"/>
    </xf>
    <xf numFmtId="3" fontId="11" fillId="0" borderId="0" xfId="48" applyNumberFormat="1" applyFont="1" applyBorder="1" applyAlignment="1">
      <alignment horizontal="center" vertical="center"/>
    </xf>
    <xf numFmtId="0" fontId="11" fillId="0" borderId="19" xfId="0" applyFont="1" applyBorder="1" applyAlignment="1">
      <alignment horizontal="right" vertical="center" wrapText="1"/>
    </xf>
    <xf numFmtId="0" fontId="11" fillId="0" borderId="69" xfId="0" applyFont="1" applyBorder="1" applyAlignment="1">
      <alignment horizontal="center" vertical="center" wrapText="1"/>
    </xf>
    <xf numFmtId="181" fontId="11" fillId="0" borderId="69" xfId="0" applyNumberFormat="1" applyFont="1" applyBorder="1" applyAlignment="1">
      <alignment horizontal="center" vertical="center" wrapText="1"/>
    </xf>
    <xf numFmtId="0" fontId="11" fillId="0" borderId="69" xfId="0" applyFont="1" applyBorder="1" applyAlignment="1">
      <alignment horizontal="right" vertical="center" wrapText="1"/>
    </xf>
    <xf numFmtId="0" fontId="4" fillId="0" borderId="34" xfId="0" applyFont="1" applyFill="1" applyBorder="1" applyAlignment="1">
      <alignment vertical="center"/>
    </xf>
    <xf numFmtId="0" fontId="10" fillId="0" borderId="34" xfId="0" applyFont="1" applyFill="1" applyBorder="1" applyAlignment="1">
      <alignment vertical="center"/>
    </xf>
    <xf numFmtId="0" fontId="10" fillId="0" borderId="10" xfId="43" applyFont="1" applyFill="1" applyBorder="1" applyAlignment="1">
      <alignment horizontal="center" vertical="center"/>
    </xf>
    <xf numFmtId="37" fontId="10" fillId="0" borderId="0" xfId="49" applyNumberFormat="1" applyFont="1" applyFill="1" applyAlignment="1">
      <alignment horizontal="right" vertical="center"/>
    </xf>
    <xf numFmtId="0" fontId="10" fillId="0" borderId="71" xfId="0" applyFont="1" applyFill="1" applyBorder="1" applyAlignment="1">
      <alignment vertical="center"/>
    </xf>
    <xf numFmtId="37" fontId="10" fillId="0" borderId="0" xfId="49" applyNumberFormat="1" applyFont="1" applyFill="1" applyAlignment="1" applyProtection="1">
      <alignment horizontal="right" vertical="center"/>
    </xf>
    <xf numFmtId="0" fontId="10" fillId="0" borderId="71" xfId="0" applyFont="1" applyFill="1" applyBorder="1" applyAlignment="1">
      <alignment horizontal="distributed" vertical="center" shrinkToFit="1"/>
    </xf>
    <xf numFmtId="0" fontId="10" fillId="0" borderId="0" xfId="0" applyFont="1" applyFill="1" applyBorder="1" applyAlignment="1">
      <alignment horizontal="centerContinuous" vertical="center"/>
    </xf>
    <xf numFmtId="0" fontId="10" fillId="0" borderId="69" xfId="0" applyFont="1" applyFill="1" applyBorder="1" applyAlignment="1">
      <alignment vertical="center"/>
    </xf>
    <xf numFmtId="0" fontId="10" fillId="0" borderId="42" xfId="0" applyFont="1" applyFill="1" applyBorder="1" applyAlignment="1">
      <alignment horizontal="distributed" vertical="center"/>
    </xf>
    <xf numFmtId="37" fontId="10" fillId="0" borderId="69" xfId="49" applyNumberFormat="1" applyFont="1" applyFill="1" applyBorder="1" applyAlignment="1">
      <alignment horizontal="right" vertical="center"/>
    </xf>
    <xf numFmtId="37" fontId="10" fillId="0" borderId="0" xfId="0" applyNumberFormat="1" applyFont="1" applyFill="1" applyBorder="1" applyAlignment="1">
      <alignment vertical="center"/>
    </xf>
    <xf numFmtId="0" fontId="11" fillId="0" borderId="42" xfId="0" quotePrefix="1" applyFont="1" applyBorder="1" applyAlignment="1">
      <alignment horizontal="center" vertical="center"/>
    </xf>
    <xf numFmtId="0" fontId="10" fillId="0" borderId="69" xfId="0" applyFont="1" applyBorder="1" applyAlignment="1">
      <alignment vertical="center"/>
    </xf>
    <xf numFmtId="38" fontId="10" fillId="0" borderId="69" xfId="34" applyFont="1" applyBorder="1" applyAlignment="1">
      <alignment vertical="center"/>
    </xf>
    <xf numFmtId="37" fontId="10" fillId="0" borderId="37" xfId="43" applyNumberFormat="1" applyFont="1" applyBorder="1" applyAlignment="1" applyProtection="1">
      <alignment vertical="center"/>
    </xf>
    <xf numFmtId="37" fontId="10" fillId="0" borderId="36" xfId="43" applyNumberFormat="1" applyFont="1" applyBorder="1" applyAlignment="1" applyProtection="1">
      <alignment vertical="center"/>
    </xf>
    <xf numFmtId="37" fontId="10" fillId="0" borderId="36" xfId="43" applyNumberFormat="1" applyFont="1" applyBorder="1" applyAlignment="1" applyProtection="1">
      <alignment horizontal="right" vertical="center"/>
    </xf>
    <xf numFmtId="0" fontId="4" fillId="0" borderId="69" xfId="0" applyFont="1" applyBorder="1" applyAlignment="1">
      <alignment horizontal="right"/>
    </xf>
    <xf numFmtId="38" fontId="10" fillId="0" borderId="23" xfId="49" applyFont="1" applyBorder="1" applyAlignment="1">
      <alignment vertical="center"/>
    </xf>
    <xf numFmtId="0" fontId="4" fillId="0" borderId="69" xfId="0" applyFont="1" applyBorder="1" applyAlignment="1"/>
    <xf numFmtId="0" fontId="10" fillId="0" borderId="22" xfId="43" applyFont="1" applyBorder="1" applyAlignment="1">
      <alignment horizontal="center" vertical="center"/>
    </xf>
    <xf numFmtId="0" fontId="10" fillId="0" borderId="58" xfId="43" applyFont="1" applyBorder="1" applyAlignment="1">
      <alignment vertical="center"/>
    </xf>
    <xf numFmtId="0" fontId="10" fillId="0" borderId="69" xfId="0" quotePrefix="1" applyFont="1" applyBorder="1" applyAlignment="1">
      <alignment vertical="center"/>
    </xf>
    <xf numFmtId="37" fontId="10" fillId="0" borderId="69" xfId="34" applyNumberFormat="1" applyFont="1" applyBorder="1" applyAlignment="1">
      <alignment vertical="center"/>
    </xf>
    <xf numFmtId="37" fontId="10" fillId="0" borderId="69" xfId="34" applyNumberFormat="1" applyFont="1" applyBorder="1" applyAlignment="1">
      <alignment horizontal="right" vertical="center"/>
    </xf>
    <xf numFmtId="37" fontId="10" fillId="0" borderId="69" xfId="0" applyNumberFormat="1" applyFont="1" applyBorder="1" applyAlignment="1">
      <alignment vertical="center"/>
    </xf>
    <xf numFmtId="38" fontId="10" fillId="0" borderId="69" xfId="34" applyFont="1" applyBorder="1" applyAlignment="1">
      <alignment horizontal="right" vertical="center"/>
    </xf>
    <xf numFmtId="0" fontId="34" fillId="0" borderId="0" xfId="0" applyFont="1" applyAlignment="1">
      <alignment vertical="center"/>
    </xf>
    <xf numFmtId="0" fontId="38" fillId="0" borderId="0" xfId="43" applyFont="1" applyAlignment="1">
      <alignment vertical="center"/>
    </xf>
    <xf numFmtId="0" fontId="39" fillId="0" borderId="0" xfId="43" applyFont="1" applyAlignment="1">
      <alignment vertical="center"/>
    </xf>
    <xf numFmtId="0" fontId="34" fillId="0" borderId="0" xfId="0" applyFont="1" applyAlignment="1">
      <alignment horizontal="center" vertical="center"/>
    </xf>
    <xf numFmtId="0" fontId="10" fillId="0" borderId="43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70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1" fillId="0" borderId="0" xfId="0" applyFont="1" applyBorder="1" applyAlignment="1">
      <alignment horizontal="distributed" vertical="center"/>
    </xf>
    <xf numFmtId="0" fontId="11" fillId="0" borderId="70" xfId="0" applyFont="1" applyBorder="1" applyAlignment="1">
      <alignment horizontal="distributed" vertical="center"/>
    </xf>
    <xf numFmtId="0" fontId="11" fillId="0" borderId="47" xfId="0" applyFont="1" applyBorder="1" applyAlignment="1">
      <alignment horizontal="distributed" vertical="center"/>
    </xf>
    <xf numFmtId="0" fontId="11" fillId="0" borderId="38" xfId="0" applyFont="1" applyBorder="1" applyAlignment="1">
      <alignment horizontal="distributed" vertical="center"/>
    </xf>
    <xf numFmtId="0" fontId="42" fillId="0" borderId="0" xfId="0" applyFont="1" applyBorder="1" applyAlignment="1">
      <alignment horizontal="left" vertical="center"/>
    </xf>
    <xf numFmtId="0" fontId="42" fillId="0" borderId="70" xfId="0" applyFont="1" applyBorder="1" applyAlignment="1">
      <alignment horizontal="left" vertical="center"/>
    </xf>
    <xf numFmtId="0" fontId="42" fillId="0" borderId="0" xfId="0" applyFont="1" applyBorder="1" applyAlignment="1">
      <alignment horizontal="distributed" vertical="center"/>
    </xf>
    <xf numFmtId="0" fontId="42" fillId="0" borderId="70" xfId="0" applyFont="1" applyBorder="1" applyAlignment="1">
      <alignment horizontal="distributed" vertical="center"/>
    </xf>
    <xf numFmtId="0" fontId="11" fillId="0" borderId="48" xfId="0" applyFont="1" applyBorder="1" applyAlignment="1">
      <alignment horizontal="center" vertical="center"/>
    </xf>
    <xf numFmtId="0" fontId="11" fillId="0" borderId="71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72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1" fillId="0" borderId="54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72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70" xfId="0" applyFont="1" applyBorder="1" applyAlignment="1">
      <alignment horizontal="center" vertical="center"/>
    </xf>
    <xf numFmtId="0" fontId="11" fillId="0" borderId="6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0" xfId="0" applyFont="1" applyBorder="1" applyAlignment="1">
      <alignment horizontal="distributed" vertical="center" wrapText="1"/>
    </xf>
    <xf numFmtId="0" fontId="11" fillId="0" borderId="16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1" fillId="0" borderId="38" xfId="0" applyFont="1" applyFill="1" applyBorder="1" applyAlignment="1">
      <alignment horizontal="center" vertical="center"/>
    </xf>
    <xf numFmtId="0" fontId="11" fillId="0" borderId="28" xfId="0" applyFont="1" applyBorder="1" applyAlignment="1">
      <alignment horizontal="left" vertical="center"/>
    </xf>
    <xf numFmtId="0" fontId="11" fillId="0" borderId="49" xfId="0" applyFont="1" applyBorder="1" applyAlignment="1">
      <alignment horizontal="left" vertical="center"/>
    </xf>
    <xf numFmtId="0" fontId="11" fillId="0" borderId="0" xfId="0" applyFont="1" applyBorder="1" applyAlignment="1">
      <alignment vertical="center" shrinkToFit="1"/>
    </xf>
    <xf numFmtId="0" fontId="11" fillId="0" borderId="67" xfId="0" applyFont="1" applyBorder="1" applyAlignment="1">
      <alignment horizontal="right" vertical="center"/>
    </xf>
    <xf numFmtId="0" fontId="11" fillId="0" borderId="48" xfId="0" applyFont="1" applyBorder="1" applyAlignment="1">
      <alignment horizontal="right" vertical="center"/>
    </xf>
    <xf numFmtId="0" fontId="11" fillId="0" borderId="31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32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left" vertical="center"/>
    </xf>
    <xf numFmtId="0" fontId="11" fillId="0" borderId="31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center" vertical="center" shrinkToFit="1"/>
    </xf>
    <xf numFmtId="0" fontId="11" fillId="0" borderId="32" xfId="0" applyFont="1" applyBorder="1" applyAlignment="1">
      <alignment horizontal="center" vertical="center" wrapText="1" shrinkToFit="1"/>
    </xf>
    <xf numFmtId="0" fontId="11" fillId="0" borderId="33" xfId="0" applyFont="1" applyBorder="1" applyAlignment="1">
      <alignment horizontal="center" vertical="center" wrapText="1" shrinkToFit="1"/>
    </xf>
    <xf numFmtId="0" fontId="11" fillId="0" borderId="51" xfId="0" applyFont="1" applyBorder="1" applyAlignment="1">
      <alignment horizontal="center" vertical="distributed" textRotation="255" shrinkToFit="1"/>
    </xf>
    <xf numFmtId="0" fontId="11" fillId="0" borderId="31" xfId="0" applyFont="1" applyBorder="1" applyAlignment="1">
      <alignment horizontal="center" vertical="distributed" textRotation="255" shrinkToFit="1"/>
    </xf>
    <xf numFmtId="0" fontId="34" fillId="0" borderId="0" xfId="0" applyFont="1" applyAlignment="1">
      <alignment horizontal="center"/>
    </xf>
    <xf numFmtId="0" fontId="11" fillId="0" borderId="51" xfId="0" applyFont="1" applyBorder="1" applyAlignment="1">
      <alignment vertical="distributed" textRotation="255" shrinkToFit="1"/>
    </xf>
    <xf numFmtId="0" fontId="11" fillId="0" borderId="31" xfId="0" applyFont="1" applyBorder="1" applyAlignment="1">
      <alignment vertical="distributed" textRotation="255" shrinkToFit="1"/>
    </xf>
    <xf numFmtId="0" fontId="11" fillId="0" borderId="54" xfId="0" applyFont="1" applyBorder="1" applyAlignment="1">
      <alignment horizontal="center" vertical="distributed" textRotation="255" shrinkToFit="1"/>
    </xf>
    <xf numFmtId="0" fontId="11" fillId="0" borderId="27" xfId="0" applyFont="1" applyBorder="1" applyAlignment="1">
      <alignment horizontal="center" vertical="distributed" textRotation="255" shrinkToFit="1"/>
    </xf>
    <xf numFmtId="0" fontId="11" fillId="0" borderId="15" xfId="0" applyFont="1" applyBorder="1" applyAlignment="1">
      <alignment horizontal="center" vertical="center" wrapText="1" shrinkToFit="1"/>
    </xf>
    <xf numFmtId="37" fontId="10" fillId="0" borderId="0" xfId="0" applyNumberFormat="1" applyFont="1" applyBorder="1" applyAlignment="1">
      <alignment horizontal="right" vertical="center"/>
    </xf>
    <xf numFmtId="0" fontId="45" fillId="0" borderId="0" xfId="0" applyFont="1" applyAlignment="1">
      <alignment horizontal="right" vertical="center"/>
    </xf>
    <xf numFmtId="0" fontId="10" fillId="0" borderId="69" xfId="0" applyFont="1" applyBorder="1" applyAlignment="1">
      <alignment horizontal="distributed" vertical="center"/>
    </xf>
    <xf numFmtId="0" fontId="10" fillId="0" borderId="42" xfId="0" applyFont="1" applyBorder="1" applyAlignment="1">
      <alignment horizontal="distributed" vertical="center"/>
    </xf>
    <xf numFmtId="37" fontId="10" fillId="0" borderId="0" xfId="0" applyNumberFormat="1" applyFont="1" applyFill="1" applyBorder="1" applyAlignment="1">
      <alignment horizontal="right" vertical="center"/>
    </xf>
    <xf numFmtId="0" fontId="10" fillId="0" borderId="0" xfId="0" applyFont="1" applyBorder="1" applyAlignment="1">
      <alignment horizontal="distributed" vertical="center"/>
    </xf>
    <xf numFmtId="0" fontId="10" fillId="0" borderId="71" xfId="0" applyFont="1" applyBorder="1" applyAlignment="1">
      <alignment horizontal="distributed" vertical="center"/>
    </xf>
    <xf numFmtId="37" fontId="10" fillId="0" borderId="18" xfId="0" applyNumberFormat="1" applyFont="1" applyBorder="1" applyAlignment="1">
      <alignment horizontal="right" vertical="center"/>
    </xf>
    <xf numFmtId="0" fontId="45" fillId="0" borderId="18" xfId="0" applyFont="1" applyBorder="1" applyAlignment="1">
      <alignment horizontal="right" vertical="center"/>
    </xf>
    <xf numFmtId="37" fontId="10" fillId="0" borderId="0" xfId="0" applyNumberFormat="1" applyFont="1" applyBorder="1" applyAlignment="1" applyProtection="1">
      <alignment horizontal="right" vertical="center"/>
    </xf>
    <xf numFmtId="37" fontId="10" fillId="0" borderId="0" xfId="0" applyNumberFormat="1" applyFont="1" applyFill="1" applyBorder="1" applyAlignment="1" applyProtection="1">
      <alignment horizontal="right" vertical="center"/>
    </xf>
    <xf numFmtId="37" fontId="10" fillId="0" borderId="18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distributed" vertical="center"/>
    </xf>
    <xf numFmtId="0" fontId="10" fillId="0" borderId="71" xfId="0" applyFont="1" applyFill="1" applyBorder="1" applyAlignment="1">
      <alignment horizontal="distributed" vertical="center"/>
    </xf>
    <xf numFmtId="0" fontId="10" fillId="0" borderId="0" xfId="0" applyFont="1" applyBorder="1" applyAlignment="1">
      <alignment horizontal="distributed" vertical="center" wrapText="1"/>
    </xf>
    <xf numFmtId="0" fontId="10" fillId="0" borderId="71" xfId="0" applyFont="1" applyBorder="1" applyAlignment="1">
      <alignment horizontal="distributed" vertical="center" wrapText="1"/>
    </xf>
    <xf numFmtId="0" fontId="6" fillId="0" borderId="0" xfId="0" applyFont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13" xfId="0" applyFont="1" applyBorder="1" applyAlignment="1">
      <alignment horizontal="left" vertical="center"/>
    </xf>
    <xf numFmtId="0" fontId="10" fillId="0" borderId="50" xfId="0" applyFont="1" applyBorder="1" applyAlignment="1">
      <alignment horizontal="left" vertical="center"/>
    </xf>
    <xf numFmtId="0" fontId="10" fillId="0" borderId="0" xfId="0" quotePrefix="1" applyFont="1" applyBorder="1" applyAlignment="1">
      <alignment horizontal="left" vertical="center"/>
    </xf>
    <xf numFmtId="0" fontId="10" fillId="0" borderId="71" xfId="0" quotePrefix="1" applyFont="1" applyBorder="1" applyAlignment="1">
      <alignment horizontal="left" vertical="center"/>
    </xf>
    <xf numFmtId="0" fontId="13" fillId="0" borderId="69" xfId="0" applyFont="1" applyBorder="1" applyAlignment="1">
      <alignment vertical="center"/>
    </xf>
    <xf numFmtId="0" fontId="10" fillId="0" borderId="67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10" fillId="0" borderId="71" xfId="0" applyFont="1" applyBorder="1" applyAlignment="1">
      <alignment horizontal="right" vertical="center"/>
    </xf>
    <xf numFmtId="0" fontId="10" fillId="0" borderId="51" xfId="0" applyFont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 wrapText="1"/>
    </xf>
    <xf numFmtId="0" fontId="10" fillId="0" borderId="31" xfId="0" applyFont="1" applyFill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10" fillId="0" borderId="21" xfId="0" applyFont="1" applyBorder="1" applyAlignment="1">
      <alignment horizontal="left" vertical="center"/>
    </xf>
    <xf numFmtId="0" fontId="10" fillId="0" borderId="3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 shrinkToFit="1"/>
    </xf>
    <xf numFmtId="0" fontId="10" fillId="0" borderId="71" xfId="0" applyFont="1" applyFill="1" applyBorder="1" applyAlignment="1">
      <alignment vertical="center" shrinkToFit="1"/>
    </xf>
    <xf numFmtId="0" fontId="42" fillId="0" borderId="0" xfId="0" applyFont="1" applyBorder="1" applyAlignment="1">
      <alignment horizontal="distributed" vertical="center" wrapText="1"/>
    </xf>
    <xf numFmtId="0" fontId="42" fillId="0" borderId="71" xfId="0" applyFont="1" applyBorder="1" applyAlignment="1">
      <alignment horizontal="distributed" vertical="center" wrapText="1"/>
    </xf>
    <xf numFmtId="0" fontId="4" fillId="0" borderId="0" xfId="0" applyFont="1" applyFill="1" applyAlignment="1">
      <alignment vertical="center"/>
    </xf>
    <xf numFmtId="0" fontId="4" fillId="0" borderId="71" xfId="0" applyFont="1" applyFill="1" applyBorder="1" applyAlignment="1">
      <alignment vertical="center"/>
    </xf>
    <xf numFmtId="0" fontId="11" fillId="0" borderId="54" xfId="0" applyFont="1" applyBorder="1" applyAlignment="1">
      <alignment horizontal="center" vertical="center"/>
    </xf>
    <xf numFmtId="0" fontId="11" fillId="0" borderId="67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0" fillId="0" borderId="67" xfId="0" applyFont="1" applyFill="1" applyBorder="1" applyAlignment="1">
      <alignment vertical="center"/>
    </xf>
    <xf numFmtId="0" fontId="10" fillId="0" borderId="58" xfId="0" applyFont="1" applyFill="1" applyBorder="1" applyAlignment="1">
      <alignment horizontal="center" vertical="center"/>
    </xf>
    <xf numFmtId="0" fontId="10" fillId="0" borderId="59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0" fontId="10" fillId="0" borderId="44" xfId="0" applyFont="1" applyFill="1" applyBorder="1" applyAlignment="1">
      <alignment horizontal="center" vertical="center"/>
    </xf>
    <xf numFmtId="0" fontId="34" fillId="0" borderId="0" xfId="0" applyFont="1" applyFill="1" applyAlignment="1">
      <alignment horizontal="center" vertical="center"/>
    </xf>
    <xf numFmtId="0" fontId="10" fillId="0" borderId="47" xfId="0" applyFont="1" applyFill="1" applyBorder="1" applyAlignment="1">
      <alignment horizontal="distributed" vertical="center"/>
    </xf>
    <xf numFmtId="0" fontId="10" fillId="0" borderId="41" xfId="0" applyFont="1" applyFill="1" applyBorder="1" applyAlignment="1">
      <alignment horizontal="distributed" vertical="center"/>
    </xf>
    <xf numFmtId="0" fontId="10" fillId="0" borderId="55" xfId="43" applyFont="1" applyFill="1" applyBorder="1" applyAlignment="1">
      <alignment horizontal="center" vertical="center"/>
    </xf>
    <xf numFmtId="0" fontId="10" fillId="0" borderId="56" xfId="43" applyFont="1" applyFill="1" applyBorder="1" applyAlignment="1">
      <alignment horizontal="center" vertical="center"/>
    </xf>
    <xf numFmtId="0" fontId="10" fillId="0" borderId="57" xfId="43" applyFont="1" applyFill="1" applyBorder="1" applyAlignment="1">
      <alignment horizontal="center" vertical="center"/>
    </xf>
    <xf numFmtId="0" fontId="10" fillId="0" borderId="34" xfId="0" applyFont="1" applyFill="1" applyBorder="1" applyAlignment="1">
      <alignment horizontal="right" vertical="center"/>
    </xf>
    <xf numFmtId="0" fontId="10" fillId="0" borderId="48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 shrinkToFit="1"/>
    </xf>
    <xf numFmtId="0" fontId="10" fillId="0" borderId="63" xfId="0" applyFont="1" applyBorder="1" applyAlignment="1">
      <alignment horizontal="center" vertical="center" shrinkToFit="1"/>
    </xf>
    <xf numFmtId="0" fontId="10" fillId="0" borderId="69" xfId="0" applyFont="1" applyBorder="1" applyAlignment="1">
      <alignment horizontal="right" vertical="center"/>
    </xf>
    <xf numFmtId="0" fontId="10" fillId="0" borderId="45" xfId="0" applyFont="1" applyBorder="1" applyAlignment="1">
      <alignment horizontal="center" vertical="center" shrinkToFit="1"/>
    </xf>
    <xf numFmtId="0" fontId="10" fillId="0" borderId="35" xfId="0" applyFont="1" applyBorder="1" applyAlignment="1">
      <alignment horizontal="center" vertical="center" shrinkToFit="1"/>
    </xf>
    <xf numFmtId="0" fontId="10" fillId="0" borderId="46" xfId="0" applyFont="1" applyBorder="1" applyAlignment="1">
      <alignment horizontal="center" vertical="center" shrinkToFit="1"/>
    </xf>
    <xf numFmtId="0" fontId="10" fillId="0" borderId="0" xfId="43" applyFont="1" applyAlignment="1">
      <alignment vertical="center"/>
    </xf>
    <xf numFmtId="0" fontId="10" fillId="0" borderId="7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60" xfId="0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/>
    </xf>
    <xf numFmtId="0" fontId="10" fillId="0" borderId="64" xfId="0" applyFont="1" applyBorder="1" applyAlignment="1">
      <alignment horizontal="center" vertical="center"/>
    </xf>
    <xf numFmtId="0" fontId="10" fillId="0" borderId="67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0" fontId="10" fillId="0" borderId="6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68" xfId="0" applyFont="1" applyBorder="1" applyAlignment="1">
      <alignment horizontal="center" vertical="center"/>
    </xf>
    <xf numFmtId="0" fontId="10" fillId="0" borderId="47" xfId="0" applyFont="1" applyBorder="1" applyAlignment="1">
      <alignment horizontal="distributed" vertical="center"/>
    </xf>
    <xf numFmtId="0" fontId="10" fillId="0" borderId="41" xfId="0" applyFont="1" applyBorder="1" applyAlignment="1">
      <alignment horizontal="distributed" vertical="center"/>
    </xf>
    <xf numFmtId="0" fontId="10" fillId="0" borderId="32" xfId="0" applyFont="1" applyBorder="1" applyAlignment="1">
      <alignment horizontal="center" vertical="center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49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/>
    <cellStyle name="標準 2 2" xfId="44"/>
    <cellStyle name="標準_H18年中火災" xfId="45"/>
    <cellStyle name="標準_Sheet1 (2)" xfId="48"/>
    <cellStyle name="未定義" xfId="46"/>
    <cellStyle name="良い" xfId="47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15</xdr:row>
      <xdr:rowOff>19049</xdr:rowOff>
    </xdr:from>
    <xdr:to>
      <xdr:col>2</xdr:col>
      <xdr:colOff>152400</xdr:colOff>
      <xdr:row>22</xdr:row>
      <xdr:rowOff>142874</xdr:rowOff>
    </xdr:to>
    <xdr:sp macro="" textlink="">
      <xdr:nvSpPr>
        <xdr:cNvPr id="40086" name="AutoShape 9"/>
        <xdr:cNvSpPr>
          <a:spLocks/>
        </xdr:cNvSpPr>
      </xdr:nvSpPr>
      <xdr:spPr bwMode="auto">
        <a:xfrm>
          <a:off x="2390775" y="2466974"/>
          <a:ext cx="104775" cy="1628775"/>
        </a:xfrm>
        <a:prstGeom prst="leftBrace">
          <a:avLst>
            <a:gd name="adj1" fmla="val 33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24</xdr:row>
      <xdr:rowOff>142876</xdr:rowOff>
    </xdr:from>
    <xdr:to>
      <xdr:col>2</xdr:col>
      <xdr:colOff>161924</xdr:colOff>
      <xdr:row>29</xdr:row>
      <xdr:rowOff>142876</xdr:rowOff>
    </xdr:to>
    <xdr:sp macro="" textlink="">
      <xdr:nvSpPr>
        <xdr:cNvPr id="40090" name="AutoShape 7"/>
        <xdr:cNvSpPr>
          <a:spLocks/>
        </xdr:cNvSpPr>
      </xdr:nvSpPr>
      <xdr:spPr bwMode="auto">
        <a:xfrm>
          <a:off x="2409825" y="4400551"/>
          <a:ext cx="95249" cy="762000"/>
        </a:xfrm>
        <a:prstGeom prst="leftBrace">
          <a:avLst>
            <a:gd name="adj1" fmla="val 3734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23</xdr:row>
      <xdr:rowOff>19050</xdr:rowOff>
    </xdr:from>
    <xdr:to>
      <xdr:col>2</xdr:col>
      <xdr:colOff>142875</xdr:colOff>
      <xdr:row>24</xdr:row>
      <xdr:rowOff>133350</xdr:rowOff>
    </xdr:to>
    <xdr:sp macro="" textlink="">
      <xdr:nvSpPr>
        <xdr:cNvPr id="51" name="AutoShape 9"/>
        <xdr:cNvSpPr>
          <a:spLocks/>
        </xdr:cNvSpPr>
      </xdr:nvSpPr>
      <xdr:spPr bwMode="auto">
        <a:xfrm>
          <a:off x="2409825" y="4124325"/>
          <a:ext cx="76200" cy="266700"/>
        </a:xfrm>
        <a:prstGeom prst="leftBrace">
          <a:avLst>
            <a:gd name="adj1" fmla="val 33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47625</xdr:colOff>
      <xdr:row>7</xdr:row>
      <xdr:rowOff>9525</xdr:rowOff>
    </xdr:from>
    <xdr:to>
      <xdr:col>2</xdr:col>
      <xdr:colOff>161924</xdr:colOff>
      <xdr:row>15</xdr:row>
      <xdr:rowOff>9525</xdr:rowOff>
    </xdr:to>
    <xdr:sp macro="" textlink="">
      <xdr:nvSpPr>
        <xdr:cNvPr id="57" name="AutoShape 1"/>
        <xdr:cNvSpPr>
          <a:spLocks/>
        </xdr:cNvSpPr>
      </xdr:nvSpPr>
      <xdr:spPr bwMode="auto">
        <a:xfrm>
          <a:off x="2390775" y="1238250"/>
          <a:ext cx="114299" cy="1219200"/>
        </a:xfrm>
        <a:prstGeom prst="leftBrace">
          <a:avLst>
            <a:gd name="adj1" fmla="val 9919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9525</xdr:colOff>
      <xdr:row>4</xdr:row>
      <xdr:rowOff>0</xdr:rowOff>
    </xdr:from>
    <xdr:to>
      <xdr:col>4</xdr:col>
      <xdr:colOff>9525</xdr:colOff>
      <xdr:row>6</xdr:row>
      <xdr:rowOff>0</xdr:rowOff>
    </xdr:to>
    <xdr:sp macro="" textlink="">
      <xdr:nvSpPr>
        <xdr:cNvPr id="13" name="Line 5"/>
        <xdr:cNvSpPr>
          <a:spLocks noChangeShapeType="1"/>
        </xdr:cNvSpPr>
      </xdr:nvSpPr>
      <xdr:spPr bwMode="auto">
        <a:xfrm>
          <a:off x="1190625" y="628650"/>
          <a:ext cx="3295650" cy="285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34528</xdr:colOff>
      <xdr:row>33</xdr:row>
      <xdr:rowOff>16669</xdr:rowOff>
    </xdr:from>
    <xdr:to>
      <xdr:col>2</xdr:col>
      <xdr:colOff>110728</xdr:colOff>
      <xdr:row>35</xdr:row>
      <xdr:rowOff>130969</xdr:rowOff>
    </xdr:to>
    <xdr:sp macro="" textlink="">
      <xdr:nvSpPr>
        <xdr:cNvPr id="17" name="AutoShape 4"/>
        <xdr:cNvSpPr>
          <a:spLocks/>
        </xdr:cNvSpPr>
      </xdr:nvSpPr>
      <xdr:spPr bwMode="auto">
        <a:xfrm>
          <a:off x="2377678" y="5455444"/>
          <a:ext cx="76200" cy="419100"/>
        </a:xfrm>
        <a:prstGeom prst="leftBrace">
          <a:avLst>
            <a:gd name="adj1" fmla="val 3950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30</xdr:row>
      <xdr:rowOff>9525</xdr:rowOff>
    </xdr:from>
    <xdr:to>
      <xdr:col>2</xdr:col>
      <xdr:colOff>119063</xdr:colOff>
      <xdr:row>32</xdr:row>
      <xdr:rowOff>130969</xdr:rowOff>
    </xdr:to>
    <xdr:sp macro="" textlink="">
      <xdr:nvSpPr>
        <xdr:cNvPr id="18" name="AutoShape 4"/>
        <xdr:cNvSpPr>
          <a:spLocks/>
        </xdr:cNvSpPr>
      </xdr:nvSpPr>
      <xdr:spPr bwMode="auto">
        <a:xfrm>
          <a:off x="2371725" y="4991100"/>
          <a:ext cx="90488" cy="426244"/>
        </a:xfrm>
        <a:prstGeom prst="leftBrace">
          <a:avLst>
            <a:gd name="adj1" fmla="val 3950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0</xdr:rowOff>
    </xdr:from>
    <xdr:to>
      <xdr:col>2</xdr:col>
      <xdr:colOff>9525</xdr:colOff>
      <xdr:row>6</xdr:row>
      <xdr:rowOff>0</xdr:rowOff>
    </xdr:to>
    <xdr:sp macro="" textlink="">
      <xdr:nvSpPr>
        <xdr:cNvPr id="32881" name="Line 1"/>
        <xdr:cNvSpPr>
          <a:spLocks noChangeShapeType="1"/>
        </xdr:cNvSpPr>
      </xdr:nvSpPr>
      <xdr:spPr bwMode="auto">
        <a:xfrm>
          <a:off x="1095375" y="990600"/>
          <a:ext cx="1619250" cy="685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247651</xdr:rowOff>
    </xdr:from>
    <xdr:to>
      <xdr:col>2</xdr:col>
      <xdr:colOff>9525</xdr:colOff>
      <xdr:row>5</xdr:row>
      <xdr:rowOff>9526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1085850" y="514351"/>
          <a:ext cx="1628775" cy="1885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819150</xdr:colOff>
      <xdr:row>31</xdr:row>
      <xdr:rowOff>0</xdr:rowOff>
    </xdr:from>
    <xdr:to>
      <xdr:col>3</xdr:col>
      <xdr:colOff>19050</xdr:colOff>
      <xdr:row>32</xdr:row>
      <xdr:rowOff>266700</xdr:rowOff>
    </xdr:to>
    <xdr:sp macro="" textlink="">
      <xdr:nvSpPr>
        <xdr:cNvPr id="15" name="AutoShape 11"/>
        <xdr:cNvSpPr>
          <a:spLocks/>
        </xdr:cNvSpPr>
      </xdr:nvSpPr>
      <xdr:spPr bwMode="auto">
        <a:xfrm>
          <a:off x="2124075" y="9496425"/>
          <a:ext cx="76200" cy="581025"/>
        </a:xfrm>
        <a:prstGeom prst="rightBracket">
          <a:avLst>
            <a:gd name="adj" fmla="val 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809625</xdr:colOff>
      <xdr:row>25</xdr:row>
      <xdr:rowOff>19050</xdr:rowOff>
    </xdr:from>
    <xdr:to>
      <xdr:col>3</xdr:col>
      <xdr:colOff>9525</xdr:colOff>
      <xdr:row>27</xdr:row>
      <xdr:rowOff>276225</xdr:rowOff>
    </xdr:to>
    <xdr:sp macro="" textlink="">
      <xdr:nvSpPr>
        <xdr:cNvPr id="6" name="AutoShape 8"/>
        <xdr:cNvSpPr>
          <a:spLocks/>
        </xdr:cNvSpPr>
      </xdr:nvSpPr>
      <xdr:spPr bwMode="auto">
        <a:xfrm>
          <a:off x="2114550" y="7629525"/>
          <a:ext cx="76200" cy="885825"/>
        </a:xfrm>
        <a:prstGeom prst="rightBracket">
          <a:avLst>
            <a:gd name="adj" fmla="val 1132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25</xdr:row>
      <xdr:rowOff>19050</xdr:rowOff>
    </xdr:from>
    <xdr:to>
      <xdr:col>2</xdr:col>
      <xdr:colOff>57150</xdr:colOff>
      <xdr:row>27</xdr:row>
      <xdr:rowOff>276225</xdr:rowOff>
    </xdr:to>
    <xdr:sp macro="" textlink="">
      <xdr:nvSpPr>
        <xdr:cNvPr id="8" name="AutoShape 8"/>
        <xdr:cNvSpPr>
          <a:spLocks/>
        </xdr:cNvSpPr>
      </xdr:nvSpPr>
      <xdr:spPr bwMode="auto">
        <a:xfrm flipH="1">
          <a:off x="1257300" y="7629525"/>
          <a:ext cx="104775" cy="885825"/>
        </a:xfrm>
        <a:prstGeom prst="rightBracket">
          <a:avLst>
            <a:gd name="adj" fmla="val 1131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104775</xdr:colOff>
      <xdr:row>31</xdr:row>
      <xdr:rowOff>9525</xdr:rowOff>
    </xdr:from>
    <xdr:to>
      <xdr:col>2</xdr:col>
      <xdr:colOff>57150</xdr:colOff>
      <xdr:row>32</xdr:row>
      <xdr:rowOff>276225</xdr:rowOff>
    </xdr:to>
    <xdr:sp macro="" textlink="">
      <xdr:nvSpPr>
        <xdr:cNvPr id="9" name="AutoShape 11"/>
        <xdr:cNvSpPr>
          <a:spLocks/>
        </xdr:cNvSpPr>
      </xdr:nvSpPr>
      <xdr:spPr bwMode="auto">
        <a:xfrm flipH="1">
          <a:off x="1285875" y="9505950"/>
          <a:ext cx="76200" cy="581025"/>
        </a:xfrm>
        <a:prstGeom prst="rightBracket">
          <a:avLst>
            <a:gd name="adj" fmla="val 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533400</xdr:colOff>
      <xdr:row>27</xdr:row>
      <xdr:rowOff>0</xdr:rowOff>
    </xdr:from>
    <xdr:to>
      <xdr:col>1</xdr:col>
      <xdr:colOff>57150</xdr:colOff>
      <xdr:row>27</xdr:row>
      <xdr:rowOff>0</xdr:rowOff>
    </xdr:to>
    <xdr:sp macro="" textlink="">
      <xdr:nvSpPr>
        <xdr:cNvPr id="3" name="AutoShape 11"/>
        <xdr:cNvSpPr>
          <a:spLocks/>
        </xdr:cNvSpPr>
      </xdr:nvSpPr>
      <xdr:spPr bwMode="auto">
        <a:xfrm>
          <a:off x="1238250" y="75438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533400</xdr:colOff>
      <xdr:row>27</xdr:row>
      <xdr:rowOff>0</xdr:rowOff>
    </xdr:from>
    <xdr:to>
      <xdr:col>3</xdr:col>
      <xdr:colOff>57150</xdr:colOff>
      <xdr:row>27</xdr:row>
      <xdr:rowOff>0</xdr:rowOff>
    </xdr:to>
    <xdr:sp macro="" textlink="">
      <xdr:nvSpPr>
        <xdr:cNvPr id="4" name="AutoShape 15"/>
        <xdr:cNvSpPr>
          <a:spLocks/>
        </xdr:cNvSpPr>
      </xdr:nvSpPr>
      <xdr:spPr bwMode="auto">
        <a:xfrm>
          <a:off x="2047875" y="75438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533400</xdr:colOff>
      <xdr:row>27</xdr:row>
      <xdr:rowOff>0</xdr:rowOff>
    </xdr:from>
    <xdr:to>
      <xdr:col>1</xdr:col>
      <xdr:colOff>57150</xdr:colOff>
      <xdr:row>27</xdr:row>
      <xdr:rowOff>0</xdr:rowOff>
    </xdr:to>
    <xdr:sp macro="" textlink="">
      <xdr:nvSpPr>
        <xdr:cNvPr id="7" name="AutoShape 11"/>
        <xdr:cNvSpPr>
          <a:spLocks/>
        </xdr:cNvSpPr>
      </xdr:nvSpPr>
      <xdr:spPr bwMode="auto">
        <a:xfrm>
          <a:off x="1238250" y="75438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533400</xdr:colOff>
      <xdr:row>27</xdr:row>
      <xdr:rowOff>0</xdr:rowOff>
    </xdr:from>
    <xdr:to>
      <xdr:col>3</xdr:col>
      <xdr:colOff>57150</xdr:colOff>
      <xdr:row>27</xdr:row>
      <xdr:rowOff>0</xdr:rowOff>
    </xdr:to>
    <xdr:sp macro="" textlink="">
      <xdr:nvSpPr>
        <xdr:cNvPr id="8" name="AutoShape 15"/>
        <xdr:cNvSpPr>
          <a:spLocks/>
        </xdr:cNvSpPr>
      </xdr:nvSpPr>
      <xdr:spPr bwMode="auto">
        <a:xfrm>
          <a:off x="2047875" y="75438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533400</xdr:colOff>
      <xdr:row>27</xdr:row>
      <xdr:rowOff>0</xdr:rowOff>
    </xdr:from>
    <xdr:to>
      <xdr:col>1</xdr:col>
      <xdr:colOff>57150</xdr:colOff>
      <xdr:row>27</xdr:row>
      <xdr:rowOff>0</xdr:rowOff>
    </xdr:to>
    <xdr:sp macro="" textlink="">
      <xdr:nvSpPr>
        <xdr:cNvPr id="12" name="AutoShape 11"/>
        <xdr:cNvSpPr>
          <a:spLocks/>
        </xdr:cNvSpPr>
      </xdr:nvSpPr>
      <xdr:spPr bwMode="auto">
        <a:xfrm>
          <a:off x="1238250" y="7743825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533400</xdr:colOff>
      <xdr:row>27</xdr:row>
      <xdr:rowOff>0</xdr:rowOff>
    </xdr:from>
    <xdr:to>
      <xdr:col>3</xdr:col>
      <xdr:colOff>57150</xdr:colOff>
      <xdr:row>27</xdr:row>
      <xdr:rowOff>0</xdr:rowOff>
    </xdr:to>
    <xdr:sp macro="" textlink="">
      <xdr:nvSpPr>
        <xdr:cNvPr id="13" name="AutoShape 15"/>
        <xdr:cNvSpPr>
          <a:spLocks/>
        </xdr:cNvSpPr>
      </xdr:nvSpPr>
      <xdr:spPr bwMode="auto">
        <a:xfrm>
          <a:off x="2047875" y="7743825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533400</xdr:colOff>
      <xdr:row>27</xdr:row>
      <xdr:rowOff>0</xdr:rowOff>
    </xdr:from>
    <xdr:to>
      <xdr:col>1</xdr:col>
      <xdr:colOff>57150</xdr:colOff>
      <xdr:row>27</xdr:row>
      <xdr:rowOff>0</xdr:rowOff>
    </xdr:to>
    <xdr:sp macro="" textlink="">
      <xdr:nvSpPr>
        <xdr:cNvPr id="16" name="AutoShape 11"/>
        <xdr:cNvSpPr>
          <a:spLocks/>
        </xdr:cNvSpPr>
      </xdr:nvSpPr>
      <xdr:spPr bwMode="auto">
        <a:xfrm>
          <a:off x="1238250" y="7743825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533400</xdr:colOff>
      <xdr:row>27</xdr:row>
      <xdr:rowOff>0</xdr:rowOff>
    </xdr:from>
    <xdr:to>
      <xdr:col>3</xdr:col>
      <xdr:colOff>57150</xdr:colOff>
      <xdr:row>27</xdr:row>
      <xdr:rowOff>0</xdr:rowOff>
    </xdr:to>
    <xdr:sp macro="" textlink="">
      <xdr:nvSpPr>
        <xdr:cNvPr id="17" name="AutoShape 15"/>
        <xdr:cNvSpPr>
          <a:spLocks/>
        </xdr:cNvSpPr>
      </xdr:nvSpPr>
      <xdr:spPr bwMode="auto">
        <a:xfrm>
          <a:off x="2047875" y="7743825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533400</xdr:colOff>
      <xdr:row>27</xdr:row>
      <xdr:rowOff>0</xdr:rowOff>
    </xdr:from>
    <xdr:to>
      <xdr:col>1</xdr:col>
      <xdr:colOff>57150</xdr:colOff>
      <xdr:row>27</xdr:row>
      <xdr:rowOff>0</xdr:rowOff>
    </xdr:to>
    <xdr:sp macro="" textlink="">
      <xdr:nvSpPr>
        <xdr:cNvPr id="21" name="AutoShape 11"/>
        <xdr:cNvSpPr>
          <a:spLocks/>
        </xdr:cNvSpPr>
      </xdr:nvSpPr>
      <xdr:spPr bwMode="auto">
        <a:xfrm>
          <a:off x="1238250" y="7743825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533400</xdr:colOff>
      <xdr:row>27</xdr:row>
      <xdr:rowOff>0</xdr:rowOff>
    </xdr:from>
    <xdr:to>
      <xdr:col>3</xdr:col>
      <xdr:colOff>57150</xdr:colOff>
      <xdr:row>27</xdr:row>
      <xdr:rowOff>0</xdr:rowOff>
    </xdr:to>
    <xdr:sp macro="" textlink="">
      <xdr:nvSpPr>
        <xdr:cNvPr id="22" name="AutoShape 15"/>
        <xdr:cNvSpPr>
          <a:spLocks/>
        </xdr:cNvSpPr>
      </xdr:nvSpPr>
      <xdr:spPr bwMode="auto">
        <a:xfrm>
          <a:off x="2047875" y="7743825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533400</xdr:colOff>
      <xdr:row>27</xdr:row>
      <xdr:rowOff>0</xdr:rowOff>
    </xdr:from>
    <xdr:to>
      <xdr:col>1</xdr:col>
      <xdr:colOff>57150</xdr:colOff>
      <xdr:row>27</xdr:row>
      <xdr:rowOff>0</xdr:rowOff>
    </xdr:to>
    <xdr:sp macro="" textlink="">
      <xdr:nvSpPr>
        <xdr:cNvPr id="25" name="AutoShape 11"/>
        <xdr:cNvSpPr>
          <a:spLocks/>
        </xdr:cNvSpPr>
      </xdr:nvSpPr>
      <xdr:spPr bwMode="auto">
        <a:xfrm>
          <a:off x="1238250" y="7743825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533400</xdr:colOff>
      <xdr:row>27</xdr:row>
      <xdr:rowOff>0</xdr:rowOff>
    </xdr:from>
    <xdr:to>
      <xdr:col>3</xdr:col>
      <xdr:colOff>57150</xdr:colOff>
      <xdr:row>27</xdr:row>
      <xdr:rowOff>0</xdr:rowOff>
    </xdr:to>
    <xdr:sp macro="" textlink="">
      <xdr:nvSpPr>
        <xdr:cNvPr id="26" name="AutoShape 15"/>
        <xdr:cNvSpPr>
          <a:spLocks/>
        </xdr:cNvSpPr>
      </xdr:nvSpPr>
      <xdr:spPr bwMode="auto">
        <a:xfrm>
          <a:off x="2047875" y="7743825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9524</xdr:colOff>
      <xdr:row>3</xdr:row>
      <xdr:rowOff>0</xdr:rowOff>
    </xdr:from>
    <xdr:to>
      <xdr:col>4</xdr:col>
      <xdr:colOff>7326</xdr:colOff>
      <xdr:row>6</xdr:row>
      <xdr:rowOff>7326</xdr:rowOff>
    </xdr:to>
    <xdr:sp macro="" textlink="">
      <xdr:nvSpPr>
        <xdr:cNvPr id="29" name="Line 5"/>
        <xdr:cNvSpPr>
          <a:spLocks noChangeShapeType="1"/>
        </xdr:cNvSpPr>
      </xdr:nvSpPr>
      <xdr:spPr bwMode="auto">
        <a:xfrm>
          <a:off x="1190624" y="828675"/>
          <a:ext cx="864577" cy="94077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533400</xdr:colOff>
      <xdr:row>27</xdr:row>
      <xdr:rowOff>0</xdr:rowOff>
    </xdr:from>
    <xdr:to>
      <xdr:col>1</xdr:col>
      <xdr:colOff>57150</xdr:colOff>
      <xdr:row>27</xdr:row>
      <xdr:rowOff>0</xdr:rowOff>
    </xdr:to>
    <xdr:sp macro="" textlink="">
      <xdr:nvSpPr>
        <xdr:cNvPr id="30" name="AutoShape 11"/>
        <xdr:cNvSpPr>
          <a:spLocks/>
        </xdr:cNvSpPr>
      </xdr:nvSpPr>
      <xdr:spPr bwMode="auto">
        <a:xfrm>
          <a:off x="1238250" y="77343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533400</xdr:colOff>
      <xdr:row>27</xdr:row>
      <xdr:rowOff>0</xdr:rowOff>
    </xdr:from>
    <xdr:to>
      <xdr:col>3</xdr:col>
      <xdr:colOff>57150</xdr:colOff>
      <xdr:row>27</xdr:row>
      <xdr:rowOff>0</xdr:rowOff>
    </xdr:to>
    <xdr:sp macro="" textlink="">
      <xdr:nvSpPr>
        <xdr:cNvPr id="31" name="AutoShape 15"/>
        <xdr:cNvSpPr>
          <a:spLocks/>
        </xdr:cNvSpPr>
      </xdr:nvSpPr>
      <xdr:spPr bwMode="auto">
        <a:xfrm>
          <a:off x="2047875" y="77343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704850</xdr:colOff>
      <xdr:row>27</xdr:row>
      <xdr:rowOff>19050</xdr:rowOff>
    </xdr:from>
    <xdr:to>
      <xdr:col>3</xdr:col>
      <xdr:colOff>28575</xdr:colOff>
      <xdr:row>29</xdr:row>
      <xdr:rowOff>276225</xdr:rowOff>
    </xdr:to>
    <xdr:sp macro="" textlink="">
      <xdr:nvSpPr>
        <xdr:cNvPr id="32" name="AutoShape 22"/>
        <xdr:cNvSpPr>
          <a:spLocks/>
        </xdr:cNvSpPr>
      </xdr:nvSpPr>
      <xdr:spPr bwMode="auto">
        <a:xfrm>
          <a:off x="1943100" y="7753350"/>
          <a:ext cx="76200" cy="828675"/>
        </a:xfrm>
        <a:prstGeom prst="rightBracket">
          <a:avLst>
            <a:gd name="adj" fmla="val 4471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533400</xdr:colOff>
      <xdr:row>27</xdr:row>
      <xdr:rowOff>0</xdr:rowOff>
    </xdr:from>
    <xdr:to>
      <xdr:col>1</xdr:col>
      <xdr:colOff>57150</xdr:colOff>
      <xdr:row>27</xdr:row>
      <xdr:rowOff>0</xdr:rowOff>
    </xdr:to>
    <xdr:sp macro="" textlink="">
      <xdr:nvSpPr>
        <xdr:cNvPr id="33" name="AutoShape 11"/>
        <xdr:cNvSpPr>
          <a:spLocks/>
        </xdr:cNvSpPr>
      </xdr:nvSpPr>
      <xdr:spPr bwMode="auto">
        <a:xfrm>
          <a:off x="1238250" y="77343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533400</xdr:colOff>
      <xdr:row>27</xdr:row>
      <xdr:rowOff>0</xdr:rowOff>
    </xdr:from>
    <xdr:to>
      <xdr:col>3</xdr:col>
      <xdr:colOff>57150</xdr:colOff>
      <xdr:row>27</xdr:row>
      <xdr:rowOff>0</xdr:rowOff>
    </xdr:to>
    <xdr:sp macro="" textlink="">
      <xdr:nvSpPr>
        <xdr:cNvPr id="34" name="AutoShape 15"/>
        <xdr:cNvSpPr>
          <a:spLocks/>
        </xdr:cNvSpPr>
      </xdr:nvSpPr>
      <xdr:spPr bwMode="auto">
        <a:xfrm>
          <a:off x="2047875" y="77343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28575</xdr:colOff>
      <xdr:row>27</xdr:row>
      <xdr:rowOff>9525</xdr:rowOff>
    </xdr:from>
    <xdr:to>
      <xdr:col>2</xdr:col>
      <xdr:colOff>66675</xdr:colOff>
      <xdr:row>29</xdr:row>
      <xdr:rowOff>266700</xdr:rowOff>
    </xdr:to>
    <xdr:sp macro="" textlink="">
      <xdr:nvSpPr>
        <xdr:cNvPr id="35" name="AutoShape 22"/>
        <xdr:cNvSpPr>
          <a:spLocks/>
        </xdr:cNvSpPr>
      </xdr:nvSpPr>
      <xdr:spPr bwMode="auto">
        <a:xfrm flipH="1">
          <a:off x="1209675" y="7743825"/>
          <a:ext cx="95250" cy="828675"/>
        </a:xfrm>
        <a:prstGeom prst="rightBracket">
          <a:avLst>
            <a:gd name="adj" fmla="val 4470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533400</xdr:colOff>
      <xdr:row>27</xdr:row>
      <xdr:rowOff>0</xdr:rowOff>
    </xdr:from>
    <xdr:to>
      <xdr:col>1</xdr:col>
      <xdr:colOff>57150</xdr:colOff>
      <xdr:row>27</xdr:row>
      <xdr:rowOff>0</xdr:rowOff>
    </xdr:to>
    <xdr:sp macro="" textlink="">
      <xdr:nvSpPr>
        <xdr:cNvPr id="36" name="AutoShape 11"/>
        <xdr:cNvSpPr>
          <a:spLocks/>
        </xdr:cNvSpPr>
      </xdr:nvSpPr>
      <xdr:spPr bwMode="auto">
        <a:xfrm>
          <a:off x="1238250" y="77343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533400</xdr:colOff>
      <xdr:row>27</xdr:row>
      <xdr:rowOff>0</xdr:rowOff>
    </xdr:from>
    <xdr:to>
      <xdr:col>3</xdr:col>
      <xdr:colOff>57150</xdr:colOff>
      <xdr:row>27</xdr:row>
      <xdr:rowOff>0</xdr:rowOff>
    </xdr:to>
    <xdr:sp macro="" textlink="">
      <xdr:nvSpPr>
        <xdr:cNvPr id="37" name="AutoShape 15"/>
        <xdr:cNvSpPr>
          <a:spLocks/>
        </xdr:cNvSpPr>
      </xdr:nvSpPr>
      <xdr:spPr bwMode="auto">
        <a:xfrm>
          <a:off x="2047875" y="77343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704850</xdr:colOff>
      <xdr:row>33</xdr:row>
      <xdr:rowOff>9525</xdr:rowOff>
    </xdr:from>
    <xdr:to>
      <xdr:col>3</xdr:col>
      <xdr:colOff>28575</xdr:colOff>
      <xdr:row>34</xdr:row>
      <xdr:rowOff>266700</xdr:rowOff>
    </xdr:to>
    <xdr:sp macro="" textlink="">
      <xdr:nvSpPr>
        <xdr:cNvPr id="38" name="AutoShape 9"/>
        <xdr:cNvSpPr>
          <a:spLocks/>
        </xdr:cNvSpPr>
      </xdr:nvSpPr>
      <xdr:spPr bwMode="auto">
        <a:xfrm>
          <a:off x="1943100" y="9458325"/>
          <a:ext cx="76200" cy="542925"/>
        </a:xfrm>
        <a:prstGeom prst="rightBracket">
          <a:avLst>
            <a:gd name="adj" fmla="val 24176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533400</xdr:colOff>
      <xdr:row>27</xdr:row>
      <xdr:rowOff>0</xdr:rowOff>
    </xdr:from>
    <xdr:to>
      <xdr:col>1</xdr:col>
      <xdr:colOff>57150</xdr:colOff>
      <xdr:row>27</xdr:row>
      <xdr:rowOff>0</xdr:rowOff>
    </xdr:to>
    <xdr:sp macro="" textlink="">
      <xdr:nvSpPr>
        <xdr:cNvPr id="39" name="AutoShape 11"/>
        <xdr:cNvSpPr>
          <a:spLocks/>
        </xdr:cNvSpPr>
      </xdr:nvSpPr>
      <xdr:spPr bwMode="auto">
        <a:xfrm>
          <a:off x="1238250" y="77343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533400</xdr:colOff>
      <xdr:row>27</xdr:row>
      <xdr:rowOff>0</xdr:rowOff>
    </xdr:from>
    <xdr:to>
      <xdr:col>3</xdr:col>
      <xdr:colOff>57150</xdr:colOff>
      <xdr:row>27</xdr:row>
      <xdr:rowOff>0</xdr:rowOff>
    </xdr:to>
    <xdr:sp macro="" textlink="">
      <xdr:nvSpPr>
        <xdr:cNvPr id="40" name="AutoShape 15"/>
        <xdr:cNvSpPr>
          <a:spLocks/>
        </xdr:cNvSpPr>
      </xdr:nvSpPr>
      <xdr:spPr bwMode="auto">
        <a:xfrm>
          <a:off x="2047875" y="77343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</xdr:colOff>
      <xdr:row>33</xdr:row>
      <xdr:rowOff>9525</xdr:rowOff>
    </xdr:from>
    <xdr:to>
      <xdr:col>2</xdr:col>
      <xdr:colOff>85725</xdr:colOff>
      <xdr:row>34</xdr:row>
      <xdr:rowOff>266700</xdr:rowOff>
    </xdr:to>
    <xdr:sp macro="" textlink="">
      <xdr:nvSpPr>
        <xdr:cNvPr id="41" name="AutoShape 9"/>
        <xdr:cNvSpPr>
          <a:spLocks/>
        </xdr:cNvSpPr>
      </xdr:nvSpPr>
      <xdr:spPr bwMode="auto">
        <a:xfrm flipH="1">
          <a:off x="1238250" y="9458325"/>
          <a:ext cx="85725" cy="542925"/>
        </a:xfrm>
        <a:prstGeom prst="rightBracket">
          <a:avLst>
            <a:gd name="adj" fmla="val 241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533400</xdr:colOff>
      <xdr:row>27</xdr:row>
      <xdr:rowOff>0</xdr:rowOff>
    </xdr:from>
    <xdr:to>
      <xdr:col>3</xdr:col>
      <xdr:colOff>57150</xdr:colOff>
      <xdr:row>27</xdr:row>
      <xdr:rowOff>0</xdr:rowOff>
    </xdr:to>
    <xdr:sp macro="" textlink="">
      <xdr:nvSpPr>
        <xdr:cNvPr id="42" name="AutoShape 15"/>
        <xdr:cNvSpPr>
          <a:spLocks/>
        </xdr:cNvSpPr>
      </xdr:nvSpPr>
      <xdr:spPr bwMode="auto">
        <a:xfrm>
          <a:off x="2047875" y="77343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533400</xdr:colOff>
      <xdr:row>27</xdr:row>
      <xdr:rowOff>0</xdr:rowOff>
    </xdr:from>
    <xdr:to>
      <xdr:col>3</xdr:col>
      <xdr:colOff>57150</xdr:colOff>
      <xdr:row>27</xdr:row>
      <xdr:rowOff>0</xdr:rowOff>
    </xdr:to>
    <xdr:sp macro="" textlink="">
      <xdr:nvSpPr>
        <xdr:cNvPr id="43" name="AutoShape 15"/>
        <xdr:cNvSpPr>
          <a:spLocks/>
        </xdr:cNvSpPr>
      </xdr:nvSpPr>
      <xdr:spPr bwMode="auto">
        <a:xfrm>
          <a:off x="2047875" y="77343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533400</xdr:colOff>
      <xdr:row>27</xdr:row>
      <xdr:rowOff>0</xdr:rowOff>
    </xdr:from>
    <xdr:to>
      <xdr:col>3</xdr:col>
      <xdr:colOff>57150</xdr:colOff>
      <xdr:row>27</xdr:row>
      <xdr:rowOff>0</xdr:rowOff>
    </xdr:to>
    <xdr:sp macro="" textlink="">
      <xdr:nvSpPr>
        <xdr:cNvPr id="44" name="AutoShape 15"/>
        <xdr:cNvSpPr>
          <a:spLocks/>
        </xdr:cNvSpPr>
      </xdr:nvSpPr>
      <xdr:spPr bwMode="auto">
        <a:xfrm>
          <a:off x="2047875" y="77343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533400</xdr:colOff>
      <xdr:row>27</xdr:row>
      <xdr:rowOff>0</xdr:rowOff>
    </xdr:from>
    <xdr:to>
      <xdr:col>3</xdr:col>
      <xdr:colOff>57150</xdr:colOff>
      <xdr:row>27</xdr:row>
      <xdr:rowOff>0</xdr:rowOff>
    </xdr:to>
    <xdr:sp macro="" textlink="">
      <xdr:nvSpPr>
        <xdr:cNvPr id="45" name="AutoShape 15"/>
        <xdr:cNvSpPr>
          <a:spLocks/>
        </xdr:cNvSpPr>
      </xdr:nvSpPr>
      <xdr:spPr bwMode="auto">
        <a:xfrm>
          <a:off x="2047875" y="77343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31</xdr:row>
      <xdr:rowOff>9525</xdr:rowOff>
    </xdr:from>
    <xdr:to>
      <xdr:col>2</xdr:col>
      <xdr:colOff>9525</xdr:colOff>
      <xdr:row>32</xdr:row>
      <xdr:rowOff>161925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85800" y="5791200"/>
          <a:ext cx="105727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1057275</xdr:colOff>
      <xdr:row>4</xdr:row>
      <xdr:rowOff>161925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66750" y="781050"/>
          <a:ext cx="10572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abSelected="1" workbookViewId="0">
      <selection sqref="A1:C1"/>
    </sheetView>
  </sheetViews>
  <sheetFormatPr defaultRowHeight="13.5" x14ac:dyDescent="0.15"/>
  <cols>
    <col min="1" max="1" width="3.75" style="88" customWidth="1"/>
    <col min="2" max="2" width="2.75" style="88" customWidth="1"/>
    <col min="3" max="3" width="29.875" style="88" customWidth="1"/>
    <col min="4" max="256" width="9" style="88"/>
    <col min="257" max="257" width="3.75" style="88" customWidth="1"/>
    <col min="258" max="258" width="2.75" style="88" customWidth="1"/>
    <col min="259" max="259" width="29.875" style="88" customWidth="1"/>
    <col min="260" max="512" width="9" style="88"/>
    <col min="513" max="513" width="3.75" style="88" customWidth="1"/>
    <col min="514" max="514" width="2.75" style="88" customWidth="1"/>
    <col min="515" max="515" width="29.875" style="88" customWidth="1"/>
    <col min="516" max="768" width="9" style="88"/>
    <col min="769" max="769" width="3.75" style="88" customWidth="1"/>
    <col min="770" max="770" width="2.75" style="88" customWidth="1"/>
    <col min="771" max="771" width="29.875" style="88" customWidth="1"/>
    <col min="772" max="1024" width="9" style="88"/>
    <col min="1025" max="1025" width="3.75" style="88" customWidth="1"/>
    <col min="1026" max="1026" width="2.75" style="88" customWidth="1"/>
    <col min="1027" max="1027" width="29.875" style="88" customWidth="1"/>
    <col min="1028" max="1280" width="9" style="88"/>
    <col min="1281" max="1281" width="3.75" style="88" customWidth="1"/>
    <col min="1282" max="1282" width="2.75" style="88" customWidth="1"/>
    <col min="1283" max="1283" width="29.875" style="88" customWidth="1"/>
    <col min="1284" max="1536" width="9" style="88"/>
    <col min="1537" max="1537" width="3.75" style="88" customWidth="1"/>
    <col min="1538" max="1538" width="2.75" style="88" customWidth="1"/>
    <col min="1539" max="1539" width="29.875" style="88" customWidth="1"/>
    <col min="1540" max="1792" width="9" style="88"/>
    <col min="1793" max="1793" width="3.75" style="88" customWidth="1"/>
    <col min="1794" max="1794" width="2.75" style="88" customWidth="1"/>
    <col min="1795" max="1795" width="29.875" style="88" customWidth="1"/>
    <col min="1796" max="2048" width="9" style="88"/>
    <col min="2049" max="2049" width="3.75" style="88" customWidth="1"/>
    <col min="2050" max="2050" width="2.75" style="88" customWidth="1"/>
    <col min="2051" max="2051" width="29.875" style="88" customWidth="1"/>
    <col min="2052" max="2304" width="9" style="88"/>
    <col min="2305" max="2305" width="3.75" style="88" customWidth="1"/>
    <col min="2306" max="2306" width="2.75" style="88" customWidth="1"/>
    <col min="2307" max="2307" width="29.875" style="88" customWidth="1"/>
    <col min="2308" max="2560" width="9" style="88"/>
    <col min="2561" max="2561" width="3.75" style="88" customWidth="1"/>
    <col min="2562" max="2562" width="2.75" style="88" customWidth="1"/>
    <col min="2563" max="2563" width="29.875" style="88" customWidth="1"/>
    <col min="2564" max="2816" width="9" style="88"/>
    <col min="2817" max="2817" width="3.75" style="88" customWidth="1"/>
    <col min="2818" max="2818" width="2.75" style="88" customWidth="1"/>
    <col min="2819" max="2819" width="29.875" style="88" customWidth="1"/>
    <col min="2820" max="3072" width="9" style="88"/>
    <col min="3073" max="3073" width="3.75" style="88" customWidth="1"/>
    <col min="3074" max="3074" width="2.75" style="88" customWidth="1"/>
    <col min="3075" max="3075" width="29.875" style="88" customWidth="1"/>
    <col min="3076" max="3328" width="9" style="88"/>
    <col min="3329" max="3329" width="3.75" style="88" customWidth="1"/>
    <col min="3330" max="3330" width="2.75" style="88" customWidth="1"/>
    <col min="3331" max="3331" width="29.875" style="88" customWidth="1"/>
    <col min="3332" max="3584" width="9" style="88"/>
    <col min="3585" max="3585" width="3.75" style="88" customWidth="1"/>
    <col min="3586" max="3586" width="2.75" style="88" customWidth="1"/>
    <col min="3587" max="3587" width="29.875" style="88" customWidth="1"/>
    <col min="3588" max="3840" width="9" style="88"/>
    <col min="3841" max="3841" width="3.75" style="88" customWidth="1"/>
    <col min="3842" max="3842" width="2.75" style="88" customWidth="1"/>
    <col min="3843" max="3843" width="29.875" style="88" customWidth="1"/>
    <col min="3844" max="4096" width="9" style="88"/>
    <col min="4097" max="4097" width="3.75" style="88" customWidth="1"/>
    <col min="4098" max="4098" width="2.75" style="88" customWidth="1"/>
    <col min="4099" max="4099" width="29.875" style="88" customWidth="1"/>
    <col min="4100" max="4352" width="9" style="88"/>
    <col min="4353" max="4353" width="3.75" style="88" customWidth="1"/>
    <col min="4354" max="4354" width="2.75" style="88" customWidth="1"/>
    <col min="4355" max="4355" width="29.875" style="88" customWidth="1"/>
    <col min="4356" max="4608" width="9" style="88"/>
    <col min="4609" max="4609" width="3.75" style="88" customWidth="1"/>
    <col min="4610" max="4610" width="2.75" style="88" customWidth="1"/>
    <col min="4611" max="4611" width="29.875" style="88" customWidth="1"/>
    <col min="4612" max="4864" width="9" style="88"/>
    <col min="4865" max="4865" width="3.75" style="88" customWidth="1"/>
    <col min="4866" max="4866" width="2.75" style="88" customWidth="1"/>
    <col min="4867" max="4867" width="29.875" style="88" customWidth="1"/>
    <col min="4868" max="5120" width="9" style="88"/>
    <col min="5121" max="5121" width="3.75" style="88" customWidth="1"/>
    <col min="5122" max="5122" width="2.75" style="88" customWidth="1"/>
    <col min="5123" max="5123" width="29.875" style="88" customWidth="1"/>
    <col min="5124" max="5376" width="9" style="88"/>
    <col min="5377" max="5377" width="3.75" style="88" customWidth="1"/>
    <col min="5378" max="5378" width="2.75" style="88" customWidth="1"/>
    <col min="5379" max="5379" width="29.875" style="88" customWidth="1"/>
    <col min="5380" max="5632" width="9" style="88"/>
    <col min="5633" max="5633" width="3.75" style="88" customWidth="1"/>
    <col min="5634" max="5634" width="2.75" style="88" customWidth="1"/>
    <col min="5635" max="5635" width="29.875" style="88" customWidth="1"/>
    <col min="5636" max="5888" width="9" style="88"/>
    <col min="5889" max="5889" width="3.75" style="88" customWidth="1"/>
    <col min="5890" max="5890" width="2.75" style="88" customWidth="1"/>
    <col min="5891" max="5891" width="29.875" style="88" customWidth="1"/>
    <col min="5892" max="6144" width="9" style="88"/>
    <col min="6145" max="6145" width="3.75" style="88" customWidth="1"/>
    <col min="6146" max="6146" width="2.75" style="88" customWidth="1"/>
    <col min="6147" max="6147" width="29.875" style="88" customWidth="1"/>
    <col min="6148" max="6400" width="9" style="88"/>
    <col min="6401" max="6401" width="3.75" style="88" customWidth="1"/>
    <col min="6402" max="6402" width="2.75" style="88" customWidth="1"/>
    <col min="6403" max="6403" width="29.875" style="88" customWidth="1"/>
    <col min="6404" max="6656" width="9" style="88"/>
    <col min="6657" max="6657" width="3.75" style="88" customWidth="1"/>
    <col min="6658" max="6658" width="2.75" style="88" customWidth="1"/>
    <col min="6659" max="6659" width="29.875" style="88" customWidth="1"/>
    <col min="6660" max="6912" width="9" style="88"/>
    <col min="6913" max="6913" width="3.75" style="88" customWidth="1"/>
    <col min="6914" max="6914" width="2.75" style="88" customWidth="1"/>
    <col min="6915" max="6915" width="29.875" style="88" customWidth="1"/>
    <col min="6916" max="7168" width="9" style="88"/>
    <col min="7169" max="7169" width="3.75" style="88" customWidth="1"/>
    <col min="7170" max="7170" width="2.75" style="88" customWidth="1"/>
    <col min="7171" max="7171" width="29.875" style="88" customWidth="1"/>
    <col min="7172" max="7424" width="9" style="88"/>
    <col min="7425" max="7425" width="3.75" style="88" customWidth="1"/>
    <col min="7426" max="7426" width="2.75" style="88" customWidth="1"/>
    <col min="7427" max="7427" width="29.875" style="88" customWidth="1"/>
    <col min="7428" max="7680" width="9" style="88"/>
    <col min="7681" max="7681" width="3.75" style="88" customWidth="1"/>
    <col min="7682" max="7682" width="2.75" style="88" customWidth="1"/>
    <col min="7683" max="7683" width="29.875" style="88" customWidth="1"/>
    <col min="7684" max="7936" width="9" style="88"/>
    <col min="7937" max="7937" width="3.75" style="88" customWidth="1"/>
    <col min="7938" max="7938" width="2.75" style="88" customWidth="1"/>
    <col min="7939" max="7939" width="29.875" style="88" customWidth="1"/>
    <col min="7940" max="8192" width="9" style="88"/>
    <col min="8193" max="8193" width="3.75" style="88" customWidth="1"/>
    <col min="8194" max="8194" width="2.75" style="88" customWidth="1"/>
    <col min="8195" max="8195" width="29.875" style="88" customWidth="1"/>
    <col min="8196" max="8448" width="9" style="88"/>
    <col min="8449" max="8449" width="3.75" style="88" customWidth="1"/>
    <col min="8450" max="8450" width="2.75" style="88" customWidth="1"/>
    <col min="8451" max="8451" width="29.875" style="88" customWidth="1"/>
    <col min="8452" max="8704" width="9" style="88"/>
    <col min="8705" max="8705" width="3.75" style="88" customWidth="1"/>
    <col min="8706" max="8706" width="2.75" style="88" customWidth="1"/>
    <col min="8707" max="8707" width="29.875" style="88" customWidth="1"/>
    <col min="8708" max="8960" width="9" style="88"/>
    <col min="8961" max="8961" width="3.75" style="88" customWidth="1"/>
    <col min="8962" max="8962" width="2.75" style="88" customWidth="1"/>
    <col min="8963" max="8963" width="29.875" style="88" customWidth="1"/>
    <col min="8964" max="9216" width="9" style="88"/>
    <col min="9217" max="9217" width="3.75" style="88" customWidth="1"/>
    <col min="9218" max="9218" width="2.75" style="88" customWidth="1"/>
    <col min="9219" max="9219" width="29.875" style="88" customWidth="1"/>
    <col min="9220" max="9472" width="9" style="88"/>
    <col min="9473" max="9473" width="3.75" style="88" customWidth="1"/>
    <col min="9474" max="9474" width="2.75" style="88" customWidth="1"/>
    <col min="9475" max="9475" width="29.875" style="88" customWidth="1"/>
    <col min="9476" max="9728" width="9" style="88"/>
    <col min="9729" max="9729" width="3.75" style="88" customWidth="1"/>
    <col min="9730" max="9730" width="2.75" style="88" customWidth="1"/>
    <col min="9731" max="9731" width="29.875" style="88" customWidth="1"/>
    <col min="9732" max="9984" width="9" style="88"/>
    <col min="9985" max="9985" width="3.75" style="88" customWidth="1"/>
    <col min="9986" max="9986" width="2.75" style="88" customWidth="1"/>
    <col min="9987" max="9987" width="29.875" style="88" customWidth="1"/>
    <col min="9988" max="10240" width="9" style="88"/>
    <col min="10241" max="10241" width="3.75" style="88" customWidth="1"/>
    <col min="10242" max="10242" width="2.75" style="88" customWidth="1"/>
    <col min="10243" max="10243" width="29.875" style="88" customWidth="1"/>
    <col min="10244" max="10496" width="9" style="88"/>
    <col min="10497" max="10497" width="3.75" style="88" customWidth="1"/>
    <col min="10498" max="10498" width="2.75" style="88" customWidth="1"/>
    <col min="10499" max="10499" width="29.875" style="88" customWidth="1"/>
    <col min="10500" max="10752" width="9" style="88"/>
    <col min="10753" max="10753" width="3.75" style="88" customWidth="1"/>
    <col min="10754" max="10754" width="2.75" style="88" customWidth="1"/>
    <col min="10755" max="10755" width="29.875" style="88" customWidth="1"/>
    <col min="10756" max="11008" width="9" style="88"/>
    <col min="11009" max="11009" width="3.75" style="88" customWidth="1"/>
    <col min="11010" max="11010" width="2.75" style="88" customWidth="1"/>
    <col min="11011" max="11011" width="29.875" style="88" customWidth="1"/>
    <col min="11012" max="11264" width="9" style="88"/>
    <col min="11265" max="11265" width="3.75" style="88" customWidth="1"/>
    <col min="11266" max="11266" width="2.75" style="88" customWidth="1"/>
    <col min="11267" max="11267" width="29.875" style="88" customWidth="1"/>
    <col min="11268" max="11520" width="9" style="88"/>
    <col min="11521" max="11521" width="3.75" style="88" customWidth="1"/>
    <col min="11522" max="11522" width="2.75" style="88" customWidth="1"/>
    <col min="11523" max="11523" width="29.875" style="88" customWidth="1"/>
    <col min="11524" max="11776" width="9" style="88"/>
    <col min="11777" max="11777" width="3.75" style="88" customWidth="1"/>
    <col min="11778" max="11778" width="2.75" style="88" customWidth="1"/>
    <col min="11779" max="11779" width="29.875" style="88" customWidth="1"/>
    <col min="11780" max="12032" width="9" style="88"/>
    <col min="12033" max="12033" width="3.75" style="88" customWidth="1"/>
    <col min="12034" max="12034" width="2.75" style="88" customWidth="1"/>
    <col min="12035" max="12035" width="29.875" style="88" customWidth="1"/>
    <col min="12036" max="12288" width="9" style="88"/>
    <col min="12289" max="12289" width="3.75" style="88" customWidth="1"/>
    <col min="12290" max="12290" width="2.75" style="88" customWidth="1"/>
    <col min="12291" max="12291" width="29.875" style="88" customWidth="1"/>
    <col min="12292" max="12544" width="9" style="88"/>
    <col min="12545" max="12545" width="3.75" style="88" customWidth="1"/>
    <col min="12546" max="12546" width="2.75" style="88" customWidth="1"/>
    <col min="12547" max="12547" width="29.875" style="88" customWidth="1"/>
    <col min="12548" max="12800" width="9" style="88"/>
    <col min="12801" max="12801" width="3.75" style="88" customWidth="1"/>
    <col min="12802" max="12802" width="2.75" style="88" customWidth="1"/>
    <col min="12803" max="12803" width="29.875" style="88" customWidth="1"/>
    <col min="12804" max="13056" width="9" style="88"/>
    <col min="13057" max="13057" width="3.75" style="88" customWidth="1"/>
    <col min="13058" max="13058" width="2.75" style="88" customWidth="1"/>
    <col min="13059" max="13059" width="29.875" style="88" customWidth="1"/>
    <col min="13060" max="13312" width="9" style="88"/>
    <col min="13313" max="13313" width="3.75" style="88" customWidth="1"/>
    <col min="13314" max="13314" width="2.75" style="88" customWidth="1"/>
    <col min="13315" max="13315" width="29.875" style="88" customWidth="1"/>
    <col min="13316" max="13568" width="9" style="88"/>
    <col min="13569" max="13569" width="3.75" style="88" customWidth="1"/>
    <col min="13570" max="13570" width="2.75" style="88" customWidth="1"/>
    <col min="13571" max="13571" width="29.875" style="88" customWidth="1"/>
    <col min="13572" max="13824" width="9" style="88"/>
    <col min="13825" max="13825" width="3.75" style="88" customWidth="1"/>
    <col min="13826" max="13826" width="2.75" style="88" customWidth="1"/>
    <col min="13827" max="13827" width="29.875" style="88" customWidth="1"/>
    <col min="13828" max="14080" width="9" style="88"/>
    <col min="14081" max="14081" width="3.75" style="88" customWidth="1"/>
    <col min="14082" max="14082" width="2.75" style="88" customWidth="1"/>
    <col min="14083" max="14083" width="29.875" style="88" customWidth="1"/>
    <col min="14084" max="14336" width="9" style="88"/>
    <col min="14337" max="14337" width="3.75" style="88" customWidth="1"/>
    <col min="14338" max="14338" width="2.75" style="88" customWidth="1"/>
    <col min="14339" max="14339" width="29.875" style="88" customWidth="1"/>
    <col min="14340" max="14592" width="9" style="88"/>
    <col min="14593" max="14593" width="3.75" style="88" customWidth="1"/>
    <col min="14594" max="14594" width="2.75" style="88" customWidth="1"/>
    <col min="14595" max="14595" width="29.875" style="88" customWidth="1"/>
    <col min="14596" max="14848" width="9" style="88"/>
    <col min="14849" max="14849" width="3.75" style="88" customWidth="1"/>
    <col min="14850" max="14850" width="2.75" style="88" customWidth="1"/>
    <col min="14851" max="14851" width="29.875" style="88" customWidth="1"/>
    <col min="14852" max="15104" width="9" style="88"/>
    <col min="15105" max="15105" width="3.75" style="88" customWidth="1"/>
    <col min="15106" max="15106" width="2.75" style="88" customWidth="1"/>
    <col min="15107" max="15107" width="29.875" style="88" customWidth="1"/>
    <col min="15108" max="15360" width="9" style="88"/>
    <col min="15361" max="15361" width="3.75" style="88" customWidth="1"/>
    <col min="15362" max="15362" width="2.75" style="88" customWidth="1"/>
    <col min="15363" max="15363" width="29.875" style="88" customWidth="1"/>
    <col min="15364" max="15616" width="9" style="88"/>
    <col min="15617" max="15617" width="3.75" style="88" customWidth="1"/>
    <col min="15618" max="15618" width="2.75" style="88" customWidth="1"/>
    <col min="15619" max="15619" width="29.875" style="88" customWidth="1"/>
    <col min="15620" max="15872" width="9" style="88"/>
    <col min="15873" max="15873" width="3.75" style="88" customWidth="1"/>
    <col min="15874" max="15874" width="2.75" style="88" customWidth="1"/>
    <col min="15875" max="15875" width="29.875" style="88" customWidth="1"/>
    <col min="15876" max="16128" width="9" style="88"/>
    <col min="16129" max="16129" width="3.75" style="88" customWidth="1"/>
    <col min="16130" max="16130" width="2.75" style="88" customWidth="1"/>
    <col min="16131" max="16131" width="29.875" style="88" customWidth="1"/>
    <col min="16132" max="16384" width="9" style="88"/>
  </cols>
  <sheetData>
    <row r="1" spans="1:3" ht="19.5" customHeight="1" x14ac:dyDescent="0.15">
      <c r="A1" s="289" t="s">
        <v>364</v>
      </c>
      <c r="B1" s="290"/>
      <c r="C1" s="290"/>
    </row>
    <row r="2" spans="1:3" ht="14.25" x14ac:dyDescent="0.15">
      <c r="A2" s="89"/>
      <c r="B2" s="90"/>
      <c r="C2" s="90"/>
    </row>
    <row r="3" spans="1:3" ht="14.25" x14ac:dyDescent="0.15">
      <c r="A3" s="91">
        <v>239</v>
      </c>
      <c r="B3" s="90"/>
      <c r="C3" s="92" t="s">
        <v>365</v>
      </c>
    </row>
    <row r="4" spans="1:3" ht="14.25" x14ac:dyDescent="0.15">
      <c r="A4" s="91"/>
      <c r="B4" s="93" t="s">
        <v>366</v>
      </c>
      <c r="C4" s="94" t="s">
        <v>367</v>
      </c>
    </row>
    <row r="5" spans="1:3" ht="14.25" x14ac:dyDescent="0.15">
      <c r="A5" s="91"/>
      <c r="B5" s="93" t="s">
        <v>368</v>
      </c>
      <c r="C5" s="94" t="s">
        <v>369</v>
      </c>
    </row>
    <row r="6" spans="1:3" ht="14.25" x14ac:dyDescent="0.15">
      <c r="A6" s="91"/>
      <c r="B6" s="93" t="s">
        <v>370</v>
      </c>
      <c r="C6" s="94" t="s">
        <v>371</v>
      </c>
    </row>
    <row r="7" spans="1:3" ht="14.25" x14ac:dyDescent="0.15">
      <c r="A7" s="91"/>
      <c r="B7" s="93" t="s">
        <v>372</v>
      </c>
      <c r="C7" s="94" t="s">
        <v>373</v>
      </c>
    </row>
    <row r="8" spans="1:3" ht="14.25" x14ac:dyDescent="0.15">
      <c r="A8" s="91"/>
      <c r="B8" s="93" t="s">
        <v>374</v>
      </c>
      <c r="C8" s="94" t="s">
        <v>375</v>
      </c>
    </row>
    <row r="9" spans="1:3" ht="14.25" x14ac:dyDescent="0.15">
      <c r="A9" s="91">
        <v>240</v>
      </c>
      <c r="B9" s="90"/>
      <c r="C9" s="92" t="s">
        <v>376</v>
      </c>
    </row>
    <row r="10" spans="1:3" ht="14.25" x14ac:dyDescent="0.15">
      <c r="A10" s="91"/>
      <c r="B10" s="93" t="s">
        <v>366</v>
      </c>
      <c r="C10" s="94" t="s">
        <v>377</v>
      </c>
    </row>
    <row r="11" spans="1:3" ht="14.25" x14ac:dyDescent="0.15">
      <c r="A11" s="91"/>
      <c r="B11" s="93" t="s">
        <v>368</v>
      </c>
      <c r="C11" s="94" t="s">
        <v>378</v>
      </c>
    </row>
    <row r="12" spans="1:3" ht="14.25" x14ac:dyDescent="0.15">
      <c r="A12" s="91"/>
      <c r="B12" s="93" t="s">
        <v>370</v>
      </c>
      <c r="C12" s="94" t="s">
        <v>379</v>
      </c>
    </row>
    <row r="13" spans="1:3" ht="14.25" x14ac:dyDescent="0.15">
      <c r="A13" s="91"/>
      <c r="B13" s="93" t="s">
        <v>372</v>
      </c>
      <c r="C13" s="94" t="s">
        <v>380</v>
      </c>
    </row>
    <row r="14" spans="1:3" ht="14.25" x14ac:dyDescent="0.15">
      <c r="A14" s="91">
        <v>241</v>
      </c>
      <c r="B14" s="90"/>
      <c r="C14" s="94" t="s">
        <v>381</v>
      </c>
    </row>
    <row r="15" spans="1:3" ht="14.25" x14ac:dyDescent="0.15">
      <c r="A15" s="91"/>
      <c r="B15" s="93" t="s">
        <v>366</v>
      </c>
      <c r="C15" s="92" t="s">
        <v>382</v>
      </c>
    </row>
    <row r="16" spans="1:3" ht="14.25" x14ac:dyDescent="0.15">
      <c r="A16" s="91"/>
      <c r="B16" s="93" t="s">
        <v>368</v>
      </c>
      <c r="C16" s="92" t="s">
        <v>383</v>
      </c>
    </row>
    <row r="17" spans="1:3" ht="14.25" x14ac:dyDescent="0.15">
      <c r="A17" s="91">
        <v>242</v>
      </c>
      <c r="B17" s="90"/>
      <c r="C17" s="94" t="s">
        <v>384</v>
      </c>
    </row>
    <row r="18" spans="1:3" ht="14.25" x14ac:dyDescent="0.15">
      <c r="A18" s="91">
        <v>243</v>
      </c>
      <c r="B18" s="90"/>
      <c r="C18" s="94" t="s">
        <v>385</v>
      </c>
    </row>
    <row r="19" spans="1:3" ht="14.25" x14ac:dyDescent="0.15">
      <c r="A19" s="91">
        <v>244</v>
      </c>
      <c r="B19" s="90"/>
      <c r="C19" s="94" t="s">
        <v>462</v>
      </c>
    </row>
    <row r="20" spans="1:3" ht="14.25" x14ac:dyDescent="0.15">
      <c r="A20" s="91"/>
      <c r="B20" s="90"/>
      <c r="C20" s="94" t="s">
        <v>463</v>
      </c>
    </row>
    <row r="21" spans="1:3" ht="14.25" x14ac:dyDescent="0.15">
      <c r="A21" s="91"/>
      <c r="B21" s="90"/>
      <c r="C21" s="94" t="s">
        <v>464</v>
      </c>
    </row>
    <row r="22" spans="1:3" ht="14.25" x14ac:dyDescent="0.15">
      <c r="A22" s="91">
        <v>245</v>
      </c>
      <c r="B22" s="90"/>
      <c r="C22" s="92" t="s">
        <v>386</v>
      </c>
    </row>
    <row r="23" spans="1:3" ht="14.25" x14ac:dyDescent="0.15">
      <c r="A23" s="91"/>
      <c r="B23" s="93" t="s">
        <v>366</v>
      </c>
      <c r="C23" s="94" t="s">
        <v>387</v>
      </c>
    </row>
    <row r="24" spans="1:3" ht="14.25" x14ac:dyDescent="0.15">
      <c r="A24" s="91"/>
      <c r="B24" s="93" t="s">
        <v>368</v>
      </c>
      <c r="C24" s="94" t="s">
        <v>388</v>
      </c>
    </row>
    <row r="25" spans="1:3" ht="14.25" x14ac:dyDescent="0.15">
      <c r="A25" s="91"/>
      <c r="B25" s="93" t="s">
        <v>370</v>
      </c>
      <c r="C25" s="94" t="s">
        <v>389</v>
      </c>
    </row>
    <row r="26" spans="1:3" ht="14.25" x14ac:dyDescent="0.15">
      <c r="A26" s="91"/>
      <c r="B26" s="93" t="s">
        <v>372</v>
      </c>
      <c r="C26" s="94" t="s">
        <v>390</v>
      </c>
    </row>
  </sheetData>
  <mergeCells count="1">
    <mergeCell ref="A1:C1"/>
  </mergeCells>
  <phoneticPr fontId="2"/>
  <hyperlinks>
    <hyperlink ref="C4" location="'239(1)'!A1" display="市町村別火災発生状況"/>
    <hyperlink ref="C5" location="'239(2)'!A1" display="月別火災発生状況"/>
    <hyperlink ref="C6" location="'239(3)'!A1" display="年次別火災発生状況"/>
    <hyperlink ref="C7" location="'239(4)'!A1" display="出火原因・月別発生件数"/>
    <hyperlink ref="C8" location="'239(5)'!A1" display="月別・時間別出火件数"/>
    <hyperlink ref="C10" location="'240(1)'!A1" display="市・組合別・階級別常勤消防職員数"/>
    <hyperlink ref="C11" location="'240(2)'!A1" display="市・組合別現有機械器具状況"/>
    <hyperlink ref="C12" location="'240(3)'!A1" display="市町村別非常勤消防団員数"/>
    <hyperlink ref="C13" location="'240(4)'!A1" display="市町村別消防用水利の現況"/>
    <hyperlink ref="C14" location="'241(1)(2)'!A1" display="労働災害"/>
    <hyperlink ref="C17" location="'242'!A1" display="公共土木施設災害復旧事業査定決定額"/>
    <hyperlink ref="C18" location="'243'!A1" display="被災建築物"/>
    <hyperlink ref="C23" location="'245(1)'!A1" display="年次・月別交通事故発生状況"/>
    <hyperlink ref="C24" location="'245(2)'!A1" display="路線別人身事故発生状況"/>
    <hyperlink ref="C25" location="'245(3)'!A1" display="職業別死傷者数"/>
    <hyperlink ref="C26" location="'245(4)'!A1" display="市町村別人身事故発生状況"/>
    <hyperlink ref="C20" location="'244-2'!A1" display="農作物被害状況 -2"/>
    <hyperlink ref="C21" location="'244-3'!A1" display="農作物被害状況 -3"/>
    <hyperlink ref="C19" location="'244-1'!A1" display="農作物被害状況 -1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39"/>
  <sheetViews>
    <sheetView showGridLines="0" zoomScaleNormal="100" zoomScaleSheetLayoutView="90" workbookViewId="0"/>
  </sheetViews>
  <sheetFormatPr defaultRowHeight="13.5" x14ac:dyDescent="0.15"/>
  <cols>
    <col min="1" max="1" width="15.5" style="1" bestFit="1" customWidth="1"/>
    <col min="2" max="2" width="0.75" style="1" customWidth="1"/>
    <col min="3" max="3" width="9.875" style="1" customWidth="1"/>
    <col min="4" max="4" width="0.75" style="1" customWidth="1"/>
    <col min="5" max="8" width="5.875" style="1" customWidth="1"/>
    <col min="9" max="12" width="6.625" style="1" customWidth="1"/>
    <col min="13" max="13" width="5.875" style="1" customWidth="1"/>
    <col min="14" max="17" width="6.625" style="1" customWidth="1"/>
    <col min="18" max="30" width="7.125" style="1" customWidth="1"/>
    <col min="31" max="16384" width="9" style="1"/>
  </cols>
  <sheetData>
    <row r="2" spans="1:30" ht="28.5" customHeight="1" x14ac:dyDescent="0.2">
      <c r="A2" s="238"/>
      <c r="B2" s="291" t="s">
        <v>436</v>
      </c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5"/>
      <c r="S2" s="5"/>
      <c r="T2" s="5"/>
      <c r="U2" s="5"/>
      <c r="V2" s="5"/>
      <c r="W2" s="5"/>
    </row>
    <row r="3" spans="1:30" s="228" customFormat="1" ht="23.25" customHeight="1" thickBot="1" x14ac:dyDescent="0.2">
      <c r="B3" s="209" t="s">
        <v>484</v>
      </c>
      <c r="C3" s="73"/>
      <c r="D3" s="73"/>
      <c r="E3" s="73"/>
      <c r="F3" s="73"/>
      <c r="G3" s="73"/>
      <c r="H3" s="73"/>
      <c r="I3" s="154"/>
      <c r="J3" s="154"/>
      <c r="K3" s="154"/>
      <c r="L3" s="155"/>
      <c r="M3" s="15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</row>
    <row r="4" spans="1:30" s="7" customFormat="1" ht="19.5" customHeight="1" x14ac:dyDescent="0.15">
      <c r="B4" s="382" t="s">
        <v>161</v>
      </c>
      <c r="C4" s="383"/>
      <c r="D4" s="384"/>
      <c r="E4" s="385" t="s">
        <v>176</v>
      </c>
      <c r="F4" s="388" t="s">
        <v>278</v>
      </c>
      <c r="G4" s="388"/>
      <c r="H4" s="388"/>
      <c r="I4" s="389" t="s">
        <v>145</v>
      </c>
      <c r="J4" s="389"/>
      <c r="K4" s="389"/>
      <c r="L4" s="389"/>
      <c r="M4" s="389"/>
      <c r="N4" s="447" t="s">
        <v>279</v>
      </c>
      <c r="O4" s="375"/>
      <c r="P4" s="375"/>
      <c r="Q4" s="375"/>
      <c r="R4" s="376"/>
      <c r="S4" s="388" t="s">
        <v>280</v>
      </c>
      <c r="T4" s="388"/>
      <c r="U4" s="388"/>
      <c r="V4" s="388"/>
      <c r="W4" s="388"/>
      <c r="X4" s="390" t="s">
        <v>285</v>
      </c>
      <c r="Y4" s="391"/>
      <c r="Z4" s="391"/>
      <c r="AA4" s="391"/>
      <c r="AB4" s="391"/>
      <c r="AC4" s="391"/>
      <c r="AD4" s="391"/>
    </row>
    <row r="5" spans="1:30" s="7" customFormat="1" ht="19.5" customHeight="1" x14ac:dyDescent="0.15">
      <c r="B5" s="234"/>
      <c r="C5" s="234"/>
      <c r="D5" s="147"/>
      <c r="E5" s="386"/>
      <c r="F5" s="392" t="s">
        <v>145</v>
      </c>
      <c r="G5" s="392" t="s">
        <v>270</v>
      </c>
      <c r="H5" s="392" t="s">
        <v>271</v>
      </c>
      <c r="I5" s="393" t="s">
        <v>277</v>
      </c>
      <c r="J5" s="393"/>
      <c r="K5" s="393"/>
      <c r="L5" s="393"/>
      <c r="M5" s="393" t="s">
        <v>276</v>
      </c>
      <c r="N5" s="392" t="s">
        <v>277</v>
      </c>
      <c r="O5" s="392"/>
      <c r="P5" s="392"/>
      <c r="Q5" s="394"/>
      <c r="R5" s="392" t="s">
        <v>276</v>
      </c>
      <c r="S5" s="392" t="s">
        <v>277</v>
      </c>
      <c r="T5" s="392"/>
      <c r="U5" s="392"/>
      <c r="V5" s="392"/>
      <c r="W5" s="392" t="s">
        <v>276</v>
      </c>
      <c r="X5" s="392" t="s">
        <v>145</v>
      </c>
      <c r="Y5" s="392" t="s">
        <v>281</v>
      </c>
      <c r="Z5" s="392" t="s">
        <v>282</v>
      </c>
      <c r="AA5" s="392" t="s">
        <v>485</v>
      </c>
      <c r="AB5" s="392" t="s">
        <v>283</v>
      </c>
      <c r="AC5" s="392" t="s">
        <v>284</v>
      </c>
      <c r="AD5" s="394" t="s">
        <v>149</v>
      </c>
    </row>
    <row r="6" spans="1:30" s="7" customFormat="1" ht="34.5" customHeight="1" x14ac:dyDescent="0.15">
      <c r="B6" s="396" t="s">
        <v>87</v>
      </c>
      <c r="C6" s="396"/>
      <c r="D6" s="397"/>
      <c r="E6" s="387"/>
      <c r="F6" s="393"/>
      <c r="G6" s="393"/>
      <c r="H6" s="393"/>
      <c r="I6" s="156" t="s">
        <v>272</v>
      </c>
      <c r="J6" s="157" t="s">
        <v>273</v>
      </c>
      <c r="K6" s="156" t="s">
        <v>274</v>
      </c>
      <c r="L6" s="156" t="s">
        <v>275</v>
      </c>
      <c r="M6" s="393"/>
      <c r="N6" s="158" t="s">
        <v>272</v>
      </c>
      <c r="O6" s="205" t="s">
        <v>273</v>
      </c>
      <c r="P6" s="158" t="s">
        <v>274</v>
      </c>
      <c r="Q6" s="159" t="s">
        <v>275</v>
      </c>
      <c r="R6" s="392"/>
      <c r="S6" s="158" t="s">
        <v>306</v>
      </c>
      <c r="T6" s="205" t="s">
        <v>273</v>
      </c>
      <c r="U6" s="158" t="s">
        <v>274</v>
      </c>
      <c r="V6" s="158" t="s">
        <v>275</v>
      </c>
      <c r="W6" s="392"/>
      <c r="X6" s="392"/>
      <c r="Y6" s="392"/>
      <c r="Z6" s="392"/>
      <c r="AA6" s="392"/>
      <c r="AB6" s="392"/>
      <c r="AC6" s="392"/>
      <c r="AD6" s="394"/>
    </row>
    <row r="7" spans="1:30" s="7" customFormat="1" ht="21.95" customHeight="1" x14ac:dyDescent="0.15">
      <c r="B7" s="377" t="s">
        <v>486</v>
      </c>
      <c r="C7" s="377"/>
      <c r="D7" s="378"/>
      <c r="E7" s="227">
        <v>19145</v>
      </c>
      <c r="F7" s="227">
        <v>12784</v>
      </c>
      <c r="G7" s="227">
        <v>12628</v>
      </c>
      <c r="H7" s="227">
        <v>153</v>
      </c>
      <c r="I7" s="224">
        <v>26</v>
      </c>
      <c r="J7" s="224">
        <v>94</v>
      </c>
      <c r="K7" s="224">
        <v>3481</v>
      </c>
      <c r="L7" s="224">
        <v>1172</v>
      </c>
      <c r="M7" s="224">
        <v>1588</v>
      </c>
      <c r="N7" s="227">
        <v>15</v>
      </c>
      <c r="O7" s="227">
        <v>78</v>
      </c>
      <c r="P7" s="227">
        <v>3322</v>
      </c>
      <c r="Q7" s="227">
        <v>1143</v>
      </c>
      <c r="R7" s="227">
        <v>1372</v>
      </c>
      <c r="S7" s="227">
        <v>11</v>
      </c>
      <c r="T7" s="227">
        <v>16</v>
      </c>
      <c r="U7" s="227">
        <v>159</v>
      </c>
      <c r="V7" s="227">
        <v>29</v>
      </c>
      <c r="W7" s="227">
        <v>216</v>
      </c>
      <c r="X7" s="227">
        <v>1021</v>
      </c>
      <c r="Y7" s="227">
        <v>598</v>
      </c>
      <c r="Z7" s="227">
        <v>57</v>
      </c>
      <c r="AA7" s="227">
        <v>241</v>
      </c>
      <c r="AB7" s="227">
        <v>120</v>
      </c>
      <c r="AC7" s="227" t="s">
        <v>66</v>
      </c>
      <c r="AD7" s="226">
        <v>5</v>
      </c>
    </row>
    <row r="8" spans="1:30" s="7" customFormat="1" ht="21.95" customHeight="1" x14ac:dyDescent="0.15">
      <c r="B8" s="379" t="s">
        <v>487</v>
      </c>
      <c r="C8" s="379"/>
      <c r="D8" s="380"/>
      <c r="E8" s="227">
        <v>18333</v>
      </c>
      <c r="F8" s="227">
        <v>12374</v>
      </c>
      <c r="G8" s="227">
        <v>12257</v>
      </c>
      <c r="H8" s="227">
        <v>117</v>
      </c>
      <c r="I8" s="227">
        <v>29</v>
      </c>
      <c r="J8" s="227">
        <v>88</v>
      </c>
      <c r="K8" s="227">
        <v>3411</v>
      </c>
      <c r="L8" s="227">
        <v>1169</v>
      </c>
      <c r="M8" s="227">
        <v>1262</v>
      </c>
      <c r="N8" s="227">
        <v>21</v>
      </c>
      <c r="O8" s="227">
        <v>78</v>
      </c>
      <c r="P8" s="227">
        <v>3341</v>
      </c>
      <c r="Q8" s="227">
        <v>1143</v>
      </c>
      <c r="R8" s="227">
        <v>1230</v>
      </c>
      <c r="S8" s="227">
        <v>8</v>
      </c>
      <c r="T8" s="227">
        <v>10</v>
      </c>
      <c r="U8" s="227">
        <v>70</v>
      </c>
      <c r="V8" s="227">
        <v>26</v>
      </c>
      <c r="W8" s="227">
        <v>32</v>
      </c>
      <c r="X8" s="227">
        <v>589</v>
      </c>
      <c r="Y8" s="227">
        <v>291</v>
      </c>
      <c r="Z8" s="227">
        <v>57</v>
      </c>
      <c r="AA8" s="227">
        <v>170</v>
      </c>
      <c r="AB8" s="227">
        <v>49</v>
      </c>
      <c r="AC8" s="227" t="s">
        <v>66</v>
      </c>
      <c r="AD8" s="226">
        <v>22</v>
      </c>
    </row>
    <row r="9" spans="1:30" s="7" customFormat="1" ht="21.95" customHeight="1" x14ac:dyDescent="0.15">
      <c r="B9" s="379" t="s">
        <v>488</v>
      </c>
      <c r="C9" s="379"/>
      <c r="D9" s="380"/>
      <c r="E9" s="224">
        <f>SUM(E10:E36)</f>
        <v>18429</v>
      </c>
      <c r="F9" s="224">
        <f t="shared" ref="F9:AD9" si="0">SUM(F10:F36)</f>
        <v>12429</v>
      </c>
      <c r="G9" s="224">
        <f t="shared" si="0"/>
        <v>12311</v>
      </c>
      <c r="H9" s="224">
        <f t="shared" si="0"/>
        <v>118</v>
      </c>
      <c r="I9" s="224">
        <f t="shared" si="0"/>
        <v>30</v>
      </c>
      <c r="J9" s="224">
        <f t="shared" si="0"/>
        <v>89</v>
      </c>
      <c r="K9" s="224">
        <f t="shared" si="0"/>
        <v>3430</v>
      </c>
      <c r="L9" s="224">
        <f t="shared" si="0"/>
        <v>1169</v>
      </c>
      <c r="M9" s="224">
        <f t="shared" si="0"/>
        <v>1282</v>
      </c>
      <c r="N9" s="224">
        <f t="shared" si="0"/>
        <v>22</v>
      </c>
      <c r="O9" s="224">
        <f t="shared" si="0"/>
        <v>77</v>
      </c>
      <c r="P9" s="224">
        <f t="shared" si="0"/>
        <v>3348</v>
      </c>
      <c r="Q9" s="224">
        <f t="shared" si="0"/>
        <v>1140</v>
      </c>
      <c r="R9" s="224">
        <f t="shared" si="0"/>
        <v>1249</v>
      </c>
      <c r="S9" s="224">
        <f t="shared" si="0"/>
        <v>8</v>
      </c>
      <c r="T9" s="224">
        <f t="shared" si="0"/>
        <v>12</v>
      </c>
      <c r="U9" s="224">
        <f t="shared" si="0"/>
        <v>82</v>
      </c>
      <c r="V9" s="224">
        <f t="shared" si="0"/>
        <v>29</v>
      </c>
      <c r="W9" s="224">
        <f t="shared" si="0"/>
        <v>33</v>
      </c>
      <c r="X9" s="224">
        <f t="shared" si="0"/>
        <v>519</v>
      </c>
      <c r="Y9" s="224">
        <f t="shared" si="0"/>
        <v>223</v>
      </c>
      <c r="Z9" s="224">
        <f t="shared" si="0"/>
        <v>57</v>
      </c>
      <c r="AA9" s="224">
        <f t="shared" si="0"/>
        <v>169</v>
      </c>
      <c r="AB9" s="224">
        <f t="shared" si="0"/>
        <v>49</v>
      </c>
      <c r="AC9" s="224" t="s">
        <v>66</v>
      </c>
      <c r="AD9" s="224">
        <f t="shared" si="0"/>
        <v>21</v>
      </c>
    </row>
    <row r="10" spans="1:30" s="7" customFormat="1" ht="22.5" customHeight="1" x14ac:dyDescent="0.15">
      <c r="B10" s="363" t="s">
        <v>88</v>
      </c>
      <c r="C10" s="363"/>
      <c r="D10" s="364"/>
      <c r="E10" s="224">
        <v>4199</v>
      </c>
      <c r="F10" s="224">
        <v>3675</v>
      </c>
      <c r="G10" s="160">
        <v>3675</v>
      </c>
      <c r="H10" s="160" t="s">
        <v>489</v>
      </c>
      <c r="I10" s="160">
        <v>3</v>
      </c>
      <c r="J10" s="160">
        <v>6</v>
      </c>
      <c r="K10" s="160">
        <v>211</v>
      </c>
      <c r="L10" s="160">
        <v>5</v>
      </c>
      <c r="M10" s="160">
        <v>299</v>
      </c>
      <c r="N10" s="160">
        <v>3</v>
      </c>
      <c r="O10" s="160">
        <v>6</v>
      </c>
      <c r="P10" s="160">
        <v>211</v>
      </c>
      <c r="Q10" s="160">
        <v>5</v>
      </c>
      <c r="R10" s="160">
        <v>299</v>
      </c>
      <c r="S10" s="160" t="s">
        <v>66</v>
      </c>
      <c r="T10" s="160" t="s">
        <v>66</v>
      </c>
      <c r="U10" s="160" t="s">
        <v>66</v>
      </c>
      <c r="V10" s="160" t="s">
        <v>66</v>
      </c>
      <c r="W10" s="160" t="s">
        <v>66</v>
      </c>
      <c r="X10" s="160" t="s">
        <v>66</v>
      </c>
      <c r="Y10" s="161" t="s">
        <v>66</v>
      </c>
      <c r="Z10" s="161" t="s">
        <v>66</v>
      </c>
      <c r="AA10" s="161" t="s">
        <v>66</v>
      </c>
      <c r="AB10" s="161" t="s">
        <v>66</v>
      </c>
      <c r="AC10" s="224" t="s">
        <v>66</v>
      </c>
      <c r="AD10" s="161" t="s">
        <v>66</v>
      </c>
    </row>
    <row r="11" spans="1:30" s="7" customFormat="1" ht="22.5" customHeight="1" x14ac:dyDescent="0.15">
      <c r="B11" s="363" t="s">
        <v>89</v>
      </c>
      <c r="C11" s="363"/>
      <c r="D11" s="364"/>
      <c r="E11" s="224">
        <v>1247</v>
      </c>
      <c r="F11" s="224">
        <v>1146</v>
      </c>
      <c r="G11" s="160">
        <v>1131</v>
      </c>
      <c r="H11" s="160">
        <v>15</v>
      </c>
      <c r="I11" s="160">
        <v>4</v>
      </c>
      <c r="J11" s="160" t="s">
        <v>66</v>
      </c>
      <c r="K11" s="160">
        <v>68</v>
      </c>
      <c r="L11" s="160">
        <v>23</v>
      </c>
      <c r="M11" s="160">
        <v>6</v>
      </c>
      <c r="N11" s="160">
        <v>4</v>
      </c>
      <c r="O11" s="160" t="s">
        <v>66</v>
      </c>
      <c r="P11" s="160">
        <v>61</v>
      </c>
      <c r="Q11" s="160">
        <v>23</v>
      </c>
      <c r="R11" s="160">
        <v>3</v>
      </c>
      <c r="S11" s="160" t="s">
        <v>66</v>
      </c>
      <c r="T11" s="160" t="s">
        <v>66</v>
      </c>
      <c r="U11" s="160">
        <v>7</v>
      </c>
      <c r="V11" s="160" t="s">
        <v>66</v>
      </c>
      <c r="W11" s="160">
        <v>3</v>
      </c>
      <c r="X11" s="160" t="s">
        <v>66</v>
      </c>
      <c r="Y11" s="161" t="s">
        <v>66</v>
      </c>
      <c r="Z11" s="161" t="s">
        <v>66</v>
      </c>
      <c r="AA11" s="161" t="s">
        <v>66</v>
      </c>
      <c r="AB11" s="161" t="s">
        <v>66</v>
      </c>
      <c r="AC11" s="224" t="s">
        <v>66</v>
      </c>
      <c r="AD11" s="161" t="s">
        <v>66</v>
      </c>
    </row>
    <row r="12" spans="1:30" s="7" customFormat="1" ht="22.5" customHeight="1" x14ac:dyDescent="0.15">
      <c r="B12" s="363" t="s">
        <v>90</v>
      </c>
      <c r="C12" s="363"/>
      <c r="D12" s="364"/>
      <c r="E12" s="224">
        <v>753</v>
      </c>
      <c r="F12" s="224">
        <v>514</v>
      </c>
      <c r="G12" s="224">
        <v>510</v>
      </c>
      <c r="H12" s="224">
        <v>4</v>
      </c>
      <c r="I12" s="224">
        <v>1</v>
      </c>
      <c r="J12" s="224">
        <v>1</v>
      </c>
      <c r="K12" s="224">
        <v>54</v>
      </c>
      <c r="L12" s="224" t="s">
        <v>66</v>
      </c>
      <c r="M12" s="224">
        <v>183</v>
      </c>
      <c r="N12" s="224" t="s">
        <v>66</v>
      </c>
      <c r="O12" s="224">
        <v>1</v>
      </c>
      <c r="P12" s="224">
        <v>46</v>
      </c>
      <c r="Q12" s="224">
        <v>0</v>
      </c>
      <c r="R12" s="224">
        <v>171</v>
      </c>
      <c r="S12" s="224">
        <v>1</v>
      </c>
      <c r="T12" s="224" t="s">
        <v>66</v>
      </c>
      <c r="U12" s="224">
        <v>8</v>
      </c>
      <c r="V12" s="224" t="s">
        <v>66</v>
      </c>
      <c r="W12" s="224">
        <v>12</v>
      </c>
      <c r="X12" s="224">
        <v>85</v>
      </c>
      <c r="Y12" s="224">
        <v>34</v>
      </c>
      <c r="Z12" s="224">
        <v>49</v>
      </c>
      <c r="AA12" s="224">
        <v>1</v>
      </c>
      <c r="AB12" s="224">
        <v>1</v>
      </c>
      <c r="AC12" s="224" t="s">
        <v>66</v>
      </c>
      <c r="AD12" s="224" t="s">
        <v>66</v>
      </c>
    </row>
    <row r="13" spans="1:30" s="7" customFormat="1" ht="22.5" customHeight="1" x14ac:dyDescent="0.15">
      <c r="B13" s="363" t="s">
        <v>91</v>
      </c>
      <c r="C13" s="363"/>
      <c r="D13" s="364"/>
      <c r="E13" s="224">
        <v>1720</v>
      </c>
      <c r="F13" s="224">
        <v>1184</v>
      </c>
      <c r="G13" s="224">
        <v>1147</v>
      </c>
      <c r="H13" s="224">
        <v>37</v>
      </c>
      <c r="I13" s="224">
        <v>2</v>
      </c>
      <c r="J13" s="224">
        <v>6</v>
      </c>
      <c r="K13" s="224">
        <v>176</v>
      </c>
      <c r="L13" s="224">
        <v>237</v>
      </c>
      <c r="M13" s="224">
        <v>115</v>
      </c>
      <c r="N13" s="224">
        <v>2</v>
      </c>
      <c r="O13" s="224">
        <v>1</v>
      </c>
      <c r="P13" s="224">
        <v>150</v>
      </c>
      <c r="Q13" s="224">
        <v>223</v>
      </c>
      <c r="R13" s="224">
        <v>113</v>
      </c>
      <c r="S13" s="224" t="s">
        <v>66</v>
      </c>
      <c r="T13" s="224">
        <v>5</v>
      </c>
      <c r="U13" s="224">
        <v>26</v>
      </c>
      <c r="V13" s="224">
        <v>14</v>
      </c>
      <c r="W13" s="224">
        <v>2</v>
      </c>
      <c r="X13" s="224">
        <v>28</v>
      </c>
      <c r="Y13" s="224" t="s">
        <v>66</v>
      </c>
      <c r="Z13" s="224" t="s">
        <v>66</v>
      </c>
      <c r="AA13" s="224">
        <v>25</v>
      </c>
      <c r="AB13" s="224">
        <v>3</v>
      </c>
      <c r="AC13" s="224" t="s">
        <v>66</v>
      </c>
      <c r="AD13" s="224" t="s">
        <v>66</v>
      </c>
    </row>
    <row r="14" spans="1:30" s="7" customFormat="1" ht="22.5" customHeight="1" x14ac:dyDescent="0.15">
      <c r="B14" s="363" t="s">
        <v>92</v>
      </c>
      <c r="C14" s="363"/>
      <c r="D14" s="364"/>
      <c r="E14" s="224">
        <v>811</v>
      </c>
      <c r="F14" s="224">
        <v>452</v>
      </c>
      <c r="G14" s="224">
        <v>452</v>
      </c>
      <c r="H14" s="224" t="s">
        <v>66</v>
      </c>
      <c r="I14" s="224">
        <v>1</v>
      </c>
      <c r="J14" s="224">
        <v>1</v>
      </c>
      <c r="K14" s="224">
        <v>332</v>
      </c>
      <c r="L14" s="224">
        <v>25</v>
      </c>
      <c r="M14" s="224" t="s">
        <v>66</v>
      </c>
      <c r="N14" s="224" t="s">
        <v>66</v>
      </c>
      <c r="O14" s="224">
        <v>1</v>
      </c>
      <c r="P14" s="224">
        <v>319</v>
      </c>
      <c r="Q14" s="224">
        <v>21</v>
      </c>
      <c r="R14" s="224" t="s">
        <v>66</v>
      </c>
      <c r="S14" s="224">
        <v>1</v>
      </c>
      <c r="T14" s="224" t="s">
        <v>66</v>
      </c>
      <c r="U14" s="224">
        <v>13</v>
      </c>
      <c r="V14" s="224">
        <v>4</v>
      </c>
      <c r="W14" s="224" t="s">
        <v>66</v>
      </c>
      <c r="X14" s="224" t="s">
        <v>66</v>
      </c>
      <c r="Y14" s="224" t="s">
        <v>66</v>
      </c>
      <c r="Z14" s="224" t="s">
        <v>66</v>
      </c>
      <c r="AA14" s="224" t="s">
        <v>66</v>
      </c>
      <c r="AB14" s="224" t="s">
        <v>66</v>
      </c>
      <c r="AC14" s="224" t="s">
        <v>66</v>
      </c>
      <c r="AD14" s="224" t="s">
        <v>66</v>
      </c>
    </row>
    <row r="15" spans="1:30" s="7" customFormat="1" ht="22.5" customHeight="1" x14ac:dyDescent="0.15">
      <c r="B15" s="363" t="s">
        <v>93</v>
      </c>
      <c r="C15" s="363"/>
      <c r="D15" s="371"/>
      <c r="E15" s="224">
        <v>605</v>
      </c>
      <c r="F15" s="224">
        <v>199</v>
      </c>
      <c r="G15" s="224">
        <v>199</v>
      </c>
      <c r="H15" s="224" t="s">
        <v>66</v>
      </c>
      <c r="I15" s="224">
        <v>2</v>
      </c>
      <c r="J15" s="224">
        <v>14</v>
      </c>
      <c r="K15" s="224">
        <v>319</v>
      </c>
      <c r="L15" s="224">
        <v>71</v>
      </c>
      <c r="M15" s="224" t="s">
        <v>66</v>
      </c>
      <c r="N15" s="224">
        <v>2</v>
      </c>
      <c r="O15" s="224">
        <v>12</v>
      </c>
      <c r="P15" s="224">
        <v>316</v>
      </c>
      <c r="Q15" s="224">
        <v>67</v>
      </c>
      <c r="R15" s="224" t="s">
        <v>66</v>
      </c>
      <c r="S15" s="224" t="s">
        <v>66</v>
      </c>
      <c r="T15" s="224">
        <v>2</v>
      </c>
      <c r="U15" s="224">
        <v>3</v>
      </c>
      <c r="V15" s="224">
        <v>4</v>
      </c>
      <c r="W15" s="224" t="s">
        <v>66</v>
      </c>
      <c r="X15" s="224">
        <v>36</v>
      </c>
      <c r="Y15" s="224">
        <v>6</v>
      </c>
      <c r="Z15" s="224" t="s">
        <v>66</v>
      </c>
      <c r="AA15" s="224">
        <v>19</v>
      </c>
      <c r="AB15" s="224">
        <v>11</v>
      </c>
      <c r="AC15" s="224" t="s">
        <v>66</v>
      </c>
      <c r="AD15" s="224" t="s">
        <v>66</v>
      </c>
    </row>
    <row r="16" spans="1:30" s="7" customFormat="1" ht="22.5" customHeight="1" x14ac:dyDescent="0.15">
      <c r="B16" s="332" t="s">
        <v>437</v>
      </c>
      <c r="C16" s="400"/>
      <c r="D16" s="401"/>
      <c r="E16" s="224">
        <v>978</v>
      </c>
      <c r="F16" s="224">
        <v>680</v>
      </c>
      <c r="G16" s="224">
        <v>680</v>
      </c>
      <c r="H16" s="224" t="s">
        <v>66</v>
      </c>
      <c r="I16" s="224">
        <v>1</v>
      </c>
      <c r="J16" s="224">
        <v>3</v>
      </c>
      <c r="K16" s="224">
        <v>265</v>
      </c>
      <c r="L16" s="224">
        <v>29</v>
      </c>
      <c r="M16" s="224" t="s">
        <v>66</v>
      </c>
      <c r="N16" s="224">
        <v>1</v>
      </c>
      <c r="O16" s="224">
        <v>3</v>
      </c>
      <c r="P16" s="224">
        <v>265</v>
      </c>
      <c r="Q16" s="224">
        <v>29</v>
      </c>
      <c r="R16" s="224" t="s">
        <v>66</v>
      </c>
      <c r="S16" s="224" t="s">
        <v>66</v>
      </c>
      <c r="T16" s="224" t="s">
        <v>66</v>
      </c>
      <c r="U16" s="224" t="s">
        <v>66</v>
      </c>
      <c r="V16" s="224" t="s">
        <v>66</v>
      </c>
      <c r="W16" s="224" t="s">
        <v>66</v>
      </c>
      <c r="X16" s="224">
        <v>35</v>
      </c>
      <c r="Y16" s="224">
        <v>16</v>
      </c>
      <c r="Z16" s="224" t="s">
        <v>66</v>
      </c>
      <c r="AA16" s="224">
        <v>18</v>
      </c>
      <c r="AB16" s="224">
        <v>1</v>
      </c>
      <c r="AC16" s="224" t="s">
        <v>66</v>
      </c>
      <c r="AD16" s="224" t="s">
        <v>66</v>
      </c>
    </row>
    <row r="17" spans="2:30" s="7" customFormat="1" ht="22.5" customHeight="1" x14ac:dyDescent="0.15">
      <c r="B17" s="363" t="s">
        <v>95</v>
      </c>
      <c r="C17" s="363"/>
      <c r="D17" s="364"/>
      <c r="E17" s="224">
        <v>1102</v>
      </c>
      <c r="F17" s="224">
        <v>97</v>
      </c>
      <c r="G17" s="224">
        <v>97</v>
      </c>
      <c r="H17" s="224" t="s">
        <v>66</v>
      </c>
      <c r="I17" s="224">
        <v>4</v>
      </c>
      <c r="J17" s="224">
        <v>1</v>
      </c>
      <c r="K17" s="224">
        <v>750</v>
      </c>
      <c r="L17" s="224">
        <v>250</v>
      </c>
      <c r="M17" s="224" t="s">
        <v>66</v>
      </c>
      <c r="N17" s="224">
        <v>2</v>
      </c>
      <c r="O17" s="224" t="s">
        <v>66</v>
      </c>
      <c r="P17" s="224">
        <v>746</v>
      </c>
      <c r="Q17" s="224">
        <v>249</v>
      </c>
      <c r="R17" s="224" t="s">
        <v>66</v>
      </c>
      <c r="S17" s="224">
        <v>2</v>
      </c>
      <c r="T17" s="224">
        <v>1</v>
      </c>
      <c r="U17" s="224">
        <v>4</v>
      </c>
      <c r="V17" s="224">
        <v>1</v>
      </c>
      <c r="W17" s="224" t="s">
        <v>66</v>
      </c>
      <c r="X17" s="224">
        <v>42</v>
      </c>
      <c r="Y17" s="224" t="s">
        <v>66</v>
      </c>
      <c r="Z17" s="224" t="s">
        <v>66</v>
      </c>
      <c r="AA17" s="224">
        <v>24</v>
      </c>
      <c r="AB17" s="224">
        <v>18</v>
      </c>
      <c r="AC17" s="224" t="s">
        <v>66</v>
      </c>
      <c r="AD17" s="224" t="s">
        <v>66</v>
      </c>
    </row>
    <row r="18" spans="2:30" s="7" customFormat="1" ht="22.5" customHeight="1" x14ac:dyDescent="0.15">
      <c r="B18" s="363" t="s">
        <v>96</v>
      </c>
      <c r="C18" s="363"/>
      <c r="D18" s="364"/>
      <c r="E18" s="224">
        <v>215</v>
      </c>
      <c r="F18" s="224">
        <v>125</v>
      </c>
      <c r="G18" s="224">
        <v>125</v>
      </c>
      <c r="H18" s="224" t="s">
        <v>66</v>
      </c>
      <c r="I18" s="224">
        <v>6</v>
      </c>
      <c r="J18" s="224" t="s">
        <v>66</v>
      </c>
      <c r="K18" s="224">
        <v>69</v>
      </c>
      <c r="L18" s="224" t="s">
        <v>66</v>
      </c>
      <c r="M18" s="224">
        <v>15</v>
      </c>
      <c r="N18" s="224">
        <v>6</v>
      </c>
      <c r="O18" s="224" t="s">
        <v>66</v>
      </c>
      <c r="P18" s="224">
        <v>69</v>
      </c>
      <c r="Q18" s="224" t="s">
        <v>66</v>
      </c>
      <c r="R18" s="224">
        <v>15</v>
      </c>
      <c r="S18" s="224" t="s">
        <v>66</v>
      </c>
      <c r="T18" s="224" t="s">
        <v>66</v>
      </c>
      <c r="U18" s="224" t="s">
        <v>66</v>
      </c>
      <c r="V18" s="224" t="s">
        <v>66</v>
      </c>
      <c r="W18" s="224" t="s">
        <v>66</v>
      </c>
      <c r="X18" s="224">
        <v>5</v>
      </c>
      <c r="Y18" s="224" t="s">
        <v>66</v>
      </c>
      <c r="Z18" s="224" t="s">
        <v>66</v>
      </c>
      <c r="AA18" s="224">
        <v>5</v>
      </c>
      <c r="AB18" s="224" t="s">
        <v>66</v>
      </c>
      <c r="AC18" s="224" t="s">
        <v>66</v>
      </c>
      <c r="AD18" s="224" t="s">
        <v>66</v>
      </c>
    </row>
    <row r="19" spans="2:30" s="7" customFormat="1" ht="22.5" customHeight="1" x14ac:dyDescent="0.15">
      <c r="B19" s="363" t="s">
        <v>97</v>
      </c>
      <c r="C19" s="363"/>
      <c r="D19" s="364"/>
      <c r="E19" s="224">
        <v>77</v>
      </c>
      <c r="F19" s="224">
        <v>2</v>
      </c>
      <c r="G19" s="224">
        <v>2</v>
      </c>
      <c r="H19" s="224" t="s">
        <v>66</v>
      </c>
      <c r="I19" s="224" t="s">
        <v>66</v>
      </c>
      <c r="J19" s="224" t="s">
        <v>66</v>
      </c>
      <c r="K19" s="224">
        <v>74</v>
      </c>
      <c r="L19" s="224">
        <v>1</v>
      </c>
      <c r="M19" s="224" t="s">
        <v>66</v>
      </c>
      <c r="N19" s="224" t="s">
        <v>66</v>
      </c>
      <c r="O19" s="224" t="s">
        <v>66</v>
      </c>
      <c r="P19" s="224">
        <v>74</v>
      </c>
      <c r="Q19" s="224">
        <v>1</v>
      </c>
      <c r="R19" s="224" t="s">
        <v>66</v>
      </c>
      <c r="S19" s="224" t="s">
        <v>66</v>
      </c>
      <c r="T19" s="224" t="s">
        <v>66</v>
      </c>
      <c r="U19" s="224" t="s">
        <v>66</v>
      </c>
      <c r="V19" s="224" t="s">
        <v>66</v>
      </c>
      <c r="W19" s="224" t="s">
        <v>66</v>
      </c>
      <c r="X19" s="224">
        <v>24</v>
      </c>
      <c r="Y19" s="224">
        <v>21</v>
      </c>
      <c r="Z19" s="224" t="s">
        <v>66</v>
      </c>
      <c r="AA19" s="224">
        <v>3</v>
      </c>
      <c r="AB19" s="224" t="s">
        <v>66</v>
      </c>
      <c r="AC19" s="224" t="s">
        <v>66</v>
      </c>
      <c r="AD19" s="224" t="s">
        <v>66</v>
      </c>
    </row>
    <row r="20" spans="2:30" s="7" customFormat="1" ht="22.5" customHeight="1" x14ac:dyDescent="0.15">
      <c r="B20" s="363" t="s">
        <v>98</v>
      </c>
      <c r="C20" s="363"/>
      <c r="D20" s="364"/>
      <c r="E20" s="224">
        <v>211</v>
      </c>
      <c r="F20" s="224">
        <v>143</v>
      </c>
      <c r="G20" s="224">
        <v>143</v>
      </c>
      <c r="H20" s="224" t="s">
        <v>66</v>
      </c>
      <c r="I20" s="224" t="s">
        <v>66</v>
      </c>
      <c r="J20" s="224" t="s">
        <v>66</v>
      </c>
      <c r="K20" s="224" t="s">
        <v>66</v>
      </c>
      <c r="L20" s="224">
        <v>68</v>
      </c>
      <c r="M20" s="224" t="s">
        <v>66</v>
      </c>
      <c r="N20" s="224" t="s">
        <v>66</v>
      </c>
      <c r="O20" s="224" t="s">
        <v>66</v>
      </c>
      <c r="P20" s="224" t="s">
        <v>66</v>
      </c>
      <c r="Q20" s="224">
        <v>68</v>
      </c>
      <c r="R20" s="224" t="s">
        <v>66</v>
      </c>
      <c r="S20" s="224" t="s">
        <v>66</v>
      </c>
      <c r="T20" s="224" t="s">
        <v>66</v>
      </c>
      <c r="U20" s="224" t="s">
        <v>66</v>
      </c>
      <c r="V20" s="224" t="s">
        <v>66</v>
      </c>
      <c r="W20" s="224" t="s">
        <v>66</v>
      </c>
      <c r="X20" s="224">
        <v>1</v>
      </c>
      <c r="Y20" s="224" t="s">
        <v>66</v>
      </c>
      <c r="Z20" s="224" t="s">
        <v>66</v>
      </c>
      <c r="AA20" s="224">
        <v>1</v>
      </c>
      <c r="AB20" s="224" t="s">
        <v>66</v>
      </c>
      <c r="AC20" s="224" t="s">
        <v>66</v>
      </c>
      <c r="AD20" s="224" t="s">
        <v>66</v>
      </c>
    </row>
    <row r="21" spans="2:30" s="7" customFormat="1" ht="22.5" customHeight="1" x14ac:dyDescent="0.15">
      <c r="B21" s="363" t="s">
        <v>99</v>
      </c>
      <c r="C21" s="363"/>
      <c r="D21" s="364"/>
      <c r="E21" s="224">
        <v>1059</v>
      </c>
      <c r="F21" s="224">
        <v>469</v>
      </c>
      <c r="G21" s="224">
        <v>469</v>
      </c>
      <c r="H21" s="224" t="s">
        <v>66</v>
      </c>
      <c r="I21" s="224">
        <v>1</v>
      </c>
      <c r="J21" s="224">
        <v>2</v>
      </c>
      <c r="K21" s="224">
        <v>13</v>
      </c>
      <c r="L21" s="224">
        <v>1</v>
      </c>
      <c r="M21" s="224">
        <v>573</v>
      </c>
      <c r="N21" s="224" t="s">
        <v>66</v>
      </c>
      <c r="O21" s="224" t="s">
        <v>66</v>
      </c>
      <c r="P21" s="224">
        <v>13</v>
      </c>
      <c r="Q21" s="224">
        <v>1</v>
      </c>
      <c r="R21" s="224">
        <v>561</v>
      </c>
      <c r="S21" s="224">
        <v>1</v>
      </c>
      <c r="T21" s="224">
        <v>2</v>
      </c>
      <c r="U21" s="224" t="s">
        <v>66</v>
      </c>
      <c r="V21" s="224" t="s">
        <v>66</v>
      </c>
      <c r="W21" s="224">
        <v>12</v>
      </c>
      <c r="X21" s="224">
        <v>7</v>
      </c>
      <c r="Y21" s="224" t="s">
        <v>66</v>
      </c>
      <c r="Z21" s="224" t="s">
        <v>66</v>
      </c>
      <c r="AA21" s="224">
        <v>7</v>
      </c>
      <c r="AB21" s="224" t="s">
        <v>66</v>
      </c>
      <c r="AC21" s="224" t="s">
        <v>66</v>
      </c>
      <c r="AD21" s="224" t="s">
        <v>66</v>
      </c>
    </row>
    <row r="22" spans="2:30" s="7" customFormat="1" ht="22.5" customHeight="1" x14ac:dyDescent="0.15">
      <c r="B22" s="363" t="s">
        <v>100</v>
      </c>
      <c r="C22" s="363"/>
      <c r="D22" s="364"/>
      <c r="E22" s="224">
        <v>451</v>
      </c>
      <c r="F22" s="224">
        <v>257</v>
      </c>
      <c r="G22" s="224">
        <v>257</v>
      </c>
      <c r="H22" s="224" t="s">
        <v>66</v>
      </c>
      <c r="I22" s="224" t="s">
        <v>66</v>
      </c>
      <c r="J22" s="224">
        <v>5</v>
      </c>
      <c r="K22" s="224">
        <v>134</v>
      </c>
      <c r="L22" s="224">
        <v>55</v>
      </c>
      <c r="M22" s="224" t="s">
        <v>66</v>
      </c>
      <c r="N22" s="224" t="s">
        <v>66</v>
      </c>
      <c r="O22" s="224">
        <v>3</v>
      </c>
      <c r="P22" s="224">
        <v>131</v>
      </c>
      <c r="Q22" s="224">
        <v>50</v>
      </c>
      <c r="R22" s="224" t="s">
        <v>66</v>
      </c>
      <c r="S22" s="224" t="s">
        <v>66</v>
      </c>
      <c r="T22" s="224">
        <v>2</v>
      </c>
      <c r="U22" s="224">
        <v>3</v>
      </c>
      <c r="V22" s="224">
        <v>5</v>
      </c>
      <c r="W22" s="224" t="s">
        <v>66</v>
      </c>
      <c r="X22" s="224">
        <v>62</v>
      </c>
      <c r="Y22" s="224">
        <v>62</v>
      </c>
      <c r="Z22" s="224" t="s">
        <v>66</v>
      </c>
      <c r="AA22" s="224" t="s">
        <v>66</v>
      </c>
      <c r="AB22" s="224" t="s">
        <v>66</v>
      </c>
      <c r="AC22" s="224" t="s">
        <v>66</v>
      </c>
      <c r="AD22" s="224" t="s">
        <v>66</v>
      </c>
    </row>
    <row r="23" spans="2:30" s="7" customFormat="1" ht="22.5" customHeight="1" x14ac:dyDescent="0.15">
      <c r="B23" s="363" t="s">
        <v>101</v>
      </c>
      <c r="C23" s="363"/>
      <c r="D23" s="364"/>
      <c r="E23" s="224">
        <v>454</v>
      </c>
      <c r="F23" s="224">
        <v>175</v>
      </c>
      <c r="G23" s="224">
        <v>175</v>
      </c>
      <c r="H23" s="224" t="s">
        <v>66</v>
      </c>
      <c r="I23" s="224" t="s">
        <v>66</v>
      </c>
      <c r="J23" s="224">
        <v>1</v>
      </c>
      <c r="K23" s="224">
        <v>243</v>
      </c>
      <c r="L23" s="224">
        <v>35</v>
      </c>
      <c r="M23" s="224" t="s">
        <v>66</v>
      </c>
      <c r="N23" s="224" t="s">
        <v>66</v>
      </c>
      <c r="O23" s="224">
        <v>1</v>
      </c>
      <c r="P23" s="224">
        <v>243</v>
      </c>
      <c r="Q23" s="224">
        <v>35</v>
      </c>
      <c r="R23" s="224" t="s">
        <v>66</v>
      </c>
      <c r="S23" s="224" t="s">
        <v>66</v>
      </c>
      <c r="T23" s="224" t="s">
        <v>66</v>
      </c>
      <c r="U23" s="224" t="s">
        <v>66</v>
      </c>
      <c r="V23" s="224" t="s">
        <v>66</v>
      </c>
      <c r="W23" s="224" t="s">
        <v>66</v>
      </c>
      <c r="X23" s="224">
        <v>75</v>
      </c>
      <c r="Y23" s="224">
        <v>58</v>
      </c>
      <c r="Z23" s="224" t="s">
        <v>66</v>
      </c>
      <c r="AA23" s="224">
        <v>8</v>
      </c>
      <c r="AB23" s="224">
        <v>9</v>
      </c>
      <c r="AC23" s="224" t="s">
        <v>66</v>
      </c>
      <c r="AD23" s="224" t="s">
        <v>66</v>
      </c>
    </row>
    <row r="24" spans="2:30" s="7" customFormat="1" ht="22.5" customHeight="1" x14ac:dyDescent="0.15">
      <c r="B24" s="363" t="s">
        <v>102</v>
      </c>
      <c r="C24" s="363"/>
      <c r="D24" s="371"/>
      <c r="E24" s="224">
        <v>243</v>
      </c>
      <c r="F24" s="224">
        <v>220</v>
      </c>
      <c r="G24" s="224">
        <v>220</v>
      </c>
      <c r="H24" s="224" t="s">
        <v>66</v>
      </c>
      <c r="I24" s="224">
        <v>1</v>
      </c>
      <c r="J24" s="224">
        <v>1</v>
      </c>
      <c r="K24" s="224">
        <v>20</v>
      </c>
      <c r="L24" s="224" t="s">
        <v>66</v>
      </c>
      <c r="M24" s="224">
        <v>1</v>
      </c>
      <c r="N24" s="224">
        <v>1</v>
      </c>
      <c r="O24" s="224">
        <v>1</v>
      </c>
      <c r="P24" s="224">
        <v>20</v>
      </c>
      <c r="Q24" s="224" t="s">
        <v>66</v>
      </c>
      <c r="R24" s="224" t="s">
        <v>66</v>
      </c>
      <c r="S24" s="224" t="s">
        <v>66</v>
      </c>
      <c r="T24" s="224" t="s">
        <v>66</v>
      </c>
      <c r="U24" s="224" t="s">
        <v>66</v>
      </c>
      <c r="V24" s="224" t="s">
        <v>66</v>
      </c>
      <c r="W24" s="224">
        <v>1</v>
      </c>
      <c r="X24" s="224">
        <v>8</v>
      </c>
      <c r="Y24" s="224">
        <v>3</v>
      </c>
      <c r="Z24" s="224">
        <v>3</v>
      </c>
      <c r="AA24" s="224">
        <v>1</v>
      </c>
      <c r="AB24" s="224">
        <v>1</v>
      </c>
      <c r="AC24" s="224" t="s">
        <v>66</v>
      </c>
      <c r="AD24" s="224" t="s">
        <v>66</v>
      </c>
    </row>
    <row r="25" spans="2:30" s="7" customFormat="1" ht="22.5" customHeight="1" x14ac:dyDescent="0.15">
      <c r="B25" s="363" t="s">
        <v>103</v>
      </c>
      <c r="C25" s="363"/>
      <c r="D25" s="364"/>
      <c r="E25" s="224">
        <v>214</v>
      </c>
      <c r="F25" s="224">
        <v>127</v>
      </c>
      <c r="G25" s="224">
        <v>68</v>
      </c>
      <c r="H25" s="224">
        <v>59</v>
      </c>
      <c r="I25" s="224">
        <v>1</v>
      </c>
      <c r="J25" s="224">
        <v>7</v>
      </c>
      <c r="K25" s="224">
        <v>73</v>
      </c>
      <c r="L25" s="224">
        <v>3</v>
      </c>
      <c r="M25" s="224">
        <v>3</v>
      </c>
      <c r="N25" s="224">
        <v>1</v>
      </c>
      <c r="O25" s="224">
        <v>7</v>
      </c>
      <c r="P25" s="224">
        <v>73</v>
      </c>
      <c r="Q25" s="224">
        <v>3</v>
      </c>
      <c r="R25" s="224" t="s">
        <v>66</v>
      </c>
      <c r="S25" s="224" t="s">
        <v>66</v>
      </c>
      <c r="T25" s="224" t="s">
        <v>66</v>
      </c>
      <c r="U25" s="224" t="s">
        <v>66</v>
      </c>
      <c r="V25" s="224" t="s">
        <v>66</v>
      </c>
      <c r="W25" s="224">
        <v>3</v>
      </c>
      <c r="X25" s="224">
        <v>5</v>
      </c>
      <c r="Y25" s="224" t="s">
        <v>66</v>
      </c>
      <c r="Z25" s="224" t="s">
        <v>66</v>
      </c>
      <c r="AA25" s="224">
        <v>5</v>
      </c>
      <c r="AB25" s="224" t="s">
        <v>66</v>
      </c>
      <c r="AC25" s="224" t="s">
        <v>66</v>
      </c>
      <c r="AD25" s="224" t="s">
        <v>66</v>
      </c>
    </row>
    <row r="26" spans="2:30" s="8" customFormat="1" ht="22.5" customHeight="1" x14ac:dyDescent="0.15">
      <c r="B26" s="370" t="s">
        <v>104</v>
      </c>
      <c r="C26" s="370"/>
      <c r="D26" s="371"/>
      <c r="E26" s="224">
        <v>426</v>
      </c>
      <c r="F26" s="224">
        <v>329</v>
      </c>
      <c r="G26" s="224">
        <v>326</v>
      </c>
      <c r="H26" s="224">
        <v>3</v>
      </c>
      <c r="I26" s="224" t="s">
        <v>66</v>
      </c>
      <c r="J26" s="224">
        <v>21</v>
      </c>
      <c r="K26" s="224">
        <v>75</v>
      </c>
      <c r="L26" s="224">
        <v>1</v>
      </c>
      <c r="M26" s="224" t="s">
        <v>66</v>
      </c>
      <c r="N26" s="224" t="s">
        <v>66</v>
      </c>
      <c r="O26" s="224">
        <v>21</v>
      </c>
      <c r="P26" s="224">
        <v>75</v>
      </c>
      <c r="Q26" s="224" t="s">
        <v>66</v>
      </c>
      <c r="R26" s="224" t="s">
        <v>66</v>
      </c>
      <c r="S26" s="224" t="s">
        <v>66</v>
      </c>
      <c r="T26" s="224" t="s">
        <v>66</v>
      </c>
      <c r="U26" s="224" t="s">
        <v>66</v>
      </c>
      <c r="V26" s="224">
        <v>1</v>
      </c>
      <c r="W26" s="224" t="s">
        <v>66</v>
      </c>
      <c r="X26" s="224">
        <v>30</v>
      </c>
      <c r="Y26" s="224">
        <v>17</v>
      </c>
      <c r="Z26" s="224">
        <v>5</v>
      </c>
      <c r="AA26" s="224">
        <v>7</v>
      </c>
      <c r="AB26" s="224">
        <v>1</v>
      </c>
      <c r="AC26" s="224" t="s">
        <v>66</v>
      </c>
      <c r="AD26" s="224" t="s">
        <v>66</v>
      </c>
    </row>
    <row r="27" spans="2:30" s="8" customFormat="1" ht="22.5" customHeight="1" x14ac:dyDescent="0.15">
      <c r="B27" s="398" t="s">
        <v>267</v>
      </c>
      <c r="C27" s="398"/>
      <c r="D27" s="399"/>
      <c r="E27" s="224">
        <v>1682</v>
      </c>
      <c r="F27" s="224">
        <v>1502</v>
      </c>
      <c r="G27" s="224">
        <v>1502</v>
      </c>
      <c r="H27" s="224" t="s">
        <v>66</v>
      </c>
      <c r="I27" s="224">
        <v>2</v>
      </c>
      <c r="J27" s="224">
        <v>9</v>
      </c>
      <c r="K27" s="224">
        <v>56</v>
      </c>
      <c r="L27" s="224">
        <v>26</v>
      </c>
      <c r="M27" s="224">
        <v>87</v>
      </c>
      <c r="N27" s="224" t="s">
        <v>66</v>
      </c>
      <c r="O27" s="224">
        <v>9</v>
      </c>
      <c r="P27" s="224">
        <v>38</v>
      </c>
      <c r="Q27" s="224">
        <v>26</v>
      </c>
      <c r="R27" s="224">
        <v>87</v>
      </c>
      <c r="S27" s="224">
        <v>2</v>
      </c>
      <c r="T27" s="224" t="s">
        <v>66</v>
      </c>
      <c r="U27" s="224">
        <v>18</v>
      </c>
      <c r="V27" s="224" t="s">
        <v>66</v>
      </c>
      <c r="W27" s="224" t="s">
        <v>66</v>
      </c>
      <c r="X27" s="224">
        <v>26</v>
      </c>
      <c r="Y27" s="224" t="s">
        <v>66</v>
      </c>
      <c r="Z27" s="224" t="s">
        <v>66</v>
      </c>
      <c r="AA27" s="224">
        <v>13</v>
      </c>
      <c r="AB27" s="224" t="s">
        <v>66</v>
      </c>
      <c r="AC27" s="224" t="s">
        <v>66</v>
      </c>
      <c r="AD27" s="224">
        <v>13</v>
      </c>
    </row>
    <row r="28" spans="2:30" s="8" customFormat="1" ht="22.5" customHeight="1" x14ac:dyDescent="0.15">
      <c r="B28" s="216"/>
      <c r="C28" s="245" t="s">
        <v>339</v>
      </c>
      <c r="D28" s="215"/>
      <c r="E28" s="224"/>
      <c r="F28" s="224"/>
      <c r="G28" s="224"/>
      <c r="H28" s="224"/>
      <c r="I28" s="224"/>
      <c r="J28" s="224"/>
      <c r="K28" s="224"/>
      <c r="L28" s="224"/>
      <c r="M28" s="224"/>
      <c r="N28" s="224"/>
      <c r="O28" s="224"/>
      <c r="P28" s="224"/>
      <c r="Q28" s="224"/>
      <c r="R28" s="224"/>
      <c r="S28" s="224"/>
      <c r="T28" s="224"/>
      <c r="U28" s="224"/>
      <c r="V28" s="224"/>
      <c r="W28" s="224"/>
      <c r="X28" s="224"/>
      <c r="Y28" s="224"/>
      <c r="Z28" s="224"/>
      <c r="AA28" s="224"/>
      <c r="AB28" s="224"/>
      <c r="AC28" s="224"/>
      <c r="AD28" s="224"/>
    </row>
    <row r="29" spans="2:30" s="8" customFormat="1" ht="22.5" customHeight="1" x14ac:dyDescent="0.15">
      <c r="B29" s="216"/>
      <c r="C29" s="245" t="s">
        <v>338</v>
      </c>
      <c r="D29" s="215"/>
      <c r="E29" s="224"/>
      <c r="F29" s="224"/>
      <c r="G29" s="224"/>
      <c r="H29" s="224"/>
      <c r="I29" s="224"/>
      <c r="J29" s="224"/>
      <c r="K29" s="224"/>
      <c r="L29" s="224"/>
      <c r="M29" s="224"/>
      <c r="N29" s="224"/>
      <c r="O29" s="224"/>
      <c r="P29" s="224"/>
      <c r="Q29" s="224"/>
      <c r="R29" s="224"/>
      <c r="S29" s="224"/>
      <c r="T29" s="224"/>
      <c r="U29" s="224"/>
      <c r="V29" s="224"/>
      <c r="W29" s="224"/>
      <c r="X29" s="224"/>
      <c r="Y29" s="224"/>
      <c r="Z29" s="224"/>
      <c r="AA29" s="224"/>
      <c r="AB29" s="224"/>
      <c r="AC29" s="224"/>
      <c r="AD29" s="224"/>
    </row>
    <row r="30" spans="2:30" s="8" customFormat="1" ht="22.5" customHeight="1" x14ac:dyDescent="0.15">
      <c r="B30" s="216"/>
      <c r="C30" s="216" t="s">
        <v>107</v>
      </c>
      <c r="D30" s="215"/>
      <c r="E30" s="224"/>
      <c r="F30" s="224"/>
      <c r="G30" s="224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  <c r="S30" s="224"/>
      <c r="T30" s="224"/>
      <c r="U30" s="224"/>
      <c r="V30" s="224"/>
      <c r="W30" s="224"/>
      <c r="X30" s="224"/>
      <c r="Y30" s="224"/>
      <c r="Z30" s="224"/>
      <c r="AA30" s="224"/>
      <c r="AB30" s="224"/>
      <c r="AC30" s="224"/>
      <c r="AD30" s="224"/>
    </row>
    <row r="31" spans="2:30" s="8" customFormat="1" ht="22.5" customHeight="1" x14ac:dyDescent="0.15">
      <c r="B31" s="370" t="s">
        <v>291</v>
      </c>
      <c r="C31" s="402"/>
      <c r="D31" s="403"/>
      <c r="E31" s="224">
        <v>411</v>
      </c>
      <c r="F31" s="224">
        <v>386</v>
      </c>
      <c r="G31" s="224">
        <v>386</v>
      </c>
      <c r="H31" s="224" t="s">
        <v>66</v>
      </c>
      <c r="I31" s="224" t="s">
        <v>66</v>
      </c>
      <c r="J31" s="224">
        <v>1</v>
      </c>
      <c r="K31" s="224">
        <v>13</v>
      </c>
      <c r="L31" s="224">
        <v>11</v>
      </c>
      <c r="M31" s="224" t="s">
        <v>66</v>
      </c>
      <c r="N31" s="224" t="s">
        <v>66</v>
      </c>
      <c r="O31" s="224">
        <v>1</v>
      </c>
      <c r="P31" s="224">
        <v>13</v>
      </c>
      <c r="Q31" s="224">
        <v>11</v>
      </c>
      <c r="R31" s="224" t="s">
        <v>66</v>
      </c>
      <c r="S31" s="224" t="s">
        <v>66</v>
      </c>
      <c r="T31" s="224" t="s">
        <v>66</v>
      </c>
      <c r="U31" s="224" t="s">
        <v>66</v>
      </c>
      <c r="V31" s="224" t="s">
        <v>66</v>
      </c>
      <c r="W31" s="224" t="s">
        <v>66</v>
      </c>
      <c r="X31" s="224">
        <v>8</v>
      </c>
      <c r="Y31" s="224" t="s">
        <v>66</v>
      </c>
      <c r="Z31" s="224" t="s">
        <v>66</v>
      </c>
      <c r="AA31" s="224">
        <v>5</v>
      </c>
      <c r="AB31" s="224" t="s">
        <v>66</v>
      </c>
      <c r="AC31" s="224" t="s">
        <v>66</v>
      </c>
      <c r="AD31" s="224">
        <v>3</v>
      </c>
    </row>
    <row r="32" spans="2:30" s="8" customFormat="1" ht="22.5" customHeight="1" x14ac:dyDescent="0.15">
      <c r="B32" s="370" t="s">
        <v>109</v>
      </c>
      <c r="C32" s="370"/>
      <c r="D32" s="403"/>
      <c r="E32" s="224">
        <v>450</v>
      </c>
      <c r="F32" s="224">
        <v>306</v>
      </c>
      <c r="G32" s="224">
        <v>306</v>
      </c>
      <c r="H32" s="224" t="s">
        <v>66</v>
      </c>
      <c r="I32" s="224">
        <v>1</v>
      </c>
      <c r="J32" s="224" t="s">
        <v>66</v>
      </c>
      <c r="K32" s="224">
        <v>31</v>
      </c>
      <c r="L32" s="224">
        <v>112</v>
      </c>
      <c r="M32" s="224" t="s">
        <v>66</v>
      </c>
      <c r="N32" s="224" t="s">
        <v>66</v>
      </c>
      <c r="O32" s="224" t="s">
        <v>66</v>
      </c>
      <c r="P32" s="224">
        <v>31</v>
      </c>
      <c r="Q32" s="224">
        <v>112</v>
      </c>
      <c r="R32" s="224" t="s">
        <v>66</v>
      </c>
      <c r="S32" s="224">
        <v>1</v>
      </c>
      <c r="T32" s="224" t="s">
        <v>66</v>
      </c>
      <c r="U32" s="224" t="s">
        <v>66</v>
      </c>
      <c r="V32" s="224" t="s">
        <v>66</v>
      </c>
      <c r="W32" s="224" t="s">
        <v>66</v>
      </c>
      <c r="X32" s="224">
        <v>12</v>
      </c>
      <c r="Y32" s="224">
        <v>3</v>
      </c>
      <c r="Z32" s="224" t="s">
        <v>66</v>
      </c>
      <c r="AA32" s="224">
        <v>5</v>
      </c>
      <c r="AB32" s="224">
        <v>2</v>
      </c>
      <c r="AC32" s="224" t="s">
        <v>66</v>
      </c>
      <c r="AD32" s="224">
        <v>2</v>
      </c>
    </row>
    <row r="33" spans="2:30" s="8" customFormat="1" ht="22.5" customHeight="1" x14ac:dyDescent="0.15">
      <c r="B33" s="398" t="s">
        <v>268</v>
      </c>
      <c r="C33" s="398"/>
      <c r="D33" s="399"/>
      <c r="E33" s="224">
        <v>693</v>
      </c>
      <c r="F33" s="224">
        <v>361</v>
      </c>
      <c r="G33" s="224">
        <v>361</v>
      </c>
      <c r="H33" s="224" t="s">
        <v>66</v>
      </c>
      <c r="I33" s="224" t="s">
        <v>66</v>
      </c>
      <c r="J33" s="224">
        <v>9</v>
      </c>
      <c r="K33" s="224">
        <v>191</v>
      </c>
      <c r="L33" s="224">
        <v>132</v>
      </c>
      <c r="M33" s="224" t="s">
        <v>66</v>
      </c>
      <c r="N33" s="224" t="s">
        <v>66</v>
      </c>
      <c r="O33" s="224">
        <v>9</v>
      </c>
      <c r="P33" s="224">
        <v>191</v>
      </c>
      <c r="Q33" s="224">
        <v>132</v>
      </c>
      <c r="R33" s="224" t="s">
        <v>66</v>
      </c>
      <c r="S33" s="224" t="s">
        <v>66</v>
      </c>
      <c r="T33" s="224" t="s">
        <v>66</v>
      </c>
      <c r="U33" s="224" t="s">
        <v>66</v>
      </c>
      <c r="V33" s="224" t="s">
        <v>66</v>
      </c>
      <c r="W33" s="224" t="s">
        <v>66</v>
      </c>
      <c r="X33" s="224">
        <v>27</v>
      </c>
      <c r="Y33" s="224">
        <v>3</v>
      </c>
      <c r="Z33" s="224" t="s">
        <v>66</v>
      </c>
      <c r="AA33" s="224">
        <v>21</v>
      </c>
      <c r="AB33" s="224" t="s">
        <v>66</v>
      </c>
      <c r="AC33" s="224" t="s">
        <v>66</v>
      </c>
      <c r="AD33" s="224">
        <v>3</v>
      </c>
    </row>
    <row r="34" spans="2:30" s="8" customFormat="1" ht="22.5" customHeight="1" x14ac:dyDescent="0.15">
      <c r="B34" s="246"/>
      <c r="C34" s="247" t="s">
        <v>269</v>
      </c>
      <c r="D34" s="248"/>
      <c r="E34" s="224"/>
      <c r="F34" s="224"/>
      <c r="G34" s="224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  <c r="S34" s="224"/>
      <c r="T34" s="224"/>
      <c r="U34" s="224"/>
      <c r="V34" s="224"/>
      <c r="W34" s="224"/>
      <c r="X34" s="224"/>
      <c r="Y34" s="224"/>
      <c r="Z34" s="224"/>
      <c r="AA34" s="224"/>
      <c r="AB34" s="224"/>
      <c r="AC34" s="224"/>
      <c r="AD34" s="224"/>
    </row>
    <row r="35" spans="2:30" s="8" customFormat="1" ht="22.5" customHeight="1" x14ac:dyDescent="0.15">
      <c r="B35" s="10"/>
      <c r="C35" s="216" t="s">
        <v>110</v>
      </c>
      <c r="D35" s="215"/>
      <c r="E35" s="224"/>
      <c r="F35" s="224"/>
      <c r="G35" s="224"/>
      <c r="H35" s="224"/>
      <c r="I35" s="224"/>
      <c r="J35" s="224"/>
      <c r="K35" s="224"/>
      <c r="L35" s="224"/>
      <c r="M35" s="224"/>
      <c r="N35" s="224"/>
      <c r="O35" s="224"/>
      <c r="P35" s="224"/>
      <c r="Q35" s="224"/>
      <c r="R35" s="224"/>
      <c r="S35" s="224"/>
      <c r="T35" s="224"/>
      <c r="U35" s="224"/>
      <c r="V35" s="224"/>
      <c r="W35" s="224"/>
      <c r="X35" s="224"/>
      <c r="Y35" s="224"/>
      <c r="Z35" s="224"/>
      <c r="AA35" s="224"/>
      <c r="AB35" s="224"/>
      <c r="AC35" s="224"/>
      <c r="AD35" s="224"/>
    </row>
    <row r="36" spans="2:30" s="7" customFormat="1" ht="22.5" customHeight="1" thickBot="1" x14ac:dyDescent="0.2">
      <c r="B36" s="360" t="s">
        <v>111</v>
      </c>
      <c r="C36" s="360"/>
      <c r="D36" s="361"/>
      <c r="E36" s="124">
        <v>428</v>
      </c>
      <c r="F36" s="124">
        <v>80</v>
      </c>
      <c r="G36" s="124">
        <v>80</v>
      </c>
      <c r="H36" s="124" t="s">
        <v>66</v>
      </c>
      <c r="I36" s="124" t="s">
        <v>66</v>
      </c>
      <c r="J36" s="124">
        <v>1</v>
      </c>
      <c r="K36" s="124">
        <v>263</v>
      </c>
      <c r="L36" s="124">
        <v>84</v>
      </c>
      <c r="M36" s="124" t="s">
        <v>66</v>
      </c>
      <c r="N36" s="124" t="s">
        <v>66</v>
      </c>
      <c r="O36" s="124">
        <v>1</v>
      </c>
      <c r="P36" s="124">
        <v>263</v>
      </c>
      <c r="Q36" s="124">
        <v>84</v>
      </c>
      <c r="R36" s="124" t="s">
        <v>66</v>
      </c>
      <c r="S36" s="124" t="s">
        <v>66</v>
      </c>
      <c r="T36" s="124" t="s">
        <v>66</v>
      </c>
      <c r="U36" s="124" t="s">
        <v>66</v>
      </c>
      <c r="V36" s="124" t="s">
        <v>66</v>
      </c>
      <c r="W36" s="124" t="s">
        <v>66</v>
      </c>
      <c r="X36" s="124">
        <v>3</v>
      </c>
      <c r="Y36" s="124" t="s">
        <v>66</v>
      </c>
      <c r="Z36" s="124" t="s">
        <v>66</v>
      </c>
      <c r="AA36" s="124">
        <v>1</v>
      </c>
      <c r="AB36" s="124">
        <v>2</v>
      </c>
      <c r="AC36" s="124" t="s">
        <v>66</v>
      </c>
      <c r="AD36" s="124" t="s">
        <v>66</v>
      </c>
    </row>
    <row r="37" spans="2:30" s="7" customFormat="1" ht="12.75" customHeight="1" x14ac:dyDescent="0.15">
      <c r="B37" s="345" t="s">
        <v>438</v>
      </c>
      <c r="C37" s="345"/>
      <c r="D37" s="345"/>
      <c r="E37" s="345"/>
      <c r="F37" s="345"/>
      <c r="G37" s="345"/>
      <c r="H37" s="345"/>
      <c r="I37" s="345"/>
      <c r="J37" s="345"/>
      <c r="K37" s="113"/>
      <c r="L37" s="113"/>
      <c r="M37" s="113"/>
      <c r="N37" s="226"/>
      <c r="O37" s="226"/>
      <c r="P37" s="226"/>
      <c r="Q37" s="226"/>
      <c r="R37" s="226"/>
      <c r="S37" s="226"/>
      <c r="T37" s="226"/>
      <c r="U37" s="226"/>
      <c r="V37" s="226"/>
      <c r="W37" s="226"/>
      <c r="X37" s="226"/>
      <c r="Y37" s="226"/>
      <c r="Z37" s="226"/>
      <c r="AA37" s="226"/>
      <c r="AB37" s="226"/>
      <c r="AC37" s="226"/>
      <c r="AD37" s="226"/>
    </row>
    <row r="38" spans="2:30" s="135" customFormat="1" ht="12.75" customHeight="1" x14ac:dyDescent="0.15">
      <c r="B38" s="10" t="s">
        <v>144</v>
      </c>
      <c r="C38" s="110"/>
      <c r="D38" s="110"/>
      <c r="E38" s="110"/>
      <c r="F38" s="110"/>
      <c r="G38" s="110"/>
      <c r="H38" s="110"/>
      <c r="I38" s="110"/>
      <c r="J38" s="162"/>
      <c r="K38" s="162"/>
      <c r="L38" s="162"/>
    </row>
    <row r="39" spans="2:30" x14ac:dyDescent="0.15">
      <c r="E39" s="142"/>
    </row>
  </sheetData>
  <mergeCells count="51">
    <mergeCell ref="B31:D31"/>
    <mergeCell ref="B32:D32"/>
    <mergeCell ref="B33:D33"/>
    <mergeCell ref="B36:D36"/>
    <mergeCell ref="B37:J37"/>
    <mergeCell ref="B27:D27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15:D15"/>
    <mergeCell ref="AC5:AC6"/>
    <mergeCell ref="AD5:AD6"/>
    <mergeCell ref="B6:D6"/>
    <mergeCell ref="B7:D7"/>
    <mergeCell ref="B8:D8"/>
    <mergeCell ref="B9:D9"/>
    <mergeCell ref="W5:W6"/>
    <mergeCell ref="X5:X6"/>
    <mergeCell ref="Y5:Y6"/>
    <mergeCell ref="Z5:Z6"/>
    <mergeCell ref="AA5:AA6"/>
    <mergeCell ref="AB5:AB6"/>
    <mergeCell ref="B10:D10"/>
    <mergeCell ref="B11:D11"/>
    <mergeCell ref="B12:D12"/>
    <mergeCell ref="B13:D13"/>
    <mergeCell ref="B14:D14"/>
    <mergeCell ref="S4:W4"/>
    <mergeCell ref="X4:AD4"/>
    <mergeCell ref="F5:F6"/>
    <mergeCell ref="G5:G6"/>
    <mergeCell ref="H5:H6"/>
    <mergeCell ref="I5:L5"/>
    <mergeCell ref="M5:M6"/>
    <mergeCell ref="N5:Q5"/>
    <mergeCell ref="R5:R6"/>
    <mergeCell ref="S5:V5"/>
    <mergeCell ref="N4:R4"/>
    <mergeCell ref="B2:Q2"/>
    <mergeCell ref="B4:D4"/>
    <mergeCell ref="E4:E6"/>
    <mergeCell ref="F4:H4"/>
    <mergeCell ref="I4:M4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scale="99" orientation="portrait" r:id="rId1"/>
  <headerFooter alignWithMargins="0"/>
  <colBreaks count="1" manualBreakCount="1">
    <brk id="17" min="1" max="34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58"/>
  <sheetViews>
    <sheetView showGridLines="0" zoomScaleNormal="100" zoomScaleSheetLayoutView="100" workbookViewId="0"/>
  </sheetViews>
  <sheetFormatPr defaultColWidth="8.75" defaultRowHeight="13.5" x14ac:dyDescent="0.15"/>
  <cols>
    <col min="1" max="1" width="8.75" style="1" customWidth="1"/>
    <col min="2" max="2" width="14" style="1" customWidth="1"/>
    <col min="3" max="3" width="4.5" style="1" customWidth="1"/>
    <col min="4" max="4" width="1.25" style="1" customWidth="1"/>
    <col min="5" max="5" width="4.5" style="1" customWidth="1"/>
    <col min="6" max="6" width="1.25" style="1" customWidth="1"/>
    <col min="7" max="7" width="4.5" style="1" customWidth="1"/>
    <col min="8" max="8" width="1.25" style="1" customWidth="1"/>
    <col min="9" max="9" width="4.5" style="1" customWidth="1"/>
    <col min="10" max="10" width="1.25" style="1" customWidth="1"/>
    <col min="11" max="11" width="4.5" style="1" customWidth="1"/>
    <col min="12" max="12" width="1.25" style="1" customWidth="1"/>
    <col min="13" max="13" width="4.5" style="1" customWidth="1"/>
    <col min="14" max="14" width="1.25" style="1" customWidth="1"/>
    <col min="15" max="15" width="4.5" style="1" customWidth="1"/>
    <col min="16" max="16" width="1.25" style="1" customWidth="1"/>
    <col min="17" max="17" width="4.5" style="1" customWidth="1"/>
    <col min="18" max="18" width="1.25" style="1" customWidth="1"/>
    <col min="19" max="19" width="4.5" style="1" customWidth="1"/>
    <col min="20" max="20" width="1.25" style="1" customWidth="1"/>
    <col min="21" max="21" width="4.5" style="1" customWidth="1"/>
    <col min="22" max="22" width="1.25" style="1" customWidth="1"/>
    <col min="23" max="23" width="4.5" style="1" customWidth="1"/>
    <col min="24" max="24" width="1.25" style="1" customWidth="1"/>
    <col min="25" max="25" width="4.5" style="1" customWidth="1"/>
    <col min="26" max="26" width="1.25" style="1" customWidth="1"/>
    <col min="27" max="27" width="3.5" style="1" customWidth="1"/>
    <col min="28" max="28" width="1.25" style="1" customWidth="1"/>
    <col min="29" max="29" width="4.5" style="1" customWidth="1"/>
    <col min="30" max="30" width="1.25" style="1" customWidth="1"/>
    <col min="31" max="256" width="8.75" style="1"/>
    <col min="257" max="257" width="8.75" style="1" customWidth="1"/>
    <col min="258" max="258" width="14" style="1" customWidth="1"/>
    <col min="259" max="259" width="4.5" style="1" customWidth="1"/>
    <col min="260" max="260" width="1.25" style="1" customWidth="1"/>
    <col min="261" max="261" width="4.5" style="1" customWidth="1"/>
    <col min="262" max="262" width="1.25" style="1" customWidth="1"/>
    <col min="263" max="263" width="4.5" style="1" customWidth="1"/>
    <col min="264" max="264" width="1.25" style="1" customWidth="1"/>
    <col min="265" max="265" width="4.5" style="1" customWidth="1"/>
    <col min="266" max="266" width="1.25" style="1" customWidth="1"/>
    <col min="267" max="267" width="4.5" style="1" customWidth="1"/>
    <col min="268" max="268" width="1.25" style="1" customWidth="1"/>
    <col min="269" max="269" width="4.5" style="1" customWidth="1"/>
    <col min="270" max="270" width="1.25" style="1" customWidth="1"/>
    <col min="271" max="271" width="4.5" style="1" customWidth="1"/>
    <col min="272" max="272" width="1.25" style="1" customWidth="1"/>
    <col min="273" max="273" width="4.5" style="1" customWidth="1"/>
    <col min="274" max="274" width="1.25" style="1" customWidth="1"/>
    <col min="275" max="275" width="4.5" style="1" customWidth="1"/>
    <col min="276" max="276" width="1.25" style="1" customWidth="1"/>
    <col min="277" max="277" width="4.5" style="1" customWidth="1"/>
    <col min="278" max="278" width="1.25" style="1" customWidth="1"/>
    <col min="279" max="279" width="4.5" style="1" customWidth="1"/>
    <col min="280" max="280" width="1.25" style="1" customWidth="1"/>
    <col min="281" max="281" width="4.5" style="1" customWidth="1"/>
    <col min="282" max="282" width="1.25" style="1" customWidth="1"/>
    <col min="283" max="283" width="3.5" style="1" customWidth="1"/>
    <col min="284" max="284" width="1.25" style="1" customWidth="1"/>
    <col min="285" max="285" width="4.5" style="1" customWidth="1"/>
    <col min="286" max="286" width="1.25" style="1" customWidth="1"/>
    <col min="287" max="512" width="8.75" style="1"/>
    <col min="513" max="513" width="8.75" style="1" customWidth="1"/>
    <col min="514" max="514" width="14" style="1" customWidth="1"/>
    <col min="515" max="515" width="4.5" style="1" customWidth="1"/>
    <col min="516" max="516" width="1.25" style="1" customWidth="1"/>
    <col min="517" max="517" width="4.5" style="1" customWidth="1"/>
    <col min="518" max="518" width="1.25" style="1" customWidth="1"/>
    <col min="519" max="519" width="4.5" style="1" customWidth="1"/>
    <col min="520" max="520" width="1.25" style="1" customWidth="1"/>
    <col min="521" max="521" width="4.5" style="1" customWidth="1"/>
    <col min="522" max="522" width="1.25" style="1" customWidth="1"/>
    <col min="523" max="523" width="4.5" style="1" customWidth="1"/>
    <col min="524" max="524" width="1.25" style="1" customWidth="1"/>
    <col min="525" max="525" width="4.5" style="1" customWidth="1"/>
    <col min="526" max="526" width="1.25" style="1" customWidth="1"/>
    <col min="527" max="527" width="4.5" style="1" customWidth="1"/>
    <col min="528" max="528" width="1.25" style="1" customWidth="1"/>
    <col min="529" max="529" width="4.5" style="1" customWidth="1"/>
    <col min="530" max="530" width="1.25" style="1" customWidth="1"/>
    <col min="531" max="531" width="4.5" style="1" customWidth="1"/>
    <col min="532" max="532" width="1.25" style="1" customWidth="1"/>
    <col min="533" max="533" width="4.5" style="1" customWidth="1"/>
    <col min="534" max="534" width="1.25" style="1" customWidth="1"/>
    <col min="535" max="535" width="4.5" style="1" customWidth="1"/>
    <col min="536" max="536" width="1.25" style="1" customWidth="1"/>
    <col min="537" max="537" width="4.5" style="1" customWidth="1"/>
    <col min="538" max="538" width="1.25" style="1" customWidth="1"/>
    <col min="539" max="539" width="3.5" style="1" customWidth="1"/>
    <col min="540" max="540" width="1.25" style="1" customWidth="1"/>
    <col min="541" max="541" width="4.5" style="1" customWidth="1"/>
    <col min="542" max="542" width="1.25" style="1" customWidth="1"/>
    <col min="543" max="768" width="8.75" style="1"/>
    <col min="769" max="769" width="8.75" style="1" customWidth="1"/>
    <col min="770" max="770" width="14" style="1" customWidth="1"/>
    <col min="771" max="771" width="4.5" style="1" customWidth="1"/>
    <col min="772" max="772" width="1.25" style="1" customWidth="1"/>
    <col min="773" max="773" width="4.5" style="1" customWidth="1"/>
    <col min="774" max="774" width="1.25" style="1" customWidth="1"/>
    <col min="775" max="775" width="4.5" style="1" customWidth="1"/>
    <col min="776" max="776" width="1.25" style="1" customWidth="1"/>
    <col min="777" max="777" width="4.5" style="1" customWidth="1"/>
    <col min="778" max="778" width="1.25" style="1" customWidth="1"/>
    <col min="779" max="779" width="4.5" style="1" customWidth="1"/>
    <col min="780" max="780" width="1.25" style="1" customWidth="1"/>
    <col min="781" max="781" width="4.5" style="1" customWidth="1"/>
    <col min="782" max="782" width="1.25" style="1" customWidth="1"/>
    <col min="783" max="783" width="4.5" style="1" customWidth="1"/>
    <col min="784" max="784" width="1.25" style="1" customWidth="1"/>
    <col min="785" max="785" width="4.5" style="1" customWidth="1"/>
    <col min="786" max="786" width="1.25" style="1" customWidth="1"/>
    <col min="787" max="787" width="4.5" style="1" customWidth="1"/>
    <col min="788" max="788" width="1.25" style="1" customWidth="1"/>
    <col min="789" max="789" width="4.5" style="1" customWidth="1"/>
    <col min="790" max="790" width="1.25" style="1" customWidth="1"/>
    <col min="791" max="791" width="4.5" style="1" customWidth="1"/>
    <col min="792" max="792" width="1.25" style="1" customWidth="1"/>
    <col min="793" max="793" width="4.5" style="1" customWidth="1"/>
    <col min="794" max="794" width="1.25" style="1" customWidth="1"/>
    <col min="795" max="795" width="3.5" style="1" customWidth="1"/>
    <col min="796" max="796" width="1.25" style="1" customWidth="1"/>
    <col min="797" max="797" width="4.5" style="1" customWidth="1"/>
    <col min="798" max="798" width="1.25" style="1" customWidth="1"/>
    <col min="799" max="1024" width="8.75" style="1"/>
    <col min="1025" max="1025" width="8.75" style="1" customWidth="1"/>
    <col min="1026" max="1026" width="14" style="1" customWidth="1"/>
    <col min="1027" max="1027" width="4.5" style="1" customWidth="1"/>
    <col min="1028" max="1028" width="1.25" style="1" customWidth="1"/>
    <col min="1029" max="1029" width="4.5" style="1" customWidth="1"/>
    <col min="1030" max="1030" width="1.25" style="1" customWidth="1"/>
    <col min="1031" max="1031" width="4.5" style="1" customWidth="1"/>
    <col min="1032" max="1032" width="1.25" style="1" customWidth="1"/>
    <col min="1033" max="1033" width="4.5" style="1" customWidth="1"/>
    <col min="1034" max="1034" width="1.25" style="1" customWidth="1"/>
    <col min="1035" max="1035" width="4.5" style="1" customWidth="1"/>
    <col min="1036" max="1036" width="1.25" style="1" customWidth="1"/>
    <col min="1037" max="1037" width="4.5" style="1" customWidth="1"/>
    <col min="1038" max="1038" width="1.25" style="1" customWidth="1"/>
    <col min="1039" max="1039" width="4.5" style="1" customWidth="1"/>
    <col min="1040" max="1040" width="1.25" style="1" customWidth="1"/>
    <col min="1041" max="1041" width="4.5" style="1" customWidth="1"/>
    <col min="1042" max="1042" width="1.25" style="1" customWidth="1"/>
    <col min="1043" max="1043" width="4.5" style="1" customWidth="1"/>
    <col min="1044" max="1044" width="1.25" style="1" customWidth="1"/>
    <col min="1045" max="1045" width="4.5" style="1" customWidth="1"/>
    <col min="1046" max="1046" width="1.25" style="1" customWidth="1"/>
    <col min="1047" max="1047" width="4.5" style="1" customWidth="1"/>
    <col min="1048" max="1048" width="1.25" style="1" customWidth="1"/>
    <col min="1049" max="1049" width="4.5" style="1" customWidth="1"/>
    <col min="1050" max="1050" width="1.25" style="1" customWidth="1"/>
    <col min="1051" max="1051" width="3.5" style="1" customWidth="1"/>
    <col min="1052" max="1052" width="1.25" style="1" customWidth="1"/>
    <col min="1053" max="1053" width="4.5" style="1" customWidth="1"/>
    <col min="1054" max="1054" width="1.25" style="1" customWidth="1"/>
    <col min="1055" max="1280" width="8.75" style="1"/>
    <col min="1281" max="1281" width="8.75" style="1" customWidth="1"/>
    <col min="1282" max="1282" width="14" style="1" customWidth="1"/>
    <col min="1283" max="1283" width="4.5" style="1" customWidth="1"/>
    <col min="1284" max="1284" width="1.25" style="1" customWidth="1"/>
    <col min="1285" max="1285" width="4.5" style="1" customWidth="1"/>
    <col min="1286" max="1286" width="1.25" style="1" customWidth="1"/>
    <col min="1287" max="1287" width="4.5" style="1" customWidth="1"/>
    <col min="1288" max="1288" width="1.25" style="1" customWidth="1"/>
    <col min="1289" max="1289" width="4.5" style="1" customWidth="1"/>
    <col min="1290" max="1290" width="1.25" style="1" customWidth="1"/>
    <col min="1291" max="1291" width="4.5" style="1" customWidth="1"/>
    <col min="1292" max="1292" width="1.25" style="1" customWidth="1"/>
    <col min="1293" max="1293" width="4.5" style="1" customWidth="1"/>
    <col min="1294" max="1294" width="1.25" style="1" customWidth="1"/>
    <col min="1295" max="1295" width="4.5" style="1" customWidth="1"/>
    <col min="1296" max="1296" width="1.25" style="1" customWidth="1"/>
    <col min="1297" max="1297" width="4.5" style="1" customWidth="1"/>
    <col min="1298" max="1298" width="1.25" style="1" customWidth="1"/>
    <col min="1299" max="1299" width="4.5" style="1" customWidth="1"/>
    <col min="1300" max="1300" width="1.25" style="1" customWidth="1"/>
    <col min="1301" max="1301" width="4.5" style="1" customWidth="1"/>
    <col min="1302" max="1302" width="1.25" style="1" customWidth="1"/>
    <col min="1303" max="1303" width="4.5" style="1" customWidth="1"/>
    <col min="1304" max="1304" width="1.25" style="1" customWidth="1"/>
    <col min="1305" max="1305" width="4.5" style="1" customWidth="1"/>
    <col min="1306" max="1306" width="1.25" style="1" customWidth="1"/>
    <col min="1307" max="1307" width="3.5" style="1" customWidth="1"/>
    <col min="1308" max="1308" width="1.25" style="1" customWidth="1"/>
    <col min="1309" max="1309" width="4.5" style="1" customWidth="1"/>
    <col min="1310" max="1310" width="1.25" style="1" customWidth="1"/>
    <col min="1311" max="1536" width="8.75" style="1"/>
    <col min="1537" max="1537" width="8.75" style="1" customWidth="1"/>
    <col min="1538" max="1538" width="14" style="1" customWidth="1"/>
    <col min="1539" max="1539" width="4.5" style="1" customWidth="1"/>
    <col min="1540" max="1540" width="1.25" style="1" customWidth="1"/>
    <col min="1541" max="1541" width="4.5" style="1" customWidth="1"/>
    <col min="1542" max="1542" width="1.25" style="1" customWidth="1"/>
    <col min="1543" max="1543" width="4.5" style="1" customWidth="1"/>
    <col min="1544" max="1544" width="1.25" style="1" customWidth="1"/>
    <col min="1545" max="1545" width="4.5" style="1" customWidth="1"/>
    <col min="1546" max="1546" width="1.25" style="1" customWidth="1"/>
    <col min="1547" max="1547" width="4.5" style="1" customWidth="1"/>
    <col min="1548" max="1548" width="1.25" style="1" customWidth="1"/>
    <col min="1549" max="1549" width="4.5" style="1" customWidth="1"/>
    <col min="1550" max="1550" width="1.25" style="1" customWidth="1"/>
    <col min="1551" max="1551" width="4.5" style="1" customWidth="1"/>
    <col min="1552" max="1552" width="1.25" style="1" customWidth="1"/>
    <col min="1553" max="1553" width="4.5" style="1" customWidth="1"/>
    <col min="1554" max="1554" width="1.25" style="1" customWidth="1"/>
    <col min="1555" max="1555" width="4.5" style="1" customWidth="1"/>
    <col min="1556" max="1556" width="1.25" style="1" customWidth="1"/>
    <col min="1557" max="1557" width="4.5" style="1" customWidth="1"/>
    <col min="1558" max="1558" width="1.25" style="1" customWidth="1"/>
    <col min="1559" max="1559" width="4.5" style="1" customWidth="1"/>
    <col min="1560" max="1560" width="1.25" style="1" customWidth="1"/>
    <col min="1561" max="1561" width="4.5" style="1" customWidth="1"/>
    <col min="1562" max="1562" width="1.25" style="1" customWidth="1"/>
    <col min="1563" max="1563" width="3.5" style="1" customWidth="1"/>
    <col min="1564" max="1564" width="1.25" style="1" customWidth="1"/>
    <col min="1565" max="1565" width="4.5" style="1" customWidth="1"/>
    <col min="1566" max="1566" width="1.25" style="1" customWidth="1"/>
    <col min="1567" max="1792" width="8.75" style="1"/>
    <col min="1793" max="1793" width="8.75" style="1" customWidth="1"/>
    <col min="1794" max="1794" width="14" style="1" customWidth="1"/>
    <col min="1795" max="1795" width="4.5" style="1" customWidth="1"/>
    <col min="1796" max="1796" width="1.25" style="1" customWidth="1"/>
    <col min="1797" max="1797" width="4.5" style="1" customWidth="1"/>
    <col min="1798" max="1798" width="1.25" style="1" customWidth="1"/>
    <col min="1799" max="1799" width="4.5" style="1" customWidth="1"/>
    <col min="1800" max="1800" width="1.25" style="1" customWidth="1"/>
    <col min="1801" max="1801" width="4.5" style="1" customWidth="1"/>
    <col min="1802" max="1802" width="1.25" style="1" customWidth="1"/>
    <col min="1803" max="1803" width="4.5" style="1" customWidth="1"/>
    <col min="1804" max="1804" width="1.25" style="1" customWidth="1"/>
    <col min="1805" max="1805" width="4.5" style="1" customWidth="1"/>
    <col min="1806" max="1806" width="1.25" style="1" customWidth="1"/>
    <col min="1807" max="1807" width="4.5" style="1" customWidth="1"/>
    <col min="1808" max="1808" width="1.25" style="1" customWidth="1"/>
    <col min="1809" max="1809" width="4.5" style="1" customWidth="1"/>
    <col min="1810" max="1810" width="1.25" style="1" customWidth="1"/>
    <col min="1811" max="1811" width="4.5" style="1" customWidth="1"/>
    <col min="1812" max="1812" width="1.25" style="1" customWidth="1"/>
    <col min="1813" max="1813" width="4.5" style="1" customWidth="1"/>
    <col min="1814" max="1814" width="1.25" style="1" customWidth="1"/>
    <col min="1815" max="1815" width="4.5" style="1" customWidth="1"/>
    <col min="1816" max="1816" width="1.25" style="1" customWidth="1"/>
    <col min="1817" max="1817" width="4.5" style="1" customWidth="1"/>
    <col min="1818" max="1818" width="1.25" style="1" customWidth="1"/>
    <col min="1819" max="1819" width="3.5" style="1" customWidth="1"/>
    <col min="1820" max="1820" width="1.25" style="1" customWidth="1"/>
    <col min="1821" max="1821" width="4.5" style="1" customWidth="1"/>
    <col min="1822" max="1822" width="1.25" style="1" customWidth="1"/>
    <col min="1823" max="2048" width="8.75" style="1"/>
    <col min="2049" max="2049" width="8.75" style="1" customWidth="1"/>
    <col min="2050" max="2050" width="14" style="1" customWidth="1"/>
    <col min="2051" max="2051" width="4.5" style="1" customWidth="1"/>
    <col min="2052" max="2052" width="1.25" style="1" customWidth="1"/>
    <col min="2053" max="2053" width="4.5" style="1" customWidth="1"/>
    <col min="2054" max="2054" width="1.25" style="1" customWidth="1"/>
    <col min="2055" max="2055" width="4.5" style="1" customWidth="1"/>
    <col min="2056" max="2056" width="1.25" style="1" customWidth="1"/>
    <col min="2057" max="2057" width="4.5" style="1" customWidth="1"/>
    <col min="2058" max="2058" width="1.25" style="1" customWidth="1"/>
    <col min="2059" max="2059" width="4.5" style="1" customWidth="1"/>
    <col min="2060" max="2060" width="1.25" style="1" customWidth="1"/>
    <col min="2061" max="2061" width="4.5" style="1" customWidth="1"/>
    <col min="2062" max="2062" width="1.25" style="1" customWidth="1"/>
    <col min="2063" max="2063" width="4.5" style="1" customWidth="1"/>
    <col min="2064" max="2064" width="1.25" style="1" customWidth="1"/>
    <col min="2065" max="2065" width="4.5" style="1" customWidth="1"/>
    <col min="2066" max="2066" width="1.25" style="1" customWidth="1"/>
    <col min="2067" max="2067" width="4.5" style="1" customWidth="1"/>
    <col min="2068" max="2068" width="1.25" style="1" customWidth="1"/>
    <col min="2069" max="2069" width="4.5" style="1" customWidth="1"/>
    <col min="2070" max="2070" width="1.25" style="1" customWidth="1"/>
    <col min="2071" max="2071" width="4.5" style="1" customWidth="1"/>
    <col min="2072" max="2072" width="1.25" style="1" customWidth="1"/>
    <col min="2073" max="2073" width="4.5" style="1" customWidth="1"/>
    <col min="2074" max="2074" width="1.25" style="1" customWidth="1"/>
    <col min="2075" max="2075" width="3.5" style="1" customWidth="1"/>
    <col min="2076" max="2076" width="1.25" style="1" customWidth="1"/>
    <col min="2077" max="2077" width="4.5" style="1" customWidth="1"/>
    <col min="2078" max="2078" width="1.25" style="1" customWidth="1"/>
    <col min="2079" max="2304" width="8.75" style="1"/>
    <col min="2305" max="2305" width="8.75" style="1" customWidth="1"/>
    <col min="2306" max="2306" width="14" style="1" customWidth="1"/>
    <col min="2307" max="2307" width="4.5" style="1" customWidth="1"/>
    <col min="2308" max="2308" width="1.25" style="1" customWidth="1"/>
    <col min="2309" max="2309" width="4.5" style="1" customWidth="1"/>
    <col min="2310" max="2310" width="1.25" style="1" customWidth="1"/>
    <col min="2311" max="2311" width="4.5" style="1" customWidth="1"/>
    <col min="2312" max="2312" width="1.25" style="1" customWidth="1"/>
    <col min="2313" max="2313" width="4.5" style="1" customWidth="1"/>
    <col min="2314" max="2314" width="1.25" style="1" customWidth="1"/>
    <col min="2315" max="2315" width="4.5" style="1" customWidth="1"/>
    <col min="2316" max="2316" width="1.25" style="1" customWidth="1"/>
    <col min="2317" max="2317" width="4.5" style="1" customWidth="1"/>
    <col min="2318" max="2318" width="1.25" style="1" customWidth="1"/>
    <col min="2319" max="2319" width="4.5" style="1" customWidth="1"/>
    <col min="2320" max="2320" width="1.25" style="1" customWidth="1"/>
    <col min="2321" max="2321" width="4.5" style="1" customWidth="1"/>
    <col min="2322" max="2322" width="1.25" style="1" customWidth="1"/>
    <col min="2323" max="2323" width="4.5" style="1" customWidth="1"/>
    <col min="2324" max="2324" width="1.25" style="1" customWidth="1"/>
    <col min="2325" max="2325" width="4.5" style="1" customWidth="1"/>
    <col min="2326" max="2326" width="1.25" style="1" customWidth="1"/>
    <col min="2327" max="2327" width="4.5" style="1" customWidth="1"/>
    <col min="2328" max="2328" width="1.25" style="1" customWidth="1"/>
    <col min="2329" max="2329" width="4.5" style="1" customWidth="1"/>
    <col min="2330" max="2330" width="1.25" style="1" customWidth="1"/>
    <col min="2331" max="2331" width="3.5" style="1" customWidth="1"/>
    <col min="2332" max="2332" width="1.25" style="1" customWidth="1"/>
    <col min="2333" max="2333" width="4.5" style="1" customWidth="1"/>
    <col min="2334" max="2334" width="1.25" style="1" customWidth="1"/>
    <col min="2335" max="2560" width="8.75" style="1"/>
    <col min="2561" max="2561" width="8.75" style="1" customWidth="1"/>
    <col min="2562" max="2562" width="14" style="1" customWidth="1"/>
    <col min="2563" max="2563" width="4.5" style="1" customWidth="1"/>
    <col min="2564" max="2564" width="1.25" style="1" customWidth="1"/>
    <col min="2565" max="2565" width="4.5" style="1" customWidth="1"/>
    <col min="2566" max="2566" width="1.25" style="1" customWidth="1"/>
    <col min="2567" max="2567" width="4.5" style="1" customWidth="1"/>
    <col min="2568" max="2568" width="1.25" style="1" customWidth="1"/>
    <col min="2569" max="2569" width="4.5" style="1" customWidth="1"/>
    <col min="2570" max="2570" width="1.25" style="1" customWidth="1"/>
    <col min="2571" max="2571" width="4.5" style="1" customWidth="1"/>
    <col min="2572" max="2572" width="1.25" style="1" customWidth="1"/>
    <col min="2573" max="2573" width="4.5" style="1" customWidth="1"/>
    <col min="2574" max="2574" width="1.25" style="1" customWidth="1"/>
    <col min="2575" max="2575" width="4.5" style="1" customWidth="1"/>
    <col min="2576" max="2576" width="1.25" style="1" customWidth="1"/>
    <col min="2577" max="2577" width="4.5" style="1" customWidth="1"/>
    <col min="2578" max="2578" width="1.25" style="1" customWidth="1"/>
    <col min="2579" max="2579" width="4.5" style="1" customWidth="1"/>
    <col min="2580" max="2580" width="1.25" style="1" customWidth="1"/>
    <col min="2581" max="2581" width="4.5" style="1" customWidth="1"/>
    <col min="2582" max="2582" width="1.25" style="1" customWidth="1"/>
    <col min="2583" max="2583" width="4.5" style="1" customWidth="1"/>
    <col min="2584" max="2584" width="1.25" style="1" customWidth="1"/>
    <col min="2585" max="2585" width="4.5" style="1" customWidth="1"/>
    <col min="2586" max="2586" width="1.25" style="1" customWidth="1"/>
    <col min="2587" max="2587" width="3.5" style="1" customWidth="1"/>
    <col min="2588" max="2588" width="1.25" style="1" customWidth="1"/>
    <col min="2589" max="2589" width="4.5" style="1" customWidth="1"/>
    <col min="2590" max="2590" width="1.25" style="1" customWidth="1"/>
    <col min="2591" max="2816" width="8.75" style="1"/>
    <col min="2817" max="2817" width="8.75" style="1" customWidth="1"/>
    <col min="2818" max="2818" width="14" style="1" customWidth="1"/>
    <col min="2819" max="2819" width="4.5" style="1" customWidth="1"/>
    <col min="2820" max="2820" width="1.25" style="1" customWidth="1"/>
    <col min="2821" max="2821" width="4.5" style="1" customWidth="1"/>
    <col min="2822" max="2822" width="1.25" style="1" customWidth="1"/>
    <col min="2823" max="2823" width="4.5" style="1" customWidth="1"/>
    <col min="2824" max="2824" width="1.25" style="1" customWidth="1"/>
    <col min="2825" max="2825" width="4.5" style="1" customWidth="1"/>
    <col min="2826" max="2826" width="1.25" style="1" customWidth="1"/>
    <col min="2827" max="2827" width="4.5" style="1" customWidth="1"/>
    <col min="2828" max="2828" width="1.25" style="1" customWidth="1"/>
    <col min="2829" max="2829" width="4.5" style="1" customWidth="1"/>
    <col min="2830" max="2830" width="1.25" style="1" customWidth="1"/>
    <col min="2831" max="2831" width="4.5" style="1" customWidth="1"/>
    <col min="2832" max="2832" width="1.25" style="1" customWidth="1"/>
    <col min="2833" max="2833" width="4.5" style="1" customWidth="1"/>
    <col min="2834" max="2834" width="1.25" style="1" customWidth="1"/>
    <col min="2835" max="2835" width="4.5" style="1" customWidth="1"/>
    <col min="2836" max="2836" width="1.25" style="1" customWidth="1"/>
    <col min="2837" max="2837" width="4.5" style="1" customWidth="1"/>
    <col min="2838" max="2838" width="1.25" style="1" customWidth="1"/>
    <col min="2839" max="2839" width="4.5" style="1" customWidth="1"/>
    <col min="2840" max="2840" width="1.25" style="1" customWidth="1"/>
    <col min="2841" max="2841" width="4.5" style="1" customWidth="1"/>
    <col min="2842" max="2842" width="1.25" style="1" customWidth="1"/>
    <col min="2843" max="2843" width="3.5" style="1" customWidth="1"/>
    <col min="2844" max="2844" width="1.25" style="1" customWidth="1"/>
    <col min="2845" max="2845" width="4.5" style="1" customWidth="1"/>
    <col min="2846" max="2846" width="1.25" style="1" customWidth="1"/>
    <col min="2847" max="3072" width="8.75" style="1"/>
    <col min="3073" max="3073" width="8.75" style="1" customWidth="1"/>
    <col min="3074" max="3074" width="14" style="1" customWidth="1"/>
    <col min="3075" max="3075" width="4.5" style="1" customWidth="1"/>
    <col min="3076" max="3076" width="1.25" style="1" customWidth="1"/>
    <col min="3077" max="3077" width="4.5" style="1" customWidth="1"/>
    <col min="3078" max="3078" width="1.25" style="1" customWidth="1"/>
    <col min="3079" max="3079" width="4.5" style="1" customWidth="1"/>
    <col min="3080" max="3080" width="1.25" style="1" customWidth="1"/>
    <col min="3081" max="3081" width="4.5" style="1" customWidth="1"/>
    <col min="3082" max="3082" width="1.25" style="1" customWidth="1"/>
    <col min="3083" max="3083" width="4.5" style="1" customWidth="1"/>
    <col min="3084" max="3084" width="1.25" style="1" customWidth="1"/>
    <col min="3085" max="3085" width="4.5" style="1" customWidth="1"/>
    <col min="3086" max="3086" width="1.25" style="1" customWidth="1"/>
    <col min="3087" max="3087" width="4.5" style="1" customWidth="1"/>
    <col min="3088" max="3088" width="1.25" style="1" customWidth="1"/>
    <col min="3089" max="3089" width="4.5" style="1" customWidth="1"/>
    <col min="3090" max="3090" width="1.25" style="1" customWidth="1"/>
    <col min="3091" max="3091" width="4.5" style="1" customWidth="1"/>
    <col min="3092" max="3092" width="1.25" style="1" customWidth="1"/>
    <col min="3093" max="3093" width="4.5" style="1" customWidth="1"/>
    <col min="3094" max="3094" width="1.25" style="1" customWidth="1"/>
    <col min="3095" max="3095" width="4.5" style="1" customWidth="1"/>
    <col min="3096" max="3096" width="1.25" style="1" customWidth="1"/>
    <col min="3097" max="3097" width="4.5" style="1" customWidth="1"/>
    <col min="3098" max="3098" width="1.25" style="1" customWidth="1"/>
    <col min="3099" max="3099" width="3.5" style="1" customWidth="1"/>
    <col min="3100" max="3100" width="1.25" style="1" customWidth="1"/>
    <col min="3101" max="3101" width="4.5" style="1" customWidth="1"/>
    <col min="3102" max="3102" width="1.25" style="1" customWidth="1"/>
    <col min="3103" max="3328" width="8.75" style="1"/>
    <col min="3329" max="3329" width="8.75" style="1" customWidth="1"/>
    <col min="3330" max="3330" width="14" style="1" customWidth="1"/>
    <col min="3331" max="3331" width="4.5" style="1" customWidth="1"/>
    <col min="3332" max="3332" width="1.25" style="1" customWidth="1"/>
    <col min="3333" max="3333" width="4.5" style="1" customWidth="1"/>
    <col min="3334" max="3334" width="1.25" style="1" customWidth="1"/>
    <col min="3335" max="3335" width="4.5" style="1" customWidth="1"/>
    <col min="3336" max="3336" width="1.25" style="1" customWidth="1"/>
    <col min="3337" max="3337" width="4.5" style="1" customWidth="1"/>
    <col min="3338" max="3338" width="1.25" style="1" customWidth="1"/>
    <col min="3339" max="3339" width="4.5" style="1" customWidth="1"/>
    <col min="3340" max="3340" width="1.25" style="1" customWidth="1"/>
    <col min="3341" max="3341" width="4.5" style="1" customWidth="1"/>
    <col min="3342" max="3342" width="1.25" style="1" customWidth="1"/>
    <col min="3343" max="3343" width="4.5" style="1" customWidth="1"/>
    <col min="3344" max="3344" width="1.25" style="1" customWidth="1"/>
    <col min="3345" max="3345" width="4.5" style="1" customWidth="1"/>
    <col min="3346" max="3346" width="1.25" style="1" customWidth="1"/>
    <col min="3347" max="3347" width="4.5" style="1" customWidth="1"/>
    <col min="3348" max="3348" width="1.25" style="1" customWidth="1"/>
    <col min="3349" max="3349" width="4.5" style="1" customWidth="1"/>
    <col min="3350" max="3350" width="1.25" style="1" customWidth="1"/>
    <col min="3351" max="3351" width="4.5" style="1" customWidth="1"/>
    <col min="3352" max="3352" width="1.25" style="1" customWidth="1"/>
    <col min="3353" max="3353" width="4.5" style="1" customWidth="1"/>
    <col min="3354" max="3354" width="1.25" style="1" customWidth="1"/>
    <col min="3355" max="3355" width="3.5" style="1" customWidth="1"/>
    <col min="3356" max="3356" width="1.25" style="1" customWidth="1"/>
    <col min="3357" max="3357" width="4.5" style="1" customWidth="1"/>
    <col min="3358" max="3358" width="1.25" style="1" customWidth="1"/>
    <col min="3359" max="3584" width="8.75" style="1"/>
    <col min="3585" max="3585" width="8.75" style="1" customWidth="1"/>
    <col min="3586" max="3586" width="14" style="1" customWidth="1"/>
    <col min="3587" max="3587" width="4.5" style="1" customWidth="1"/>
    <col min="3588" max="3588" width="1.25" style="1" customWidth="1"/>
    <col min="3589" max="3589" width="4.5" style="1" customWidth="1"/>
    <col min="3590" max="3590" width="1.25" style="1" customWidth="1"/>
    <col min="3591" max="3591" width="4.5" style="1" customWidth="1"/>
    <col min="3592" max="3592" width="1.25" style="1" customWidth="1"/>
    <col min="3593" max="3593" width="4.5" style="1" customWidth="1"/>
    <col min="3594" max="3594" width="1.25" style="1" customWidth="1"/>
    <col min="3595" max="3595" width="4.5" style="1" customWidth="1"/>
    <col min="3596" max="3596" width="1.25" style="1" customWidth="1"/>
    <col min="3597" max="3597" width="4.5" style="1" customWidth="1"/>
    <col min="3598" max="3598" width="1.25" style="1" customWidth="1"/>
    <col min="3599" max="3599" width="4.5" style="1" customWidth="1"/>
    <col min="3600" max="3600" width="1.25" style="1" customWidth="1"/>
    <col min="3601" max="3601" width="4.5" style="1" customWidth="1"/>
    <col min="3602" max="3602" width="1.25" style="1" customWidth="1"/>
    <col min="3603" max="3603" width="4.5" style="1" customWidth="1"/>
    <col min="3604" max="3604" width="1.25" style="1" customWidth="1"/>
    <col min="3605" max="3605" width="4.5" style="1" customWidth="1"/>
    <col min="3606" max="3606" width="1.25" style="1" customWidth="1"/>
    <col min="3607" max="3607" width="4.5" style="1" customWidth="1"/>
    <col min="3608" max="3608" width="1.25" style="1" customWidth="1"/>
    <col min="3609" max="3609" width="4.5" style="1" customWidth="1"/>
    <col min="3610" max="3610" width="1.25" style="1" customWidth="1"/>
    <col min="3611" max="3611" width="3.5" style="1" customWidth="1"/>
    <col min="3612" max="3612" width="1.25" style="1" customWidth="1"/>
    <col min="3613" max="3613" width="4.5" style="1" customWidth="1"/>
    <col min="3614" max="3614" width="1.25" style="1" customWidth="1"/>
    <col min="3615" max="3840" width="8.75" style="1"/>
    <col min="3841" max="3841" width="8.75" style="1" customWidth="1"/>
    <col min="3842" max="3842" width="14" style="1" customWidth="1"/>
    <col min="3843" max="3843" width="4.5" style="1" customWidth="1"/>
    <col min="3844" max="3844" width="1.25" style="1" customWidth="1"/>
    <col min="3845" max="3845" width="4.5" style="1" customWidth="1"/>
    <col min="3846" max="3846" width="1.25" style="1" customWidth="1"/>
    <col min="3847" max="3847" width="4.5" style="1" customWidth="1"/>
    <col min="3848" max="3848" width="1.25" style="1" customWidth="1"/>
    <col min="3849" max="3849" width="4.5" style="1" customWidth="1"/>
    <col min="3850" max="3850" width="1.25" style="1" customWidth="1"/>
    <col min="3851" max="3851" width="4.5" style="1" customWidth="1"/>
    <col min="3852" max="3852" width="1.25" style="1" customWidth="1"/>
    <col min="3853" max="3853" width="4.5" style="1" customWidth="1"/>
    <col min="3854" max="3854" width="1.25" style="1" customWidth="1"/>
    <col min="3855" max="3855" width="4.5" style="1" customWidth="1"/>
    <col min="3856" max="3856" width="1.25" style="1" customWidth="1"/>
    <col min="3857" max="3857" width="4.5" style="1" customWidth="1"/>
    <col min="3858" max="3858" width="1.25" style="1" customWidth="1"/>
    <col min="3859" max="3859" width="4.5" style="1" customWidth="1"/>
    <col min="3860" max="3860" width="1.25" style="1" customWidth="1"/>
    <col min="3861" max="3861" width="4.5" style="1" customWidth="1"/>
    <col min="3862" max="3862" width="1.25" style="1" customWidth="1"/>
    <col min="3863" max="3863" width="4.5" style="1" customWidth="1"/>
    <col min="3864" max="3864" width="1.25" style="1" customWidth="1"/>
    <col min="3865" max="3865" width="4.5" style="1" customWidth="1"/>
    <col min="3866" max="3866" width="1.25" style="1" customWidth="1"/>
    <col min="3867" max="3867" width="3.5" style="1" customWidth="1"/>
    <col min="3868" max="3868" width="1.25" style="1" customWidth="1"/>
    <col min="3869" max="3869" width="4.5" style="1" customWidth="1"/>
    <col min="3870" max="3870" width="1.25" style="1" customWidth="1"/>
    <col min="3871" max="4096" width="8.75" style="1"/>
    <col min="4097" max="4097" width="8.75" style="1" customWidth="1"/>
    <col min="4098" max="4098" width="14" style="1" customWidth="1"/>
    <col min="4099" max="4099" width="4.5" style="1" customWidth="1"/>
    <col min="4100" max="4100" width="1.25" style="1" customWidth="1"/>
    <col min="4101" max="4101" width="4.5" style="1" customWidth="1"/>
    <col min="4102" max="4102" width="1.25" style="1" customWidth="1"/>
    <col min="4103" max="4103" width="4.5" style="1" customWidth="1"/>
    <col min="4104" max="4104" width="1.25" style="1" customWidth="1"/>
    <col min="4105" max="4105" width="4.5" style="1" customWidth="1"/>
    <col min="4106" max="4106" width="1.25" style="1" customWidth="1"/>
    <col min="4107" max="4107" width="4.5" style="1" customWidth="1"/>
    <col min="4108" max="4108" width="1.25" style="1" customWidth="1"/>
    <col min="4109" max="4109" width="4.5" style="1" customWidth="1"/>
    <col min="4110" max="4110" width="1.25" style="1" customWidth="1"/>
    <col min="4111" max="4111" width="4.5" style="1" customWidth="1"/>
    <col min="4112" max="4112" width="1.25" style="1" customWidth="1"/>
    <col min="4113" max="4113" width="4.5" style="1" customWidth="1"/>
    <col min="4114" max="4114" width="1.25" style="1" customWidth="1"/>
    <col min="4115" max="4115" width="4.5" style="1" customWidth="1"/>
    <col min="4116" max="4116" width="1.25" style="1" customWidth="1"/>
    <col min="4117" max="4117" width="4.5" style="1" customWidth="1"/>
    <col min="4118" max="4118" width="1.25" style="1" customWidth="1"/>
    <col min="4119" max="4119" width="4.5" style="1" customWidth="1"/>
    <col min="4120" max="4120" width="1.25" style="1" customWidth="1"/>
    <col min="4121" max="4121" width="4.5" style="1" customWidth="1"/>
    <col min="4122" max="4122" width="1.25" style="1" customWidth="1"/>
    <col min="4123" max="4123" width="3.5" style="1" customWidth="1"/>
    <col min="4124" max="4124" width="1.25" style="1" customWidth="1"/>
    <col min="4125" max="4125" width="4.5" style="1" customWidth="1"/>
    <col min="4126" max="4126" width="1.25" style="1" customWidth="1"/>
    <col min="4127" max="4352" width="8.75" style="1"/>
    <col min="4353" max="4353" width="8.75" style="1" customWidth="1"/>
    <col min="4354" max="4354" width="14" style="1" customWidth="1"/>
    <col min="4355" max="4355" width="4.5" style="1" customWidth="1"/>
    <col min="4356" max="4356" width="1.25" style="1" customWidth="1"/>
    <col min="4357" max="4357" width="4.5" style="1" customWidth="1"/>
    <col min="4358" max="4358" width="1.25" style="1" customWidth="1"/>
    <col min="4359" max="4359" width="4.5" style="1" customWidth="1"/>
    <col min="4360" max="4360" width="1.25" style="1" customWidth="1"/>
    <col min="4361" max="4361" width="4.5" style="1" customWidth="1"/>
    <col min="4362" max="4362" width="1.25" style="1" customWidth="1"/>
    <col min="4363" max="4363" width="4.5" style="1" customWidth="1"/>
    <col min="4364" max="4364" width="1.25" style="1" customWidth="1"/>
    <col min="4365" max="4365" width="4.5" style="1" customWidth="1"/>
    <col min="4366" max="4366" width="1.25" style="1" customWidth="1"/>
    <col min="4367" max="4367" width="4.5" style="1" customWidth="1"/>
    <col min="4368" max="4368" width="1.25" style="1" customWidth="1"/>
    <col min="4369" max="4369" width="4.5" style="1" customWidth="1"/>
    <col min="4370" max="4370" width="1.25" style="1" customWidth="1"/>
    <col min="4371" max="4371" width="4.5" style="1" customWidth="1"/>
    <col min="4372" max="4372" width="1.25" style="1" customWidth="1"/>
    <col min="4373" max="4373" width="4.5" style="1" customWidth="1"/>
    <col min="4374" max="4374" width="1.25" style="1" customWidth="1"/>
    <col min="4375" max="4375" width="4.5" style="1" customWidth="1"/>
    <col min="4376" max="4376" width="1.25" style="1" customWidth="1"/>
    <col min="4377" max="4377" width="4.5" style="1" customWidth="1"/>
    <col min="4378" max="4378" width="1.25" style="1" customWidth="1"/>
    <col min="4379" max="4379" width="3.5" style="1" customWidth="1"/>
    <col min="4380" max="4380" width="1.25" style="1" customWidth="1"/>
    <col min="4381" max="4381" width="4.5" style="1" customWidth="1"/>
    <col min="4382" max="4382" width="1.25" style="1" customWidth="1"/>
    <col min="4383" max="4608" width="8.75" style="1"/>
    <col min="4609" max="4609" width="8.75" style="1" customWidth="1"/>
    <col min="4610" max="4610" width="14" style="1" customWidth="1"/>
    <col min="4611" max="4611" width="4.5" style="1" customWidth="1"/>
    <col min="4612" max="4612" width="1.25" style="1" customWidth="1"/>
    <col min="4613" max="4613" width="4.5" style="1" customWidth="1"/>
    <col min="4614" max="4614" width="1.25" style="1" customWidth="1"/>
    <col min="4615" max="4615" width="4.5" style="1" customWidth="1"/>
    <col min="4616" max="4616" width="1.25" style="1" customWidth="1"/>
    <col min="4617" max="4617" width="4.5" style="1" customWidth="1"/>
    <col min="4618" max="4618" width="1.25" style="1" customWidth="1"/>
    <col min="4619" max="4619" width="4.5" style="1" customWidth="1"/>
    <col min="4620" max="4620" width="1.25" style="1" customWidth="1"/>
    <col min="4621" max="4621" width="4.5" style="1" customWidth="1"/>
    <col min="4622" max="4622" width="1.25" style="1" customWidth="1"/>
    <col min="4623" max="4623" width="4.5" style="1" customWidth="1"/>
    <col min="4624" max="4624" width="1.25" style="1" customWidth="1"/>
    <col min="4625" max="4625" width="4.5" style="1" customWidth="1"/>
    <col min="4626" max="4626" width="1.25" style="1" customWidth="1"/>
    <col min="4627" max="4627" width="4.5" style="1" customWidth="1"/>
    <col min="4628" max="4628" width="1.25" style="1" customWidth="1"/>
    <col min="4629" max="4629" width="4.5" style="1" customWidth="1"/>
    <col min="4630" max="4630" width="1.25" style="1" customWidth="1"/>
    <col min="4631" max="4631" width="4.5" style="1" customWidth="1"/>
    <col min="4632" max="4632" width="1.25" style="1" customWidth="1"/>
    <col min="4633" max="4633" width="4.5" style="1" customWidth="1"/>
    <col min="4634" max="4634" width="1.25" style="1" customWidth="1"/>
    <col min="4635" max="4635" width="3.5" style="1" customWidth="1"/>
    <col min="4636" max="4636" width="1.25" style="1" customWidth="1"/>
    <col min="4637" max="4637" width="4.5" style="1" customWidth="1"/>
    <col min="4638" max="4638" width="1.25" style="1" customWidth="1"/>
    <col min="4639" max="4864" width="8.75" style="1"/>
    <col min="4865" max="4865" width="8.75" style="1" customWidth="1"/>
    <col min="4866" max="4866" width="14" style="1" customWidth="1"/>
    <col min="4867" max="4867" width="4.5" style="1" customWidth="1"/>
    <col min="4868" max="4868" width="1.25" style="1" customWidth="1"/>
    <col min="4869" max="4869" width="4.5" style="1" customWidth="1"/>
    <col min="4870" max="4870" width="1.25" style="1" customWidth="1"/>
    <col min="4871" max="4871" width="4.5" style="1" customWidth="1"/>
    <col min="4872" max="4872" width="1.25" style="1" customWidth="1"/>
    <col min="4873" max="4873" width="4.5" style="1" customWidth="1"/>
    <col min="4874" max="4874" width="1.25" style="1" customWidth="1"/>
    <col min="4875" max="4875" width="4.5" style="1" customWidth="1"/>
    <col min="4876" max="4876" width="1.25" style="1" customWidth="1"/>
    <col min="4877" max="4877" width="4.5" style="1" customWidth="1"/>
    <col min="4878" max="4878" width="1.25" style="1" customWidth="1"/>
    <col min="4879" max="4879" width="4.5" style="1" customWidth="1"/>
    <col min="4880" max="4880" width="1.25" style="1" customWidth="1"/>
    <col min="4881" max="4881" width="4.5" style="1" customWidth="1"/>
    <col min="4882" max="4882" width="1.25" style="1" customWidth="1"/>
    <col min="4883" max="4883" width="4.5" style="1" customWidth="1"/>
    <col min="4884" max="4884" width="1.25" style="1" customWidth="1"/>
    <col min="4885" max="4885" width="4.5" style="1" customWidth="1"/>
    <col min="4886" max="4886" width="1.25" style="1" customWidth="1"/>
    <col min="4887" max="4887" width="4.5" style="1" customWidth="1"/>
    <col min="4888" max="4888" width="1.25" style="1" customWidth="1"/>
    <col min="4889" max="4889" width="4.5" style="1" customWidth="1"/>
    <col min="4890" max="4890" width="1.25" style="1" customWidth="1"/>
    <col min="4891" max="4891" width="3.5" style="1" customWidth="1"/>
    <col min="4892" max="4892" width="1.25" style="1" customWidth="1"/>
    <col min="4893" max="4893" width="4.5" style="1" customWidth="1"/>
    <col min="4894" max="4894" width="1.25" style="1" customWidth="1"/>
    <col min="4895" max="5120" width="8.75" style="1"/>
    <col min="5121" max="5121" width="8.75" style="1" customWidth="1"/>
    <col min="5122" max="5122" width="14" style="1" customWidth="1"/>
    <col min="5123" max="5123" width="4.5" style="1" customWidth="1"/>
    <col min="5124" max="5124" width="1.25" style="1" customWidth="1"/>
    <col min="5125" max="5125" width="4.5" style="1" customWidth="1"/>
    <col min="5126" max="5126" width="1.25" style="1" customWidth="1"/>
    <col min="5127" max="5127" width="4.5" style="1" customWidth="1"/>
    <col min="5128" max="5128" width="1.25" style="1" customWidth="1"/>
    <col min="5129" max="5129" width="4.5" style="1" customWidth="1"/>
    <col min="5130" max="5130" width="1.25" style="1" customWidth="1"/>
    <col min="5131" max="5131" width="4.5" style="1" customWidth="1"/>
    <col min="5132" max="5132" width="1.25" style="1" customWidth="1"/>
    <col min="5133" max="5133" width="4.5" style="1" customWidth="1"/>
    <col min="5134" max="5134" width="1.25" style="1" customWidth="1"/>
    <col min="5135" max="5135" width="4.5" style="1" customWidth="1"/>
    <col min="5136" max="5136" width="1.25" style="1" customWidth="1"/>
    <col min="5137" max="5137" width="4.5" style="1" customWidth="1"/>
    <col min="5138" max="5138" width="1.25" style="1" customWidth="1"/>
    <col min="5139" max="5139" width="4.5" style="1" customWidth="1"/>
    <col min="5140" max="5140" width="1.25" style="1" customWidth="1"/>
    <col min="5141" max="5141" width="4.5" style="1" customWidth="1"/>
    <col min="5142" max="5142" width="1.25" style="1" customWidth="1"/>
    <col min="5143" max="5143" width="4.5" style="1" customWidth="1"/>
    <col min="5144" max="5144" width="1.25" style="1" customWidth="1"/>
    <col min="5145" max="5145" width="4.5" style="1" customWidth="1"/>
    <col min="5146" max="5146" width="1.25" style="1" customWidth="1"/>
    <col min="5147" max="5147" width="3.5" style="1" customWidth="1"/>
    <col min="5148" max="5148" width="1.25" style="1" customWidth="1"/>
    <col min="5149" max="5149" width="4.5" style="1" customWidth="1"/>
    <col min="5150" max="5150" width="1.25" style="1" customWidth="1"/>
    <col min="5151" max="5376" width="8.75" style="1"/>
    <col min="5377" max="5377" width="8.75" style="1" customWidth="1"/>
    <col min="5378" max="5378" width="14" style="1" customWidth="1"/>
    <col min="5379" max="5379" width="4.5" style="1" customWidth="1"/>
    <col min="5380" max="5380" width="1.25" style="1" customWidth="1"/>
    <col min="5381" max="5381" width="4.5" style="1" customWidth="1"/>
    <col min="5382" max="5382" width="1.25" style="1" customWidth="1"/>
    <col min="5383" max="5383" width="4.5" style="1" customWidth="1"/>
    <col min="5384" max="5384" width="1.25" style="1" customWidth="1"/>
    <col min="5385" max="5385" width="4.5" style="1" customWidth="1"/>
    <col min="5386" max="5386" width="1.25" style="1" customWidth="1"/>
    <col min="5387" max="5387" width="4.5" style="1" customWidth="1"/>
    <col min="5388" max="5388" width="1.25" style="1" customWidth="1"/>
    <col min="5389" max="5389" width="4.5" style="1" customWidth="1"/>
    <col min="5390" max="5390" width="1.25" style="1" customWidth="1"/>
    <col min="5391" max="5391" width="4.5" style="1" customWidth="1"/>
    <col min="5392" max="5392" width="1.25" style="1" customWidth="1"/>
    <col min="5393" max="5393" width="4.5" style="1" customWidth="1"/>
    <col min="5394" max="5394" width="1.25" style="1" customWidth="1"/>
    <col min="5395" max="5395" width="4.5" style="1" customWidth="1"/>
    <col min="5396" max="5396" width="1.25" style="1" customWidth="1"/>
    <col min="5397" max="5397" width="4.5" style="1" customWidth="1"/>
    <col min="5398" max="5398" width="1.25" style="1" customWidth="1"/>
    <col min="5399" max="5399" width="4.5" style="1" customWidth="1"/>
    <col min="5400" max="5400" width="1.25" style="1" customWidth="1"/>
    <col min="5401" max="5401" width="4.5" style="1" customWidth="1"/>
    <col min="5402" max="5402" width="1.25" style="1" customWidth="1"/>
    <col min="5403" max="5403" width="3.5" style="1" customWidth="1"/>
    <col min="5404" max="5404" width="1.25" style="1" customWidth="1"/>
    <col min="5405" max="5405" width="4.5" style="1" customWidth="1"/>
    <col min="5406" max="5406" width="1.25" style="1" customWidth="1"/>
    <col min="5407" max="5632" width="8.75" style="1"/>
    <col min="5633" max="5633" width="8.75" style="1" customWidth="1"/>
    <col min="5634" max="5634" width="14" style="1" customWidth="1"/>
    <col min="5635" max="5635" width="4.5" style="1" customWidth="1"/>
    <col min="5636" max="5636" width="1.25" style="1" customWidth="1"/>
    <col min="5637" max="5637" width="4.5" style="1" customWidth="1"/>
    <col min="5638" max="5638" width="1.25" style="1" customWidth="1"/>
    <col min="5639" max="5639" width="4.5" style="1" customWidth="1"/>
    <col min="5640" max="5640" width="1.25" style="1" customWidth="1"/>
    <col min="5641" max="5641" width="4.5" style="1" customWidth="1"/>
    <col min="5642" max="5642" width="1.25" style="1" customWidth="1"/>
    <col min="5643" max="5643" width="4.5" style="1" customWidth="1"/>
    <col min="5644" max="5644" width="1.25" style="1" customWidth="1"/>
    <col min="5645" max="5645" width="4.5" style="1" customWidth="1"/>
    <col min="5646" max="5646" width="1.25" style="1" customWidth="1"/>
    <col min="5647" max="5647" width="4.5" style="1" customWidth="1"/>
    <col min="5648" max="5648" width="1.25" style="1" customWidth="1"/>
    <col min="5649" max="5649" width="4.5" style="1" customWidth="1"/>
    <col min="5650" max="5650" width="1.25" style="1" customWidth="1"/>
    <col min="5651" max="5651" width="4.5" style="1" customWidth="1"/>
    <col min="5652" max="5652" width="1.25" style="1" customWidth="1"/>
    <col min="5653" max="5653" width="4.5" style="1" customWidth="1"/>
    <col min="5654" max="5654" width="1.25" style="1" customWidth="1"/>
    <col min="5655" max="5655" width="4.5" style="1" customWidth="1"/>
    <col min="5656" max="5656" width="1.25" style="1" customWidth="1"/>
    <col min="5657" max="5657" width="4.5" style="1" customWidth="1"/>
    <col min="5658" max="5658" width="1.25" style="1" customWidth="1"/>
    <col min="5659" max="5659" width="3.5" style="1" customWidth="1"/>
    <col min="5660" max="5660" width="1.25" style="1" customWidth="1"/>
    <col min="5661" max="5661" width="4.5" style="1" customWidth="1"/>
    <col min="5662" max="5662" width="1.25" style="1" customWidth="1"/>
    <col min="5663" max="5888" width="8.75" style="1"/>
    <col min="5889" max="5889" width="8.75" style="1" customWidth="1"/>
    <col min="5890" max="5890" width="14" style="1" customWidth="1"/>
    <col min="5891" max="5891" width="4.5" style="1" customWidth="1"/>
    <col min="5892" max="5892" width="1.25" style="1" customWidth="1"/>
    <col min="5893" max="5893" width="4.5" style="1" customWidth="1"/>
    <col min="5894" max="5894" width="1.25" style="1" customWidth="1"/>
    <col min="5895" max="5895" width="4.5" style="1" customWidth="1"/>
    <col min="5896" max="5896" width="1.25" style="1" customWidth="1"/>
    <col min="5897" max="5897" width="4.5" style="1" customWidth="1"/>
    <col min="5898" max="5898" width="1.25" style="1" customWidth="1"/>
    <col min="5899" max="5899" width="4.5" style="1" customWidth="1"/>
    <col min="5900" max="5900" width="1.25" style="1" customWidth="1"/>
    <col min="5901" max="5901" width="4.5" style="1" customWidth="1"/>
    <col min="5902" max="5902" width="1.25" style="1" customWidth="1"/>
    <col min="5903" max="5903" width="4.5" style="1" customWidth="1"/>
    <col min="5904" max="5904" width="1.25" style="1" customWidth="1"/>
    <col min="5905" max="5905" width="4.5" style="1" customWidth="1"/>
    <col min="5906" max="5906" width="1.25" style="1" customWidth="1"/>
    <col min="5907" max="5907" width="4.5" style="1" customWidth="1"/>
    <col min="5908" max="5908" width="1.25" style="1" customWidth="1"/>
    <col min="5909" max="5909" width="4.5" style="1" customWidth="1"/>
    <col min="5910" max="5910" width="1.25" style="1" customWidth="1"/>
    <col min="5911" max="5911" width="4.5" style="1" customWidth="1"/>
    <col min="5912" max="5912" width="1.25" style="1" customWidth="1"/>
    <col min="5913" max="5913" width="4.5" style="1" customWidth="1"/>
    <col min="5914" max="5914" width="1.25" style="1" customWidth="1"/>
    <col min="5915" max="5915" width="3.5" style="1" customWidth="1"/>
    <col min="5916" max="5916" width="1.25" style="1" customWidth="1"/>
    <col min="5917" max="5917" width="4.5" style="1" customWidth="1"/>
    <col min="5918" max="5918" width="1.25" style="1" customWidth="1"/>
    <col min="5919" max="6144" width="8.75" style="1"/>
    <col min="6145" max="6145" width="8.75" style="1" customWidth="1"/>
    <col min="6146" max="6146" width="14" style="1" customWidth="1"/>
    <col min="6147" max="6147" width="4.5" style="1" customWidth="1"/>
    <col min="6148" max="6148" width="1.25" style="1" customWidth="1"/>
    <col min="6149" max="6149" width="4.5" style="1" customWidth="1"/>
    <col min="6150" max="6150" width="1.25" style="1" customWidth="1"/>
    <col min="6151" max="6151" width="4.5" style="1" customWidth="1"/>
    <col min="6152" max="6152" width="1.25" style="1" customWidth="1"/>
    <col min="6153" max="6153" width="4.5" style="1" customWidth="1"/>
    <col min="6154" max="6154" width="1.25" style="1" customWidth="1"/>
    <col min="6155" max="6155" width="4.5" style="1" customWidth="1"/>
    <col min="6156" max="6156" width="1.25" style="1" customWidth="1"/>
    <col min="6157" max="6157" width="4.5" style="1" customWidth="1"/>
    <col min="6158" max="6158" width="1.25" style="1" customWidth="1"/>
    <col min="6159" max="6159" width="4.5" style="1" customWidth="1"/>
    <col min="6160" max="6160" width="1.25" style="1" customWidth="1"/>
    <col min="6161" max="6161" width="4.5" style="1" customWidth="1"/>
    <col min="6162" max="6162" width="1.25" style="1" customWidth="1"/>
    <col min="6163" max="6163" width="4.5" style="1" customWidth="1"/>
    <col min="6164" max="6164" width="1.25" style="1" customWidth="1"/>
    <col min="6165" max="6165" width="4.5" style="1" customWidth="1"/>
    <col min="6166" max="6166" width="1.25" style="1" customWidth="1"/>
    <col min="6167" max="6167" width="4.5" style="1" customWidth="1"/>
    <col min="6168" max="6168" width="1.25" style="1" customWidth="1"/>
    <col min="6169" max="6169" width="4.5" style="1" customWidth="1"/>
    <col min="6170" max="6170" width="1.25" style="1" customWidth="1"/>
    <col min="6171" max="6171" width="3.5" style="1" customWidth="1"/>
    <col min="6172" max="6172" width="1.25" style="1" customWidth="1"/>
    <col min="6173" max="6173" width="4.5" style="1" customWidth="1"/>
    <col min="6174" max="6174" width="1.25" style="1" customWidth="1"/>
    <col min="6175" max="6400" width="8.75" style="1"/>
    <col min="6401" max="6401" width="8.75" style="1" customWidth="1"/>
    <col min="6402" max="6402" width="14" style="1" customWidth="1"/>
    <col min="6403" max="6403" width="4.5" style="1" customWidth="1"/>
    <col min="6404" max="6404" width="1.25" style="1" customWidth="1"/>
    <col min="6405" max="6405" width="4.5" style="1" customWidth="1"/>
    <col min="6406" max="6406" width="1.25" style="1" customWidth="1"/>
    <col min="6407" max="6407" width="4.5" style="1" customWidth="1"/>
    <col min="6408" max="6408" width="1.25" style="1" customWidth="1"/>
    <col min="6409" max="6409" width="4.5" style="1" customWidth="1"/>
    <col min="6410" max="6410" width="1.25" style="1" customWidth="1"/>
    <col min="6411" max="6411" width="4.5" style="1" customWidth="1"/>
    <col min="6412" max="6412" width="1.25" style="1" customWidth="1"/>
    <col min="6413" max="6413" width="4.5" style="1" customWidth="1"/>
    <col min="6414" max="6414" width="1.25" style="1" customWidth="1"/>
    <col min="6415" max="6415" width="4.5" style="1" customWidth="1"/>
    <col min="6416" max="6416" width="1.25" style="1" customWidth="1"/>
    <col min="6417" max="6417" width="4.5" style="1" customWidth="1"/>
    <col min="6418" max="6418" width="1.25" style="1" customWidth="1"/>
    <col min="6419" max="6419" width="4.5" style="1" customWidth="1"/>
    <col min="6420" max="6420" width="1.25" style="1" customWidth="1"/>
    <col min="6421" max="6421" width="4.5" style="1" customWidth="1"/>
    <col min="6422" max="6422" width="1.25" style="1" customWidth="1"/>
    <col min="6423" max="6423" width="4.5" style="1" customWidth="1"/>
    <col min="6424" max="6424" width="1.25" style="1" customWidth="1"/>
    <col min="6425" max="6425" width="4.5" style="1" customWidth="1"/>
    <col min="6426" max="6426" width="1.25" style="1" customWidth="1"/>
    <col min="6427" max="6427" width="3.5" style="1" customWidth="1"/>
    <col min="6428" max="6428" width="1.25" style="1" customWidth="1"/>
    <col min="6429" max="6429" width="4.5" style="1" customWidth="1"/>
    <col min="6430" max="6430" width="1.25" style="1" customWidth="1"/>
    <col min="6431" max="6656" width="8.75" style="1"/>
    <col min="6657" max="6657" width="8.75" style="1" customWidth="1"/>
    <col min="6658" max="6658" width="14" style="1" customWidth="1"/>
    <col min="6659" max="6659" width="4.5" style="1" customWidth="1"/>
    <col min="6660" max="6660" width="1.25" style="1" customWidth="1"/>
    <col min="6661" max="6661" width="4.5" style="1" customWidth="1"/>
    <col min="6662" max="6662" width="1.25" style="1" customWidth="1"/>
    <col min="6663" max="6663" width="4.5" style="1" customWidth="1"/>
    <col min="6664" max="6664" width="1.25" style="1" customWidth="1"/>
    <col min="6665" max="6665" width="4.5" style="1" customWidth="1"/>
    <col min="6666" max="6666" width="1.25" style="1" customWidth="1"/>
    <col min="6667" max="6667" width="4.5" style="1" customWidth="1"/>
    <col min="6668" max="6668" width="1.25" style="1" customWidth="1"/>
    <col min="6669" max="6669" width="4.5" style="1" customWidth="1"/>
    <col min="6670" max="6670" width="1.25" style="1" customWidth="1"/>
    <col min="6671" max="6671" width="4.5" style="1" customWidth="1"/>
    <col min="6672" max="6672" width="1.25" style="1" customWidth="1"/>
    <col min="6673" max="6673" width="4.5" style="1" customWidth="1"/>
    <col min="6674" max="6674" width="1.25" style="1" customWidth="1"/>
    <col min="6675" max="6675" width="4.5" style="1" customWidth="1"/>
    <col min="6676" max="6676" width="1.25" style="1" customWidth="1"/>
    <col min="6677" max="6677" width="4.5" style="1" customWidth="1"/>
    <col min="6678" max="6678" width="1.25" style="1" customWidth="1"/>
    <col min="6679" max="6679" width="4.5" style="1" customWidth="1"/>
    <col min="6680" max="6680" width="1.25" style="1" customWidth="1"/>
    <col min="6681" max="6681" width="4.5" style="1" customWidth="1"/>
    <col min="6682" max="6682" width="1.25" style="1" customWidth="1"/>
    <col min="6683" max="6683" width="3.5" style="1" customWidth="1"/>
    <col min="6684" max="6684" width="1.25" style="1" customWidth="1"/>
    <col min="6685" max="6685" width="4.5" style="1" customWidth="1"/>
    <col min="6686" max="6686" width="1.25" style="1" customWidth="1"/>
    <col min="6687" max="6912" width="8.75" style="1"/>
    <col min="6913" max="6913" width="8.75" style="1" customWidth="1"/>
    <col min="6914" max="6914" width="14" style="1" customWidth="1"/>
    <col min="6915" max="6915" width="4.5" style="1" customWidth="1"/>
    <col min="6916" max="6916" width="1.25" style="1" customWidth="1"/>
    <col min="6917" max="6917" width="4.5" style="1" customWidth="1"/>
    <col min="6918" max="6918" width="1.25" style="1" customWidth="1"/>
    <col min="6919" max="6919" width="4.5" style="1" customWidth="1"/>
    <col min="6920" max="6920" width="1.25" style="1" customWidth="1"/>
    <col min="6921" max="6921" width="4.5" style="1" customWidth="1"/>
    <col min="6922" max="6922" width="1.25" style="1" customWidth="1"/>
    <col min="6923" max="6923" width="4.5" style="1" customWidth="1"/>
    <col min="6924" max="6924" width="1.25" style="1" customWidth="1"/>
    <col min="6925" max="6925" width="4.5" style="1" customWidth="1"/>
    <col min="6926" max="6926" width="1.25" style="1" customWidth="1"/>
    <col min="6927" max="6927" width="4.5" style="1" customWidth="1"/>
    <col min="6928" max="6928" width="1.25" style="1" customWidth="1"/>
    <col min="6929" max="6929" width="4.5" style="1" customWidth="1"/>
    <col min="6930" max="6930" width="1.25" style="1" customWidth="1"/>
    <col min="6931" max="6931" width="4.5" style="1" customWidth="1"/>
    <col min="6932" max="6932" width="1.25" style="1" customWidth="1"/>
    <col min="6933" max="6933" width="4.5" style="1" customWidth="1"/>
    <col min="6934" max="6934" width="1.25" style="1" customWidth="1"/>
    <col min="6935" max="6935" width="4.5" style="1" customWidth="1"/>
    <col min="6936" max="6936" width="1.25" style="1" customWidth="1"/>
    <col min="6937" max="6937" width="4.5" style="1" customWidth="1"/>
    <col min="6938" max="6938" width="1.25" style="1" customWidth="1"/>
    <col min="6939" max="6939" width="3.5" style="1" customWidth="1"/>
    <col min="6940" max="6940" width="1.25" style="1" customWidth="1"/>
    <col min="6941" max="6941" width="4.5" style="1" customWidth="1"/>
    <col min="6942" max="6942" width="1.25" style="1" customWidth="1"/>
    <col min="6943" max="7168" width="8.75" style="1"/>
    <col min="7169" max="7169" width="8.75" style="1" customWidth="1"/>
    <col min="7170" max="7170" width="14" style="1" customWidth="1"/>
    <col min="7171" max="7171" width="4.5" style="1" customWidth="1"/>
    <col min="7172" max="7172" width="1.25" style="1" customWidth="1"/>
    <col min="7173" max="7173" width="4.5" style="1" customWidth="1"/>
    <col min="7174" max="7174" width="1.25" style="1" customWidth="1"/>
    <col min="7175" max="7175" width="4.5" style="1" customWidth="1"/>
    <col min="7176" max="7176" width="1.25" style="1" customWidth="1"/>
    <col min="7177" max="7177" width="4.5" style="1" customWidth="1"/>
    <col min="7178" max="7178" width="1.25" style="1" customWidth="1"/>
    <col min="7179" max="7179" width="4.5" style="1" customWidth="1"/>
    <col min="7180" max="7180" width="1.25" style="1" customWidth="1"/>
    <col min="7181" max="7181" width="4.5" style="1" customWidth="1"/>
    <col min="7182" max="7182" width="1.25" style="1" customWidth="1"/>
    <col min="7183" max="7183" width="4.5" style="1" customWidth="1"/>
    <col min="7184" max="7184" width="1.25" style="1" customWidth="1"/>
    <col min="7185" max="7185" width="4.5" style="1" customWidth="1"/>
    <col min="7186" max="7186" width="1.25" style="1" customWidth="1"/>
    <col min="7187" max="7187" width="4.5" style="1" customWidth="1"/>
    <col min="7188" max="7188" width="1.25" style="1" customWidth="1"/>
    <col min="7189" max="7189" width="4.5" style="1" customWidth="1"/>
    <col min="7190" max="7190" width="1.25" style="1" customWidth="1"/>
    <col min="7191" max="7191" width="4.5" style="1" customWidth="1"/>
    <col min="7192" max="7192" width="1.25" style="1" customWidth="1"/>
    <col min="7193" max="7193" width="4.5" style="1" customWidth="1"/>
    <col min="7194" max="7194" width="1.25" style="1" customWidth="1"/>
    <col min="7195" max="7195" width="3.5" style="1" customWidth="1"/>
    <col min="7196" max="7196" width="1.25" style="1" customWidth="1"/>
    <col min="7197" max="7197" width="4.5" style="1" customWidth="1"/>
    <col min="7198" max="7198" width="1.25" style="1" customWidth="1"/>
    <col min="7199" max="7424" width="8.75" style="1"/>
    <col min="7425" max="7425" width="8.75" style="1" customWidth="1"/>
    <col min="7426" max="7426" width="14" style="1" customWidth="1"/>
    <col min="7427" max="7427" width="4.5" style="1" customWidth="1"/>
    <col min="7428" max="7428" width="1.25" style="1" customWidth="1"/>
    <col min="7429" max="7429" width="4.5" style="1" customWidth="1"/>
    <col min="7430" max="7430" width="1.25" style="1" customWidth="1"/>
    <col min="7431" max="7431" width="4.5" style="1" customWidth="1"/>
    <col min="7432" max="7432" width="1.25" style="1" customWidth="1"/>
    <col min="7433" max="7433" width="4.5" style="1" customWidth="1"/>
    <col min="7434" max="7434" width="1.25" style="1" customWidth="1"/>
    <col min="7435" max="7435" width="4.5" style="1" customWidth="1"/>
    <col min="7436" max="7436" width="1.25" style="1" customWidth="1"/>
    <col min="7437" max="7437" width="4.5" style="1" customWidth="1"/>
    <col min="7438" max="7438" width="1.25" style="1" customWidth="1"/>
    <col min="7439" max="7439" width="4.5" style="1" customWidth="1"/>
    <col min="7440" max="7440" width="1.25" style="1" customWidth="1"/>
    <col min="7441" max="7441" width="4.5" style="1" customWidth="1"/>
    <col min="7442" max="7442" width="1.25" style="1" customWidth="1"/>
    <col min="7443" max="7443" width="4.5" style="1" customWidth="1"/>
    <col min="7444" max="7444" width="1.25" style="1" customWidth="1"/>
    <col min="7445" max="7445" width="4.5" style="1" customWidth="1"/>
    <col min="7446" max="7446" width="1.25" style="1" customWidth="1"/>
    <col min="7447" max="7447" width="4.5" style="1" customWidth="1"/>
    <col min="7448" max="7448" width="1.25" style="1" customWidth="1"/>
    <col min="7449" max="7449" width="4.5" style="1" customWidth="1"/>
    <col min="7450" max="7450" width="1.25" style="1" customWidth="1"/>
    <col min="7451" max="7451" width="3.5" style="1" customWidth="1"/>
    <col min="7452" max="7452" width="1.25" style="1" customWidth="1"/>
    <col min="7453" max="7453" width="4.5" style="1" customWidth="1"/>
    <col min="7454" max="7454" width="1.25" style="1" customWidth="1"/>
    <col min="7455" max="7680" width="8.75" style="1"/>
    <col min="7681" max="7681" width="8.75" style="1" customWidth="1"/>
    <col min="7682" max="7682" width="14" style="1" customWidth="1"/>
    <col min="7683" max="7683" width="4.5" style="1" customWidth="1"/>
    <col min="7684" max="7684" width="1.25" style="1" customWidth="1"/>
    <col min="7685" max="7685" width="4.5" style="1" customWidth="1"/>
    <col min="7686" max="7686" width="1.25" style="1" customWidth="1"/>
    <col min="7687" max="7687" width="4.5" style="1" customWidth="1"/>
    <col min="7688" max="7688" width="1.25" style="1" customWidth="1"/>
    <col min="7689" max="7689" width="4.5" style="1" customWidth="1"/>
    <col min="7690" max="7690" width="1.25" style="1" customWidth="1"/>
    <col min="7691" max="7691" width="4.5" style="1" customWidth="1"/>
    <col min="7692" max="7692" width="1.25" style="1" customWidth="1"/>
    <col min="7693" max="7693" width="4.5" style="1" customWidth="1"/>
    <col min="7694" max="7694" width="1.25" style="1" customWidth="1"/>
    <col min="7695" max="7695" width="4.5" style="1" customWidth="1"/>
    <col min="7696" max="7696" width="1.25" style="1" customWidth="1"/>
    <col min="7697" max="7697" width="4.5" style="1" customWidth="1"/>
    <col min="7698" max="7698" width="1.25" style="1" customWidth="1"/>
    <col min="7699" max="7699" width="4.5" style="1" customWidth="1"/>
    <col min="7700" max="7700" width="1.25" style="1" customWidth="1"/>
    <col min="7701" max="7701" width="4.5" style="1" customWidth="1"/>
    <col min="7702" max="7702" width="1.25" style="1" customWidth="1"/>
    <col min="7703" max="7703" width="4.5" style="1" customWidth="1"/>
    <col min="7704" max="7704" width="1.25" style="1" customWidth="1"/>
    <col min="7705" max="7705" width="4.5" style="1" customWidth="1"/>
    <col min="7706" max="7706" width="1.25" style="1" customWidth="1"/>
    <col min="7707" max="7707" width="3.5" style="1" customWidth="1"/>
    <col min="7708" max="7708" width="1.25" style="1" customWidth="1"/>
    <col min="7709" max="7709" width="4.5" style="1" customWidth="1"/>
    <col min="7710" max="7710" width="1.25" style="1" customWidth="1"/>
    <col min="7711" max="7936" width="8.75" style="1"/>
    <col min="7937" max="7937" width="8.75" style="1" customWidth="1"/>
    <col min="7938" max="7938" width="14" style="1" customWidth="1"/>
    <col min="7939" max="7939" width="4.5" style="1" customWidth="1"/>
    <col min="7940" max="7940" width="1.25" style="1" customWidth="1"/>
    <col min="7941" max="7941" width="4.5" style="1" customWidth="1"/>
    <col min="7942" max="7942" width="1.25" style="1" customWidth="1"/>
    <col min="7943" max="7943" width="4.5" style="1" customWidth="1"/>
    <col min="7944" max="7944" width="1.25" style="1" customWidth="1"/>
    <col min="7945" max="7945" width="4.5" style="1" customWidth="1"/>
    <col min="7946" max="7946" width="1.25" style="1" customWidth="1"/>
    <col min="7947" max="7947" width="4.5" style="1" customWidth="1"/>
    <col min="7948" max="7948" width="1.25" style="1" customWidth="1"/>
    <col min="7949" max="7949" width="4.5" style="1" customWidth="1"/>
    <col min="7950" max="7950" width="1.25" style="1" customWidth="1"/>
    <col min="7951" max="7951" width="4.5" style="1" customWidth="1"/>
    <col min="7952" max="7952" width="1.25" style="1" customWidth="1"/>
    <col min="7953" max="7953" width="4.5" style="1" customWidth="1"/>
    <col min="7954" max="7954" width="1.25" style="1" customWidth="1"/>
    <col min="7955" max="7955" width="4.5" style="1" customWidth="1"/>
    <col min="7956" max="7956" width="1.25" style="1" customWidth="1"/>
    <col min="7957" max="7957" width="4.5" style="1" customWidth="1"/>
    <col min="7958" max="7958" width="1.25" style="1" customWidth="1"/>
    <col min="7959" max="7959" width="4.5" style="1" customWidth="1"/>
    <col min="7960" max="7960" width="1.25" style="1" customWidth="1"/>
    <col min="7961" max="7961" width="4.5" style="1" customWidth="1"/>
    <col min="7962" max="7962" width="1.25" style="1" customWidth="1"/>
    <col min="7963" max="7963" width="3.5" style="1" customWidth="1"/>
    <col min="7964" max="7964" width="1.25" style="1" customWidth="1"/>
    <col min="7965" max="7965" width="4.5" style="1" customWidth="1"/>
    <col min="7966" max="7966" width="1.25" style="1" customWidth="1"/>
    <col min="7967" max="8192" width="8.75" style="1"/>
    <col min="8193" max="8193" width="8.75" style="1" customWidth="1"/>
    <col min="8194" max="8194" width="14" style="1" customWidth="1"/>
    <col min="8195" max="8195" width="4.5" style="1" customWidth="1"/>
    <col min="8196" max="8196" width="1.25" style="1" customWidth="1"/>
    <col min="8197" max="8197" width="4.5" style="1" customWidth="1"/>
    <col min="8198" max="8198" width="1.25" style="1" customWidth="1"/>
    <col min="8199" max="8199" width="4.5" style="1" customWidth="1"/>
    <col min="8200" max="8200" width="1.25" style="1" customWidth="1"/>
    <col min="8201" max="8201" width="4.5" style="1" customWidth="1"/>
    <col min="8202" max="8202" width="1.25" style="1" customWidth="1"/>
    <col min="8203" max="8203" width="4.5" style="1" customWidth="1"/>
    <col min="8204" max="8204" width="1.25" style="1" customWidth="1"/>
    <col min="8205" max="8205" width="4.5" style="1" customWidth="1"/>
    <col min="8206" max="8206" width="1.25" style="1" customWidth="1"/>
    <col min="8207" max="8207" width="4.5" style="1" customWidth="1"/>
    <col min="8208" max="8208" width="1.25" style="1" customWidth="1"/>
    <col min="8209" max="8209" width="4.5" style="1" customWidth="1"/>
    <col min="8210" max="8210" width="1.25" style="1" customWidth="1"/>
    <col min="8211" max="8211" width="4.5" style="1" customWidth="1"/>
    <col min="8212" max="8212" width="1.25" style="1" customWidth="1"/>
    <col min="8213" max="8213" width="4.5" style="1" customWidth="1"/>
    <col min="8214" max="8214" width="1.25" style="1" customWidth="1"/>
    <col min="8215" max="8215" width="4.5" style="1" customWidth="1"/>
    <col min="8216" max="8216" width="1.25" style="1" customWidth="1"/>
    <col min="8217" max="8217" width="4.5" style="1" customWidth="1"/>
    <col min="8218" max="8218" width="1.25" style="1" customWidth="1"/>
    <col min="8219" max="8219" width="3.5" style="1" customWidth="1"/>
    <col min="8220" max="8220" width="1.25" style="1" customWidth="1"/>
    <col min="8221" max="8221" width="4.5" style="1" customWidth="1"/>
    <col min="8222" max="8222" width="1.25" style="1" customWidth="1"/>
    <col min="8223" max="8448" width="8.75" style="1"/>
    <col min="8449" max="8449" width="8.75" style="1" customWidth="1"/>
    <col min="8450" max="8450" width="14" style="1" customWidth="1"/>
    <col min="8451" max="8451" width="4.5" style="1" customWidth="1"/>
    <col min="8452" max="8452" width="1.25" style="1" customWidth="1"/>
    <col min="8453" max="8453" width="4.5" style="1" customWidth="1"/>
    <col min="8454" max="8454" width="1.25" style="1" customWidth="1"/>
    <col min="8455" max="8455" width="4.5" style="1" customWidth="1"/>
    <col min="8456" max="8456" width="1.25" style="1" customWidth="1"/>
    <col min="8457" max="8457" width="4.5" style="1" customWidth="1"/>
    <col min="8458" max="8458" width="1.25" style="1" customWidth="1"/>
    <col min="8459" max="8459" width="4.5" style="1" customWidth="1"/>
    <col min="8460" max="8460" width="1.25" style="1" customWidth="1"/>
    <col min="8461" max="8461" width="4.5" style="1" customWidth="1"/>
    <col min="8462" max="8462" width="1.25" style="1" customWidth="1"/>
    <col min="8463" max="8463" width="4.5" style="1" customWidth="1"/>
    <col min="8464" max="8464" width="1.25" style="1" customWidth="1"/>
    <col min="8465" max="8465" width="4.5" style="1" customWidth="1"/>
    <col min="8466" max="8466" width="1.25" style="1" customWidth="1"/>
    <col min="8467" max="8467" width="4.5" style="1" customWidth="1"/>
    <col min="8468" max="8468" width="1.25" style="1" customWidth="1"/>
    <col min="8469" max="8469" width="4.5" style="1" customWidth="1"/>
    <col min="8470" max="8470" width="1.25" style="1" customWidth="1"/>
    <col min="8471" max="8471" width="4.5" style="1" customWidth="1"/>
    <col min="8472" max="8472" width="1.25" style="1" customWidth="1"/>
    <col min="8473" max="8473" width="4.5" style="1" customWidth="1"/>
    <col min="8474" max="8474" width="1.25" style="1" customWidth="1"/>
    <col min="8475" max="8475" width="3.5" style="1" customWidth="1"/>
    <col min="8476" max="8476" width="1.25" style="1" customWidth="1"/>
    <col min="8477" max="8477" width="4.5" style="1" customWidth="1"/>
    <col min="8478" max="8478" width="1.25" style="1" customWidth="1"/>
    <col min="8479" max="8704" width="8.75" style="1"/>
    <col min="8705" max="8705" width="8.75" style="1" customWidth="1"/>
    <col min="8706" max="8706" width="14" style="1" customWidth="1"/>
    <col min="8707" max="8707" width="4.5" style="1" customWidth="1"/>
    <col min="8708" max="8708" width="1.25" style="1" customWidth="1"/>
    <col min="8709" max="8709" width="4.5" style="1" customWidth="1"/>
    <col min="8710" max="8710" width="1.25" style="1" customWidth="1"/>
    <col min="8711" max="8711" width="4.5" style="1" customWidth="1"/>
    <col min="8712" max="8712" width="1.25" style="1" customWidth="1"/>
    <col min="8713" max="8713" width="4.5" style="1" customWidth="1"/>
    <col min="8714" max="8714" width="1.25" style="1" customWidth="1"/>
    <col min="8715" max="8715" width="4.5" style="1" customWidth="1"/>
    <col min="8716" max="8716" width="1.25" style="1" customWidth="1"/>
    <col min="8717" max="8717" width="4.5" style="1" customWidth="1"/>
    <col min="8718" max="8718" width="1.25" style="1" customWidth="1"/>
    <col min="8719" max="8719" width="4.5" style="1" customWidth="1"/>
    <col min="8720" max="8720" width="1.25" style="1" customWidth="1"/>
    <col min="8721" max="8721" width="4.5" style="1" customWidth="1"/>
    <col min="8722" max="8722" width="1.25" style="1" customWidth="1"/>
    <col min="8723" max="8723" width="4.5" style="1" customWidth="1"/>
    <col min="8724" max="8724" width="1.25" style="1" customWidth="1"/>
    <col min="8725" max="8725" width="4.5" style="1" customWidth="1"/>
    <col min="8726" max="8726" width="1.25" style="1" customWidth="1"/>
    <col min="8727" max="8727" width="4.5" style="1" customWidth="1"/>
    <col min="8728" max="8728" width="1.25" style="1" customWidth="1"/>
    <col min="8729" max="8729" width="4.5" style="1" customWidth="1"/>
    <col min="8730" max="8730" width="1.25" style="1" customWidth="1"/>
    <col min="8731" max="8731" width="3.5" style="1" customWidth="1"/>
    <col min="8732" max="8732" width="1.25" style="1" customWidth="1"/>
    <col min="8733" max="8733" width="4.5" style="1" customWidth="1"/>
    <col min="8734" max="8734" width="1.25" style="1" customWidth="1"/>
    <col min="8735" max="8960" width="8.75" style="1"/>
    <col min="8961" max="8961" width="8.75" style="1" customWidth="1"/>
    <col min="8962" max="8962" width="14" style="1" customWidth="1"/>
    <col min="8963" max="8963" width="4.5" style="1" customWidth="1"/>
    <col min="8964" max="8964" width="1.25" style="1" customWidth="1"/>
    <col min="8965" max="8965" width="4.5" style="1" customWidth="1"/>
    <col min="8966" max="8966" width="1.25" style="1" customWidth="1"/>
    <col min="8967" max="8967" width="4.5" style="1" customWidth="1"/>
    <col min="8968" max="8968" width="1.25" style="1" customWidth="1"/>
    <col min="8969" max="8969" width="4.5" style="1" customWidth="1"/>
    <col min="8970" max="8970" width="1.25" style="1" customWidth="1"/>
    <col min="8971" max="8971" width="4.5" style="1" customWidth="1"/>
    <col min="8972" max="8972" width="1.25" style="1" customWidth="1"/>
    <col min="8973" max="8973" width="4.5" style="1" customWidth="1"/>
    <col min="8974" max="8974" width="1.25" style="1" customWidth="1"/>
    <col min="8975" max="8975" width="4.5" style="1" customWidth="1"/>
    <col min="8976" max="8976" width="1.25" style="1" customWidth="1"/>
    <col min="8977" max="8977" width="4.5" style="1" customWidth="1"/>
    <col min="8978" max="8978" width="1.25" style="1" customWidth="1"/>
    <col min="8979" max="8979" width="4.5" style="1" customWidth="1"/>
    <col min="8980" max="8980" width="1.25" style="1" customWidth="1"/>
    <col min="8981" max="8981" width="4.5" style="1" customWidth="1"/>
    <col min="8982" max="8982" width="1.25" style="1" customWidth="1"/>
    <col min="8983" max="8983" width="4.5" style="1" customWidth="1"/>
    <col min="8984" max="8984" width="1.25" style="1" customWidth="1"/>
    <col min="8985" max="8985" width="4.5" style="1" customWidth="1"/>
    <col min="8986" max="8986" width="1.25" style="1" customWidth="1"/>
    <col min="8987" max="8987" width="3.5" style="1" customWidth="1"/>
    <col min="8988" max="8988" width="1.25" style="1" customWidth="1"/>
    <col min="8989" max="8989" width="4.5" style="1" customWidth="1"/>
    <col min="8990" max="8990" width="1.25" style="1" customWidth="1"/>
    <col min="8991" max="9216" width="8.75" style="1"/>
    <col min="9217" max="9217" width="8.75" style="1" customWidth="1"/>
    <col min="9218" max="9218" width="14" style="1" customWidth="1"/>
    <col min="9219" max="9219" width="4.5" style="1" customWidth="1"/>
    <col min="9220" max="9220" width="1.25" style="1" customWidth="1"/>
    <col min="9221" max="9221" width="4.5" style="1" customWidth="1"/>
    <col min="9222" max="9222" width="1.25" style="1" customWidth="1"/>
    <col min="9223" max="9223" width="4.5" style="1" customWidth="1"/>
    <col min="9224" max="9224" width="1.25" style="1" customWidth="1"/>
    <col min="9225" max="9225" width="4.5" style="1" customWidth="1"/>
    <col min="9226" max="9226" width="1.25" style="1" customWidth="1"/>
    <col min="9227" max="9227" width="4.5" style="1" customWidth="1"/>
    <col min="9228" max="9228" width="1.25" style="1" customWidth="1"/>
    <col min="9229" max="9229" width="4.5" style="1" customWidth="1"/>
    <col min="9230" max="9230" width="1.25" style="1" customWidth="1"/>
    <col min="9231" max="9231" width="4.5" style="1" customWidth="1"/>
    <col min="9232" max="9232" width="1.25" style="1" customWidth="1"/>
    <col min="9233" max="9233" width="4.5" style="1" customWidth="1"/>
    <col min="9234" max="9234" width="1.25" style="1" customWidth="1"/>
    <col min="9235" max="9235" width="4.5" style="1" customWidth="1"/>
    <col min="9236" max="9236" width="1.25" style="1" customWidth="1"/>
    <col min="9237" max="9237" width="4.5" style="1" customWidth="1"/>
    <col min="9238" max="9238" width="1.25" style="1" customWidth="1"/>
    <col min="9239" max="9239" width="4.5" style="1" customWidth="1"/>
    <col min="9240" max="9240" width="1.25" style="1" customWidth="1"/>
    <col min="9241" max="9241" width="4.5" style="1" customWidth="1"/>
    <col min="9242" max="9242" width="1.25" style="1" customWidth="1"/>
    <col min="9243" max="9243" width="3.5" style="1" customWidth="1"/>
    <col min="9244" max="9244" width="1.25" style="1" customWidth="1"/>
    <col min="9245" max="9245" width="4.5" style="1" customWidth="1"/>
    <col min="9246" max="9246" width="1.25" style="1" customWidth="1"/>
    <col min="9247" max="9472" width="8.75" style="1"/>
    <col min="9473" max="9473" width="8.75" style="1" customWidth="1"/>
    <col min="9474" max="9474" width="14" style="1" customWidth="1"/>
    <col min="9475" max="9475" width="4.5" style="1" customWidth="1"/>
    <col min="9476" max="9476" width="1.25" style="1" customWidth="1"/>
    <col min="9477" max="9477" width="4.5" style="1" customWidth="1"/>
    <col min="9478" max="9478" width="1.25" style="1" customWidth="1"/>
    <col min="9479" max="9479" width="4.5" style="1" customWidth="1"/>
    <col min="9480" max="9480" width="1.25" style="1" customWidth="1"/>
    <col min="9481" max="9481" width="4.5" style="1" customWidth="1"/>
    <col min="9482" max="9482" width="1.25" style="1" customWidth="1"/>
    <col min="9483" max="9483" width="4.5" style="1" customWidth="1"/>
    <col min="9484" max="9484" width="1.25" style="1" customWidth="1"/>
    <col min="9485" max="9485" width="4.5" style="1" customWidth="1"/>
    <col min="9486" max="9486" width="1.25" style="1" customWidth="1"/>
    <col min="9487" max="9487" width="4.5" style="1" customWidth="1"/>
    <col min="9488" max="9488" width="1.25" style="1" customWidth="1"/>
    <col min="9489" max="9489" width="4.5" style="1" customWidth="1"/>
    <col min="9490" max="9490" width="1.25" style="1" customWidth="1"/>
    <col min="9491" max="9491" width="4.5" style="1" customWidth="1"/>
    <col min="9492" max="9492" width="1.25" style="1" customWidth="1"/>
    <col min="9493" max="9493" width="4.5" style="1" customWidth="1"/>
    <col min="9494" max="9494" width="1.25" style="1" customWidth="1"/>
    <col min="9495" max="9495" width="4.5" style="1" customWidth="1"/>
    <col min="9496" max="9496" width="1.25" style="1" customWidth="1"/>
    <col min="9497" max="9497" width="4.5" style="1" customWidth="1"/>
    <col min="9498" max="9498" width="1.25" style="1" customWidth="1"/>
    <col min="9499" max="9499" width="3.5" style="1" customWidth="1"/>
    <col min="9500" max="9500" width="1.25" style="1" customWidth="1"/>
    <col min="9501" max="9501" width="4.5" style="1" customWidth="1"/>
    <col min="9502" max="9502" width="1.25" style="1" customWidth="1"/>
    <col min="9503" max="9728" width="8.75" style="1"/>
    <col min="9729" max="9729" width="8.75" style="1" customWidth="1"/>
    <col min="9730" max="9730" width="14" style="1" customWidth="1"/>
    <col min="9731" max="9731" width="4.5" style="1" customWidth="1"/>
    <col min="9732" max="9732" width="1.25" style="1" customWidth="1"/>
    <col min="9733" max="9733" width="4.5" style="1" customWidth="1"/>
    <col min="9734" max="9734" width="1.25" style="1" customWidth="1"/>
    <col min="9735" max="9735" width="4.5" style="1" customWidth="1"/>
    <col min="9736" max="9736" width="1.25" style="1" customWidth="1"/>
    <col min="9737" max="9737" width="4.5" style="1" customWidth="1"/>
    <col min="9738" max="9738" width="1.25" style="1" customWidth="1"/>
    <col min="9739" max="9739" width="4.5" style="1" customWidth="1"/>
    <col min="9740" max="9740" width="1.25" style="1" customWidth="1"/>
    <col min="9741" max="9741" width="4.5" style="1" customWidth="1"/>
    <col min="9742" max="9742" width="1.25" style="1" customWidth="1"/>
    <col min="9743" max="9743" width="4.5" style="1" customWidth="1"/>
    <col min="9744" max="9744" width="1.25" style="1" customWidth="1"/>
    <col min="9745" max="9745" width="4.5" style="1" customWidth="1"/>
    <col min="9746" max="9746" width="1.25" style="1" customWidth="1"/>
    <col min="9747" max="9747" width="4.5" style="1" customWidth="1"/>
    <col min="9748" max="9748" width="1.25" style="1" customWidth="1"/>
    <col min="9749" max="9749" width="4.5" style="1" customWidth="1"/>
    <col min="9750" max="9750" width="1.25" style="1" customWidth="1"/>
    <col min="9751" max="9751" width="4.5" style="1" customWidth="1"/>
    <col min="9752" max="9752" width="1.25" style="1" customWidth="1"/>
    <col min="9753" max="9753" width="4.5" style="1" customWidth="1"/>
    <col min="9754" max="9754" width="1.25" style="1" customWidth="1"/>
    <col min="9755" max="9755" width="3.5" style="1" customWidth="1"/>
    <col min="9756" max="9756" width="1.25" style="1" customWidth="1"/>
    <col min="9757" max="9757" width="4.5" style="1" customWidth="1"/>
    <col min="9758" max="9758" width="1.25" style="1" customWidth="1"/>
    <col min="9759" max="9984" width="8.75" style="1"/>
    <col min="9985" max="9985" width="8.75" style="1" customWidth="1"/>
    <col min="9986" max="9986" width="14" style="1" customWidth="1"/>
    <col min="9987" max="9987" width="4.5" style="1" customWidth="1"/>
    <col min="9988" max="9988" width="1.25" style="1" customWidth="1"/>
    <col min="9989" max="9989" width="4.5" style="1" customWidth="1"/>
    <col min="9990" max="9990" width="1.25" style="1" customWidth="1"/>
    <col min="9991" max="9991" width="4.5" style="1" customWidth="1"/>
    <col min="9992" max="9992" width="1.25" style="1" customWidth="1"/>
    <col min="9993" max="9993" width="4.5" style="1" customWidth="1"/>
    <col min="9994" max="9994" width="1.25" style="1" customWidth="1"/>
    <col min="9995" max="9995" width="4.5" style="1" customWidth="1"/>
    <col min="9996" max="9996" width="1.25" style="1" customWidth="1"/>
    <col min="9997" max="9997" width="4.5" style="1" customWidth="1"/>
    <col min="9998" max="9998" width="1.25" style="1" customWidth="1"/>
    <col min="9999" max="9999" width="4.5" style="1" customWidth="1"/>
    <col min="10000" max="10000" width="1.25" style="1" customWidth="1"/>
    <col min="10001" max="10001" width="4.5" style="1" customWidth="1"/>
    <col min="10002" max="10002" width="1.25" style="1" customWidth="1"/>
    <col min="10003" max="10003" width="4.5" style="1" customWidth="1"/>
    <col min="10004" max="10004" width="1.25" style="1" customWidth="1"/>
    <col min="10005" max="10005" width="4.5" style="1" customWidth="1"/>
    <col min="10006" max="10006" width="1.25" style="1" customWidth="1"/>
    <col min="10007" max="10007" width="4.5" style="1" customWidth="1"/>
    <col min="10008" max="10008" width="1.25" style="1" customWidth="1"/>
    <col min="10009" max="10009" width="4.5" style="1" customWidth="1"/>
    <col min="10010" max="10010" width="1.25" style="1" customWidth="1"/>
    <col min="10011" max="10011" width="3.5" style="1" customWidth="1"/>
    <col min="10012" max="10012" width="1.25" style="1" customWidth="1"/>
    <col min="10013" max="10013" width="4.5" style="1" customWidth="1"/>
    <col min="10014" max="10014" width="1.25" style="1" customWidth="1"/>
    <col min="10015" max="10240" width="8.75" style="1"/>
    <col min="10241" max="10241" width="8.75" style="1" customWidth="1"/>
    <col min="10242" max="10242" width="14" style="1" customWidth="1"/>
    <col min="10243" max="10243" width="4.5" style="1" customWidth="1"/>
    <col min="10244" max="10244" width="1.25" style="1" customWidth="1"/>
    <col min="10245" max="10245" width="4.5" style="1" customWidth="1"/>
    <col min="10246" max="10246" width="1.25" style="1" customWidth="1"/>
    <col min="10247" max="10247" width="4.5" style="1" customWidth="1"/>
    <col min="10248" max="10248" width="1.25" style="1" customWidth="1"/>
    <col min="10249" max="10249" width="4.5" style="1" customWidth="1"/>
    <col min="10250" max="10250" width="1.25" style="1" customWidth="1"/>
    <col min="10251" max="10251" width="4.5" style="1" customWidth="1"/>
    <col min="10252" max="10252" width="1.25" style="1" customWidth="1"/>
    <col min="10253" max="10253" width="4.5" style="1" customWidth="1"/>
    <col min="10254" max="10254" width="1.25" style="1" customWidth="1"/>
    <col min="10255" max="10255" width="4.5" style="1" customWidth="1"/>
    <col min="10256" max="10256" width="1.25" style="1" customWidth="1"/>
    <col min="10257" max="10257" width="4.5" style="1" customWidth="1"/>
    <col min="10258" max="10258" width="1.25" style="1" customWidth="1"/>
    <col min="10259" max="10259" width="4.5" style="1" customWidth="1"/>
    <col min="10260" max="10260" width="1.25" style="1" customWidth="1"/>
    <col min="10261" max="10261" width="4.5" style="1" customWidth="1"/>
    <col min="10262" max="10262" width="1.25" style="1" customWidth="1"/>
    <col min="10263" max="10263" width="4.5" style="1" customWidth="1"/>
    <col min="10264" max="10264" width="1.25" style="1" customWidth="1"/>
    <col min="10265" max="10265" width="4.5" style="1" customWidth="1"/>
    <col min="10266" max="10266" width="1.25" style="1" customWidth="1"/>
    <col min="10267" max="10267" width="3.5" style="1" customWidth="1"/>
    <col min="10268" max="10268" width="1.25" style="1" customWidth="1"/>
    <col min="10269" max="10269" width="4.5" style="1" customWidth="1"/>
    <col min="10270" max="10270" width="1.25" style="1" customWidth="1"/>
    <col min="10271" max="10496" width="8.75" style="1"/>
    <col min="10497" max="10497" width="8.75" style="1" customWidth="1"/>
    <col min="10498" max="10498" width="14" style="1" customWidth="1"/>
    <col min="10499" max="10499" width="4.5" style="1" customWidth="1"/>
    <col min="10500" max="10500" width="1.25" style="1" customWidth="1"/>
    <col min="10501" max="10501" width="4.5" style="1" customWidth="1"/>
    <col min="10502" max="10502" width="1.25" style="1" customWidth="1"/>
    <col min="10503" max="10503" width="4.5" style="1" customWidth="1"/>
    <col min="10504" max="10504" width="1.25" style="1" customWidth="1"/>
    <col min="10505" max="10505" width="4.5" style="1" customWidth="1"/>
    <col min="10506" max="10506" width="1.25" style="1" customWidth="1"/>
    <col min="10507" max="10507" width="4.5" style="1" customWidth="1"/>
    <col min="10508" max="10508" width="1.25" style="1" customWidth="1"/>
    <col min="10509" max="10509" width="4.5" style="1" customWidth="1"/>
    <col min="10510" max="10510" width="1.25" style="1" customWidth="1"/>
    <col min="10511" max="10511" width="4.5" style="1" customWidth="1"/>
    <col min="10512" max="10512" width="1.25" style="1" customWidth="1"/>
    <col min="10513" max="10513" width="4.5" style="1" customWidth="1"/>
    <col min="10514" max="10514" width="1.25" style="1" customWidth="1"/>
    <col min="10515" max="10515" width="4.5" style="1" customWidth="1"/>
    <col min="10516" max="10516" width="1.25" style="1" customWidth="1"/>
    <col min="10517" max="10517" width="4.5" style="1" customWidth="1"/>
    <col min="10518" max="10518" width="1.25" style="1" customWidth="1"/>
    <col min="10519" max="10519" width="4.5" style="1" customWidth="1"/>
    <col min="10520" max="10520" width="1.25" style="1" customWidth="1"/>
    <col min="10521" max="10521" width="4.5" style="1" customWidth="1"/>
    <col min="10522" max="10522" width="1.25" style="1" customWidth="1"/>
    <col min="10523" max="10523" width="3.5" style="1" customWidth="1"/>
    <col min="10524" max="10524" width="1.25" style="1" customWidth="1"/>
    <col min="10525" max="10525" width="4.5" style="1" customWidth="1"/>
    <col min="10526" max="10526" width="1.25" style="1" customWidth="1"/>
    <col min="10527" max="10752" width="8.75" style="1"/>
    <col min="10753" max="10753" width="8.75" style="1" customWidth="1"/>
    <col min="10754" max="10754" width="14" style="1" customWidth="1"/>
    <col min="10755" max="10755" width="4.5" style="1" customWidth="1"/>
    <col min="10756" max="10756" width="1.25" style="1" customWidth="1"/>
    <col min="10757" max="10757" width="4.5" style="1" customWidth="1"/>
    <col min="10758" max="10758" width="1.25" style="1" customWidth="1"/>
    <col min="10759" max="10759" width="4.5" style="1" customWidth="1"/>
    <col min="10760" max="10760" width="1.25" style="1" customWidth="1"/>
    <col min="10761" max="10761" width="4.5" style="1" customWidth="1"/>
    <col min="10762" max="10762" width="1.25" style="1" customWidth="1"/>
    <col min="10763" max="10763" width="4.5" style="1" customWidth="1"/>
    <col min="10764" max="10764" width="1.25" style="1" customWidth="1"/>
    <col min="10765" max="10765" width="4.5" style="1" customWidth="1"/>
    <col min="10766" max="10766" width="1.25" style="1" customWidth="1"/>
    <col min="10767" max="10767" width="4.5" style="1" customWidth="1"/>
    <col min="10768" max="10768" width="1.25" style="1" customWidth="1"/>
    <col min="10769" max="10769" width="4.5" style="1" customWidth="1"/>
    <col min="10770" max="10770" width="1.25" style="1" customWidth="1"/>
    <col min="10771" max="10771" width="4.5" style="1" customWidth="1"/>
    <col min="10772" max="10772" width="1.25" style="1" customWidth="1"/>
    <col min="10773" max="10773" width="4.5" style="1" customWidth="1"/>
    <col min="10774" max="10774" width="1.25" style="1" customWidth="1"/>
    <col min="10775" max="10775" width="4.5" style="1" customWidth="1"/>
    <col min="10776" max="10776" width="1.25" style="1" customWidth="1"/>
    <col min="10777" max="10777" width="4.5" style="1" customWidth="1"/>
    <col min="10778" max="10778" width="1.25" style="1" customWidth="1"/>
    <col min="10779" max="10779" width="3.5" style="1" customWidth="1"/>
    <col min="10780" max="10780" width="1.25" style="1" customWidth="1"/>
    <col min="10781" max="10781" width="4.5" style="1" customWidth="1"/>
    <col min="10782" max="10782" width="1.25" style="1" customWidth="1"/>
    <col min="10783" max="11008" width="8.75" style="1"/>
    <col min="11009" max="11009" width="8.75" style="1" customWidth="1"/>
    <col min="11010" max="11010" width="14" style="1" customWidth="1"/>
    <col min="11011" max="11011" width="4.5" style="1" customWidth="1"/>
    <col min="11012" max="11012" width="1.25" style="1" customWidth="1"/>
    <col min="11013" max="11013" width="4.5" style="1" customWidth="1"/>
    <col min="11014" max="11014" width="1.25" style="1" customWidth="1"/>
    <col min="11015" max="11015" width="4.5" style="1" customWidth="1"/>
    <col min="11016" max="11016" width="1.25" style="1" customWidth="1"/>
    <col min="11017" max="11017" width="4.5" style="1" customWidth="1"/>
    <col min="11018" max="11018" width="1.25" style="1" customWidth="1"/>
    <col min="11019" max="11019" width="4.5" style="1" customWidth="1"/>
    <col min="11020" max="11020" width="1.25" style="1" customWidth="1"/>
    <col min="11021" max="11021" width="4.5" style="1" customWidth="1"/>
    <col min="11022" max="11022" width="1.25" style="1" customWidth="1"/>
    <col min="11023" max="11023" width="4.5" style="1" customWidth="1"/>
    <col min="11024" max="11024" width="1.25" style="1" customWidth="1"/>
    <col min="11025" max="11025" width="4.5" style="1" customWidth="1"/>
    <col min="11026" max="11026" width="1.25" style="1" customWidth="1"/>
    <col min="11027" max="11027" width="4.5" style="1" customWidth="1"/>
    <col min="11028" max="11028" width="1.25" style="1" customWidth="1"/>
    <col min="11029" max="11029" width="4.5" style="1" customWidth="1"/>
    <col min="11030" max="11030" width="1.25" style="1" customWidth="1"/>
    <col min="11031" max="11031" width="4.5" style="1" customWidth="1"/>
    <col min="11032" max="11032" width="1.25" style="1" customWidth="1"/>
    <col min="11033" max="11033" width="4.5" style="1" customWidth="1"/>
    <col min="11034" max="11034" width="1.25" style="1" customWidth="1"/>
    <col min="11035" max="11035" width="3.5" style="1" customWidth="1"/>
    <col min="11036" max="11036" width="1.25" style="1" customWidth="1"/>
    <col min="11037" max="11037" width="4.5" style="1" customWidth="1"/>
    <col min="11038" max="11038" width="1.25" style="1" customWidth="1"/>
    <col min="11039" max="11264" width="8.75" style="1"/>
    <col min="11265" max="11265" width="8.75" style="1" customWidth="1"/>
    <col min="11266" max="11266" width="14" style="1" customWidth="1"/>
    <col min="11267" max="11267" width="4.5" style="1" customWidth="1"/>
    <col min="11268" max="11268" width="1.25" style="1" customWidth="1"/>
    <col min="11269" max="11269" width="4.5" style="1" customWidth="1"/>
    <col min="11270" max="11270" width="1.25" style="1" customWidth="1"/>
    <col min="11271" max="11271" width="4.5" style="1" customWidth="1"/>
    <col min="11272" max="11272" width="1.25" style="1" customWidth="1"/>
    <col min="11273" max="11273" width="4.5" style="1" customWidth="1"/>
    <col min="11274" max="11274" width="1.25" style="1" customWidth="1"/>
    <col min="11275" max="11275" width="4.5" style="1" customWidth="1"/>
    <col min="11276" max="11276" width="1.25" style="1" customWidth="1"/>
    <col min="11277" max="11277" width="4.5" style="1" customWidth="1"/>
    <col min="11278" max="11278" width="1.25" style="1" customWidth="1"/>
    <col min="11279" max="11279" width="4.5" style="1" customWidth="1"/>
    <col min="11280" max="11280" width="1.25" style="1" customWidth="1"/>
    <col min="11281" max="11281" width="4.5" style="1" customWidth="1"/>
    <col min="11282" max="11282" width="1.25" style="1" customWidth="1"/>
    <col min="11283" max="11283" width="4.5" style="1" customWidth="1"/>
    <col min="11284" max="11284" width="1.25" style="1" customWidth="1"/>
    <col min="11285" max="11285" width="4.5" style="1" customWidth="1"/>
    <col min="11286" max="11286" width="1.25" style="1" customWidth="1"/>
    <col min="11287" max="11287" width="4.5" style="1" customWidth="1"/>
    <col min="11288" max="11288" width="1.25" style="1" customWidth="1"/>
    <col min="11289" max="11289" width="4.5" style="1" customWidth="1"/>
    <col min="11290" max="11290" width="1.25" style="1" customWidth="1"/>
    <col min="11291" max="11291" width="3.5" style="1" customWidth="1"/>
    <col min="11292" max="11292" width="1.25" style="1" customWidth="1"/>
    <col min="11293" max="11293" width="4.5" style="1" customWidth="1"/>
    <col min="11294" max="11294" width="1.25" style="1" customWidth="1"/>
    <col min="11295" max="11520" width="8.75" style="1"/>
    <col min="11521" max="11521" width="8.75" style="1" customWidth="1"/>
    <col min="11522" max="11522" width="14" style="1" customWidth="1"/>
    <col min="11523" max="11523" width="4.5" style="1" customWidth="1"/>
    <col min="11524" max="11524" width="1.25" style="1" customWidth="1"/>
    <col min="11525" max="11525" width="4.5" style="1" customWidth="1"/>
    <col min="11526" max="11526" width="1.25" style="1" customWidth="1"/>
    <col min="11527" max="11527" width="4.5" style="1" customWidth="1"/>
    <col min="11528" max="11528" width="1.25" style="1" customWidth="1"/>
    <col min="11529" max="11529" width="4.5" style="1" customWidth="1"/>
    <col min="11530" max="11530" width="1.25" style="1" customWidth="1"/>
    <col min="11531" max="11531" width="4.5" style="1" customWidth="1"/>
    <col min="11532" max="11532" width="1.25" style="1" customWidth="1"/>
    <col min="11533" max="11533" width="4.5" style="1" customWidth="1"/>
    <col min="11534" max="11534" width="1.25" style="1" customWidth="1"/>
    <col min="11535" max="11535" width="4.5" style="1" customWidth="1"/>
    <col min="11536" max="11536" width="1.25" style="1" customWidth="1"/>
    <col min="11537" max="11537" width="4.5" style="1" customWidth="1"/>
    <col min="11538" max="11538" width="1.25" style="1" customWidth="1"/>
    <col min="11539" max="11539" width="4.5" style="1" customWidth="1"/>
    <col min="11540" max="11540" width="1.25" style="1" customWidth="1"/>
    <col min="11541" max="11541" width="4.5" style="1" customWidth="1"/>
    <col min="11542" max="11542" width="1.25" style="1" customWidth="1"/>
    <col min="11543" max="11543" width="4.5" style="1" customWidth="1"/>
    <col min="11544" max="11544" width="1.25" style="1" customWidth="1"/>
    <col min="11545" max="11545" width="4.5" style="1" customWidth="1"/>
    <col min="11546" max="11546" width="1.25" style="1" customWidth="1"/>
    <col min="11547" max="11547" width="3.5" style="1" customWidth="1"/>
    <col min="11548" max="11548" width="1.25" style="1" customWidth="1"/>
    <col min="11549" max="11549" width="4.5" style="1" customWidth="1"/>
    <col min="11550" max="11550" width="1.25" style="1" customWidth="1"/>
    <col min="11551" max="11776" width="8.75" style="1"/>
    <col min="11777" max="11777" width="8.75" style="1" customWidth="1"/>
    <col min="11778" max="11778" width="14" style="1" customWidth="1"/>
    <col min="11779" max="11779" width="4.5" style="1" customWidth="1"/>
    <col min="11780" max="11780" width="1.25" style="1" customWidth="1"/>
    <col min="11781" max="11781" width="4.5" style="1" customWidth="1"/>
    <col min="11782" max="11782" width="1.25" style="1" customWidth="1"/>
    <col min="11783" max="11783" width="4.5" style="1" customWidth="1"/>
    <col min="11784" max="11784" width="1.25" style="1" customWidth="1"/>
    <col min="11785" max="11785" width="4.5" style="1" customWidth="1"/>
    <col min="11786" max="11786" width="1.25" style="1" customWidth="1"/>
    <col min="11787" max="11787" width="4.5" style="1" customWidth="1"/>
    <col min="11788" max="11788" width="1.25" style="1" customWidth="1"/>
    <col min="11789" max="11789" width="4.5" style="1" customWidth="1"/>
    <col min="11790" max="11790" width="1.25" style="1" customWidth="1"/>
    <col min="11791" max="11791" width="4.5" style="1" customWidth="1"/>
    <col min="11792" max="11792" width="1.25" style="1" customWidth="1"/>
    <col min="11793" max="11793" width="4.5" style="1" customWidth="1"/>
    <col min="11794" max="11794" width="1.25" style="1" customWidth="1"/>
    <col min="11795" max="11795" width="4.5" style="1" customWidth="1"/>
    <col min="11796" max="11796" width="1.25" style="1" customWidth="1"/>
    <col min="11797" max="11797" width="4.5" style="1" customWidth="1"/>
    <col min="11798" max="11798" width="1.25" style="1" customWidth="1"/>
    <col min="11799" max="11799" width="4.5" style="1" customWidth="1"/>
    <col min="11800" max="11800" width="1.25" style="1" customWidth="1"/>
    <col min="11801" max="11801" width="4.5" style="1" customWidth="1"/>
    <col min="11802" max="11802" width="1.25" style="1" customWidth="1"/>
    <col min="11803" max="11803" width="3.5" style="1" customWidth="1"/>
    <col min="11804" max="11804" width="1.25" style="1" customWidth="1"/>
    <col min="11805" max="11805" width="4.5" style="1" customWidth="1"/>
    <col min="11806" max="11806" width="1.25" style="1" customWidth="1"/>
    <col min="11807" max="12032" width="8.75" style="1"/>
    <col min="12033" max="12033" width="8.75" style="1" customWidth="1"/>
    <col min="12034" max="12034" width="14" style="1" customWidth="1"/>
    <col min="12035" max="12035" width="4.5" style="1" customWidth="1"/>
    <col min="12036" max="12036" width="1.25" style="1" customWidth="1"/>
    <col min="12037" max="12037" width="4.5" style="1" customWidth="1"/>
    <col min="12038" max="12038" width="1.25" style="1" customWidth="1"/>
    <col min="12039" max="12039" width="4.5" style="1" customWidth="1"/>
    <col min="12040" max="12040" width="1.25" style="1" customWidth="1"/>
    <col min="12041" max="12041" width="4.5" style="1" customWidth="1"/>
    <col min="12042" max="12042" width="1.25" style="1" customWidth="1"/>
    <col min="12043" max="12043" width="4.5" style="1" customWidth="1"/>
    <col min="12044" max="12044" width="1.25" style="1" customWidth="1"/>
    <col min="12045" max="12045" width="4.5" style="1" customWidth="1"/>
    <col min="12046" max="12046" width="1.25" style="1" customWidth="1"/>
    <col min="12047" max="12047" width="4.5" style="1" customWidth="1"/>
    <col min="12048" max="12048" width="1.25" style="1" customWidth="1"/>
    <col min="12049" max="12049" width="4.5" style="1" customWidth="1"/>
    <col min="12050" max="12050" width="1.25" style="1" customWidth="1"/>
    <col min="12051" max="12051" width="4.5" style="1" customWidth="1"/>
    <col min="12052" max="12052" width="1.25" style="1" customWidth="1"/>
    <col min="12053" max="12053" width="4.5" style="1" customWidth="1"/>
    <col min="12054" max="12054" width="1.25" style="1" customWidth="1"/>
    <col min="12055" max="12055" width="4.5" style="1" customWidth="1"/>
    <col min="12056" max="12056" width="1.25" style="1" customWidth="1"/>
    <col min="12057" max="12057" width="4.5" style="1" customWidth="1"/>
    <col min="12058" max="12058" width="1.25" style="1" customWidth="1"/>
    <col min="12059" max="12059" width="3.5" style="1" customWidth="1"/>
    <col min="12060" max="12060" width="1.25" style="1" customWidth="1"/>
    <col min="12061" max="12061" width="4.5" style="1" customWidth="1"/>
    <col min="12062" max="12062" width="1.25" style="1" customWidth="1"/>
    <col min="12063" max="12288" width="8.75" style="1"/>
    <col min="12289" max="12289" width="8.75" style="1" customWidth="1"/>
    <col min="12290" max="12290" width="14" style="1" customWidth="1"/>
    <col min="12291" max="12291" width="4.5" style="1" customWidth="1"/>
    <col min="12292" max="12292" width="1.25" style="1" customWidth="1"/>
    <col min="12293" max="12293" width="4.5" style="1" customWidth="1"/>
    <col min="12294" max="12294" width="1.25" style="1" customWidth="1"/>
    <col min="12295" max="12295" width="4.5" style="1" customWidth="1"/>
    <col min="12296" max="12296" width="1.25" style="1" customWidth="1"/>
    <col min="12297" max="12297" width="4.5" style="1" customWidth="1"/>
    <col min="12298" max="12298" width="1.25" style="1" customWidth="1"/>
    <col min="12299" max="12299" width="4.5" style="1" customWidth="1"/>
    <col min="12300" max="12300" width="1.25" style="1" customWidth="1"/>
    <col min="12301" max="12301" width="4.5" style="1" customWidth="1"/>
    <col min="12302" max="12302" width="1.25" style="1" customWidth="1"/>
    <col min="12303" max="12303" width="4.5" style="1" customWidth="1"/>
    <col min="12304" max="12304" width="1.25" style="1" customWidth="1"/>
    <col min="12305" max="12305" width="4.5" style="1" customWidth="1"/>
    <col min="12306" max="12306" width="1.25" style="1" customWidth="1"/>
    <col min="12307" max="12307" width="4.5" style="1" customWidth="1"/>
    <col min="12308" max="12308" width="1.25" style="1" customWidth="1"/>
    <col min="12309" max="12309" width="4.5" style="1" customWidth="1"/>
    <col min="12310" max="12310" width="1.25" style="1" customWidth="1"/>
    <col min="12311" max="12311" width="4.5" style="1" customWidth="1"/>
    <col min="12312" max="12312" width="1.25" style="1" customWidth="1"/>
    <col min="12313" max="12313" width="4.5" style="1" customWidth="1"/>
    <col min="12314" max="12314" width="1.25" style="1" customWidth="1"/>
    <col min="12315" max="12315" width="3.5" style="1" customWidth="1"/>
    <col min="12316" max="12316" width="1.25" style="1" customWidth="1"/>
    <col min="12317" max="12317" width="4.5" style="1" customWidth="1"/>
    <col min="12318" max="12318" width="1.25" style="1" customWidth="1"/>
    <col min="12319" max="12544" width="8.75" style="1"/>
    <col min="12545" max="12545" width="8.75" style="1" customWidth="1"/>
    <col min="12546" max="12546" width="14" style="1" customWidth="1"/>
    <col min="12547" max="12547" width="4.5" style="1" customWidth="1"/>
    <col min="12548" max="12548" width="1.25" style="1" customWidth="1"/>
    <col min="12549" max="12549" width="4.5" style="1" customWidth="1"/>
    <col min="12550" max="12550" width="1.25" style="1" customWidth="1"/>
    <col min="12551" max="12551" width="4.5" style="1" customWidth="1"/>
    <col min="12552" max="12552" width="1.25" style="1" customWidth="1"/>
    <col min="12553" max="12553" width="4.5" style="1" customWidth="1"/>
    <col min="12554" max="12554" width="1.25" style="1" customWidth="1"/>
    <col min="12555" max="12555" width="4.5" style="1" customWidth="1"/>
    <col min="12556" max="12556" width="1.25" style="1" customWidth="1"/>
    <col min="12557" max="12557" width="4.5" style="1" customWidth="1"/>
    <col min="12558" max="12558" width="1.25" style="1" customWidth="1"/>
    <col min="12559" max="12559" width="4.5" style="1" customWidth="1"/>
    <col min="12560" max="12560" width="1.25" style="1" customWidth="1"/>
    <col min="12561" max="12561" width="4.5" style="1" customWidth="1"/>
    <col min="12562" max="12562" width="1.25" style="1" customWidth="1"/>
    <col min="12563" max="12563" width="4.5" style="1" customWidth="1"/>
    <col min="12564" max="12564" width="1.25" style="1" customWidth="1"/>
    <col min="12565" max="12565" width="4.5" style="1" customWidth="1"/>
    <col min="12566" max="12566" width="1.25" style="1" customWidth="1"/>
    <col min="12567" max="12567" width="4.5" style="1" customWidth="1"/>
    <col min="12568" max="12568" width="1.25" style="1" customWidth="1"/>
    <col min="12569" max="12569" width="4.5" style="1" customWidth="1"/>
    <col min="12570" max="12570" width="1.25" style="1" customWidth="1"/>
    <col min="12571" max="12571" width="3.5" style="1" customWidth="1"/>
    <col min="12572" max="12572" width="1.25" style="1" customWidth="1"/>
    <col min="12573" max="12573" width="4.5" style="1" customWidth="1"/>
    <col min="12574" max="12574" width="1.25" style="1" customWidth="1"/>
    <col min="12575" max="12800" width="8.75" style="1"/>
    <col min="12801" max="12801" width="8.75" style="1" customWidth="1"/>
    <col min="12802" max="12802" width="14" style="1" customWidth="1"/>
    <col min="12803" max="12803" width="4.5" style="1" customWidth="1"/>
    <col min="12804" max="12804" width="1.25" style="1" customWidth="1"/>
    <col min="12805" max="12805" width="4.5" style="1" customWidth="1"/>
    <col min="12806" max="12806" width="1.25" style="1" customWidth="1"/>
    <col min="12807" max="12807" width="4.5" style="1" customWidth="1"/>
    <col min="12808" max="12808" width="1.25" style="1" customWidth="1"/>
    <col min="12809" max="12809" width="4.5" style="1" customWidth="1"/>
    <col min="12810" max="12810" width="1.25" style="1" customWidth="1"/>
    <col min="12811" max="12811" width="4.5" style="1" customWidth="1"/>
    <col min="12812" max="12812" width="1.25" style="1" customWidth="1"/>
    <col min="12813" max="12813" width="4.5" style="1" customWidth="1"/>
    <col min="12814" max="12814" width="1.25" style="1" customWidth="1"/>
    <col min="12815" max="12815" width="4.5" style="1" customWidth="1"/>
    <col min="12816" max="12816" width="1.25" style="1" customWidth="1"/>
    <col min="12817" max="12817" width="4.5" style="1" customWidth="1"/>
    <col min="12818" max="12818" width="1.25" style="1" customWidth="1"/>
    <col min="12819" max="12819" width="4.5" style="1" customWidth="1"/>
    <col min="12820" max="12820" width="1.25" style="1" customWidth="1"/>
    <col min="12821" max="12821" width="4.5" style="1" customWidth="1"/>
    <col min="12822" max="12822" width="1.25" style="1" customWidth="1"/>
    <col min="12823" max="12823" width="4.5" style="1" customWidth="1"/>
    <col min="12824" max="12824" width="1.25" style="1" customWidth="1"/>
    <col min="12825" max="12825" width="4.5" style="1" customWidth="1"/>
    <col min="12826" max="12826" width="1.25" style="1" customWidth="1"/>
    <col min="12827" max="12827" width="3.5" style="1" customWidth="1"/>
    <col min="12828" max="12828" width="1.25" style="1" customWidth="1"/>
    <col min="12829" max="12829" width="4.5" style="1" customWidth="1"/>
    <col min="12830" max="12830" width="1.25" style="1" customWidth="1"/>
    <col min="12831" max="13056" width="8.75" style="1"/>
    <col min="13057" max="13057" width="8.75" style="1" customWidth="1"/>
    <col min="13058" max="13058" width="14" style="1" customWidth="1"/>
    <col min="13059" max="13059" width="4.5" style="1" customWidth="1"/>
    <col min="13060" max="13060" width="1.25" style="1" customWidth="1"/>
    <col min="13061" max="13061" width="4.5" style="1" customWidth="1"/>
    <col min="13062" max="13062" width="1.25" style="1" customWidth="1"/>
    <col min="13063" max="13063" width="4.5" style="1" customWidth="1"/>
    <col min="13064" max="13064" width="1.25" style="1" customWidth="1"/>
    <col min="13065" max="13065" width="4.5" style="1" customWidth="1"/>
    <col min="13066" max="13066" width="1.25" style="1" customWidth="1"/>
    <col min="13067" max="13067" width="4.5" style="1" customWidth="1"/>
    <col min="13068" max="13068" width="1.25" style="1" customWidth="1"/>
    <col min="13069" max="13069" width="4.5" style="1" customWidth="1"/>
    <col min="13070" max="13070" width="1.25" style="1" customWidth="1"/>
    <col min="13071" max="13071" width="4.5" style="1" customWidth="1"/>
    <col min="13072" max="13072" width="1.25" style="1" customWidth="1"/>
    <col min="13073" max="13073" width="4.5" style="1" customWidth="1"/>
    <col min="13074" max="13074" width="1.25" style="1" customWidth="1"/>
    <col min="13075" max="13075" width="4.5" style="1" customWidth="1"/>
    <col min="13076" max="13076" width="1.25" style="1" customWidth="1"/>
    <col min="13077" max="13077" width="4.5" style="1" customWidth="1"/>
    <col min="13078" max="13078" width="1.25" style="1" customWidth="1"/>
    <col min="13079" max="13079" width="4.5" style="1" customWidth="1"/>
    <col min="13080" max="13080" width="1.25" style="1" customWidth="1"/>
    <col min="13081" max="13081" width="4.5" style="1" customWidth="1"/>
    <col min="13082" max="13082" width="1.25" style="1" customWidth="1"/>
    <col min="13083" max="13083" width="3.5" style="1" customWidth="1"/>
    <col min="13084" max="13084" width="1.25" style="1" customWidth="1"/>
    <col min="13085" max="13085" width="4.5" style="1" customWidth="1"/>
    <col min="13086" max="13086" width="1.25" style="1" customWidth="1"/>
    <col min="13087" max="13312" width="8.75" style="1"/>
    <col min="13313" max="13313" width="8.75" style="1" customWidth="1"/>
    <col min="13314" max="13314" width="14" style="1" customWidth="1"/>
    <col min="13315" max="13315" width="4.5" style="1" customWidth="1"/>
    <col min="13316" max="13316" width="1.25" style="1" customWidth="1"/>
    <col min="13317" max="13317" width="4.5" style="1" customWidth="1"/>
    <col min="13318" max="13318" width="1.25" style="1" customWidth="1"/>
    <col min="13319" max="13319" width="4.5" style="1" customWidth="1"/>
    <col min="13320" max="13320" width="1.25" style="1" customWidth="1"/>
    <col min="13321" max="13321" width="4.5" style="1" customWidth="1"/>
    <col min="13322" max="13322" width="1.25" style="1" customWidth="1"/>
    <col min="13323" max="13323" width="4.5" style="1" customWidth="1"/>
    <col min="13324" max="13324" width="1.25" style="1" customWidth="1"/>
    <col min="13325" max="13325" width="4.5" style="1" customWidth="1"/>
    <col min="13326" max="13326" width="1.25" style="1" customWidth="1"/>
    <col min="13327" max="13327" width="4.5" style="1" customWidth="1"/>
    <col min="13328" max="13328" width="1.25" style="1" customWidth="1"/>
    <col min="13329" max="13329" width="4.5" style="1" customWidth="1"/>
    <col min="13330" max="13330" width="1.25" style="1" customWidth="1"/>
    <col min="13331" max="13331" width="4.5" style="1" customWidth="1"/>
    <col min="13332" max="13332" width="1.25" style="1" customWidth="1"/>
    <col min="13333" max="13333" width="4.5" style="1" customWidth="1"/>
    <col min="13334" max="13334" width="1.25" style="1" customWidth="1"/>
    <col min="13335" max="13335" width="4.5" style="1" customWidth="1"/>
    <col min="13336" max="13336" width="1.25" style="1" customWidth="1"/>
    <col min="13337" max="13337" width="4.5" style="1" customWidth="1"/>
    <col min="13338" max="13338" width="1.25" style="1" customWidth="1"/>
    <col min="13339" max="13339" width="3.5" style="1" customWidth="1"/>
    <col min="13340" max="13340" width="1.25" style="1" customWidth="1"/>
    <col min="13341" max="13341" width="4.5" style="1" customWidth="1"/>
    <col min="13342" max="13342" width="1.25" style="1" customWidth="1"/>
    <col min="13343" max="13568" width="8.75" style="1"/>
    <col min="13569" max="13569" width="8.75" style="1" customWidth="1"/>
    <col min="13570" max="13570" width="14" style="1" customWidth="1"/>
    <col min="13571" max="13571" width="4.5" style="1" customWidth="1"/>
    <col min="13572" max="13572" width="1.25" style="1" customWidth="1"/>
    <col min="13573" max="13573" width="4.5" style="1" customWidth="1"/>
    <col min="13574" max="13574" width="1.25" style="1" customWidth="1"/>
    <col min="13575" max="13575" width="4.5" style="1" customWidth="1"/>
    <col min="13576" max="13576" width="1.25" style="1" customWidth="1"/>
    <col min="13577" max="13577" width="4.5" style="1" customWidth="1"/>
    <col min="13578" max="13578" width="1.25" style="1" customWidth="1"/>
    <col min="13579" max="13579" width="4.5" style="1" customWidth="1"/>
    <col min="13580" max="13580" width="1.25" style="1" customWidth="1"/>
    <col min="13581" max="13581" width="4.5" style="1" customWidth="1"/>
    <col min="13582" max="13582" width="1.25" style="1" customWidth="1"/>
    <col min="13583" max="13583" width="4.5" style="1" customWidth="1"/>
    <col min="13584" max="13584" width="1.25" style="1" customWidth="1"/>
    <col min="13585" max="13585" width="4.5" style="1" customWidth="1"/>
    <col min="13586" max="13586" width="1.25" style="1" customWidth="1"/>
    <col min="13587" max="13587" width="4.5" style="1" customWidth="1"/>
    <col min="13588" max="13588" width="1.25" style="1" customWidth="1"/>
    <col min="13589" max="13589" width="4.5" style="1" customWidth="1"/>
    <col min="13590" max="13590" width="1.25" style="1" customWidth="1"/>
    <col min="13591" max="13591" width="4.5" style="1" customWidth="1"/>
    <col min="13592" max="13592" width="1.25" style="1" customWidth="1"/>
    <col min="13593" max="13593" width="4.5" style="1" customWidth="1"/>
    <col min="13594" max="13594" width="1.25" style="1" customWidth="1"/>
    <col min="13595" max="13595" width="3.5" style="1" customWidth="1"/>
    <col min="13596" max="13596" width="1.25" style="1" customWidth="1"/>
    <col min="13597" max="13597" width="4.5" style="1" customWidth="1"/>
    <col min="13598" max="13598" width="1.25" style="1" customWidth="1"/>
    <col min="13599" max="13824" width="8.75" style="1"/>
    <col min="13825" max="13825" width="8.75" style="1" customWidth="1"/>
    <col min="13826" max="13826" width="14" style="1" customWidth="1"/>
    <col min="13827" max="13827" width="4.5" style="1" customWidth="1"/>
    <col min="13828" max="13828" width="1.25" style="1" customWidth="1"/>
    <col min="13829" max="13829" width="4.5" style="1" customWidth="1"/>
    <col min="13830" max="13830" width="1.25" style="1" customWidth="1"/>
    <col min="13831" max="13831" width="4.5" style="1" customWidth="1"/>
    <col min="13832" max="13832" width="1.25" style="1" customWidth="1"/>
    <col min="13833" max="13833" width="4.5" style="1" customWidth="1"/>
    <col min="13834" max="13834" width="1.25" style="1" customWidth="1"/>
    <col min="13835" max="13835" width="4.5" style="1" customWidth="1"/>
    <col min="13836" max="13836" width="1.25" style="1" customWidth="1"/>
    <col min="13837" max="13837" width="4.5" style="1" customWidth="1"/>
    <col min="13838" max="13838" width="1.25" style="1" customWidth="1"/>
    <col min="13839" max="13839" width="4.5" style="1" customWidth="1"/>
    <col min="13840" max="13840" width="1.25" style="1" customWidth="1"/>
    <col min="13841" max="13841" width="4.5" style="1" customWidth="1"/>
    <col min="13842" max="13842" width="1.25" style="1" customWidth="1"/>
    <col min="13843" max="13843" width="4.5" style="1" customWidth="1"/>
    <col min="13844" max="13844" width="1.25" style="1" customWidth="1"/>
    <col min="13845" max="13845" width="4.5" style="1" customWidth="1"/>
    <col min="13846" max="13846" width="1.25" style="1" customWidth="1"/>
    <col min="13847" max="13847" width="4.5" style="1" customWidth="1"/>
    <col min="13848" max="13848" width="1.25" style="1" customWidth="1"/>
    <col min="13849" max="13849" width="4.5" style="1" customWidth="1"/>
    <col min="13850" max="13850" width="1.25" style="1" customWidth="1"/>
    <col min="13851" max="13851" width="3.5" style="1" customWidth="1"/>
    <col min="13852" max="13852" width="1.25" style="1" customWidth="1"/>
    <col min="13853" max="13853" width="4.5" style="1" customWidth="1"/>
    <col min="13854" max="13854" width="1.25" style="1" customWidth="1"/>
    <col min="13855" max="14080" width="8.75" style="1"/>
    <col min="14081" max="14081" width="8.75" style="1" customWidth="1"/>
    <col min="14082" max="14082" width="14" style="1" customWidth="1"/>
    <col min="14083" max="14083" width="4.5" style="1" customWidth="1"/>
    <col min="14084" max="14084" width="1.25" style="1" customWidth="1"/>
    <col min="14085" max="14085" width="4.5" style="1" customWidth="1"/>
    <col min="14086" max="14086" width="1.25" style="1" customWidth="1"/>
    <col min="14087" max="14087" width="4.5" style="1" customWidth="1"/>
    <col min="14088" max="14088" width="1.25" style="1" customWidth="1"/>
    <col min="14089" max="14089" width="4.5" style="1" customWidth="1"/>
    <col min="14090" max="14090" width="1.25" style="1" customWidth="1"/>
    <col min="14091" max="14091" width="4.5" style="1" customWidth="1"/>
    <col min="14092" max="14092" width="1.25" style="1" customWidth="1"/>
    <col min="14093" max="14093" width="4.5" style="1" customWidth="1"/>
    <col min="14094" max="14094" width="1.25" style="1" customWidth="1"/>
    <col min="14095" max="14095" width="4.5" style="1" customWidth="1"/>
    <col min="14096" max="14096" width="1.25" style="1" customWidth="1"/>
    <col min="14097" max="14097" width="4.5" style="1" customWidth="1"/>
    <col min="14098" max="14098" width="1.25" style="1" customWidth="1"/>
    <col min="14099" max="14099" width="4.5" style="1" customWidth="1"/>
    <col min="14100" max="14100" width="1.25" style="1" customWidth="1"/>
    <col min="14101" max="14101" width="4.5" style="1" customWidth="1"/>
    <col min="14102" max="14102" width="1.25" style="1" customWidth="1"/>
    <col min="14103" max="14103" width="4.5" style="1" customWidth="1"/>
    <col min="14104" max="14104" width="1.25" style="1" customWidth="1"/>
    <col min="14105" max="14105" width="4.5" style="1" customWidth="1"/>
    <col min="14106" max="14106" width="1.25" style="1" customWidth="1"/>
    <col min="14107" max="14107" width="3.5" style="1" customWidth="1"/>
    <col min="14108" max="14108" width="1.25" style="1" customWidth="1"/>
    <col min="14109" max="14109" width="4.5" style="1" customWidth="1"/>
    <col min="14110" max="14110" width="1.25" style="1" customWidth="1"/>
    <col min="14111" max="14336" width="8.75" style="1"/>
    <col min="14337" max="14337" width="8.75" style="1" customWidth="1"/>
    <col min="14338" max="14338" width="14" style="1" customWidth="1"/>
    <col min="14339" max="14339" width="4.5" style="1" customWidth="1"/>
    <col min="14340" max="14340" width="1.25" style="1" customWidth="1"/>
    <col min="14341" max="14341" width="4.5" style="1" customWidth="1"/>
    <col min="14342" max="14342" width="1.25" style="1" customWidth="1"/>
    <col min="14343" max="14343" width="4.5" style="1" customWidth="1"/>
    <col min="14344" max="14344" width="1.25" style="1" customWidth="1"/>
    <col min="14345" max="14345" width="4.5" style="1" customWidth="1"/>
    <col min="14346" max="14346" width="1.25" style="1" customWidth="1"/>
    <col min="14347" max="14347" width="4.5" style="1" customWidth="1"/>
    <col min="14348" max="14348" width="1.25" style="1" customWidth="1"/>
    <col min="14349" max="14349" width="4.5" style="1" customWidth="1"/>
    <col min="14350" max="14350" width="1.25" style="1" customWidth="1"/>
    <col min="14351" max="14351" width="4.5" style="1" customWidth="1"/>
    <col min="14352" max="14352" width="1.25" style="1" customWidth="1"/>
    <col min="14353" max="14353" width="4.5" style="1" customWidth="1"/>
    <col min="14354" max="14354" width="1.25" style="1" customWidth="1"/>
    <col min="14355" max="14355" width="4.5" style="1" customWidth="1"/>
    <col min="14356" max="14356" width="1.25" style="1" customWidth="1"/>
    <col min="14357" max="14357" width="4.5" style="1" customWidth="1"/>
    <col min="14358" max="14358" width="1.25" style="1" customWidth="1"/>
    <col min="14359" max="14359" width="4.5" style="1" customWidth="1"/>
    <col min="14360" max="14360" width="1.25" style="1" customWidth="1"/>
    <col min="14361" max="14361" width="4.5" style="1" customWidth="1"/>
    <col min="14362" max="14362" width="1.25" style="1" customWidth="1"/>
    <col min="14363" max="14363" width="3.5" style="1" customWidth="1"/>
    <col min="14364" max="14364" width="1.25" style="1" customWidth="1"/>
    <col min="14365" max="14365" width="4.5" style="1" customWidth="1"/>
    <col min="14366" max="14366" width="1.25" style="1" customWidth="1"/>
    <col min="14367" max="14592" width="8.75" style="1"/>
    <col min="14593" max="14593" width="8.75" style="1" customWidth="1"/>
    <col min="14594" max="14594" width="14" style="1" customWidth="1"/>
    <col min="14595" max="14595" width="4.5" style="1" customWidth="1"/>
    <col min="14596" max="14596" width="1.25" style="1" customWidth="1"/>
    <col min="14597" max="14597" width="4.5" style="1" customWidth="1"/>
    <col min="14598" max="14598" width="1.25" style="1" customWidth="1"/>
    <col min="14599" max="14599" width="4.5" style="1" customWidth="1"/>
    <col min="14600" max="14600" width="1.25" style="1" customWidth="1"/>
    <col min="14601" max="14601" width="4.5" style="1" customWidth="1"/>
    <col min="14602" max="14602" width="1.25" style="1" customWidth="1"/>
    <col min="14603" max="14603" width="4.5" style="1" customWidth="1"/>
    <col min="14604" max="14604" width="1.25" style="1" customWidth="1"/>
    <col min="14605" max="14605" width="4.5" style="1" customWidth="1"/>
    <col min="14606" max="14606" width="1.25" style="1" customWidth="1"/>
    <col min="14607" max="14607" width="4.5" style="1" customWidth="1"/>
    <col min="14608" max="14608" width="1.25" style="1" customWidth="1"/>
    <col min="14609" max="14609" width="4.5" style="1" customWidth="1"/>
    <col min="14610" max="14610" width="1.25" style="1" customWidth="1"/>
    <col min="14611" max="14611" width="4.5" style="1" customWidth="1"/>
    <col min="14612" max="14612" width="1.25" style="1" customWidth="1"/>
    <col min="14613" max="14613" width="4.5" style="1" customWidth="1"/>
    <col min="14614" max="14614" width="1.25" style="1" customWidth="1"/>
    <col min="14615" max="14615" width="4.5" style="1" customWidth="1"/>
    <col min="14616" max="14616" width="1.25" style="1" customWidth="1"/>
    <col min="14617" max="14617" width="4.5" style="1" customWidth="1"/>
    <col min="14618" max="14618" width="1.25" style="1" customWidth="1"/>
    <col min="14619" max="14619" width="3.5" style="1" customWidth="1"/>
    <col min="14620" max="14620" width="1.25" style="1" customWidth="1"/>
    <col min="14621" max="14621" width="4.5" style="1" customWidth="1"/>
    <col min="14622" max="14622" width="1.25" style="1" customWidth="1"/>
    <col min="14623" max="14848" width="8.75" style="1"/>
    <col min="14849" max="14849" width="8.75" style="1" customWidth="1"/>
    <col min="14850" max="14850" width="14" style="1" customWidth="1"/>
    <col min="14851" max="14851" width="4.5" style="1" customWidth="1"/>
    <col min="14852" max="14852" width="1.25" style="1" customWidth="1"/>
    <col min="14853" max="14853" width="4.5" style="1" customWidth="1"/>
    <col min="14854" max="14854" width="1.25" style="1" customWidth="1"/>
    <col min="14855" max="14855" width="4.5" style="1" customWidth="1"/>
    <col min="14856" max="14856" width="1.25" style="1" customWidth="1"/>
    <col min="14857" max="14857" width="4.5" style="1" customWidth="1"/>
    <col min="14858" max="14858" width="1.25" style="1" customWidth="1"/>
    <col min="14859" max="14859" width="4.5" style="1" customWidth="1"/>
    <col min="14860" max="14860" width="1.25" style="1" customWidth="1"/>
    <col min="14861" max="14861" width="4.5" style="1" customWidth="1"/>
    <col min="14862" max="14862" width="1.25" style="1" customWidth="1"/>
    <col min="14863" max="14863" width="4.5" style="1" customWidth="1"/>
    <col min="14864" max="14864" width="1.25" style="1" customWidth="1"/>
    <col min="14865" max="14865" width="4.5" style="1" customWidth="1"/>
    <col min="14866" max="14866" width="1.25" style="1" customWidth="1"/>
    <col min="14867" max="14867" width="4.5" style="1" customWidth="1"/>
    <col min="14868" max="14868" width="1.25" style="1" customWidth="1"/>
    <col min="14869" max="14869" width="4.5" style="1" customWidth="1"/>
    <col min="14870" max="14870" width="1.25" style="1" customWidth="1"/>
    <col min="14871" max="14871" width="4.5" style="1" customWidth="1"/>
    <col min="14872" max="14872" width="1.25" style="1" customWidth="1"/>
    <col min="14873" max="14873" width="4.5" style="1" customWidth="1"/>
    <col min="14874" max="14874" width="1.25" style="1" customWidth="1"/>
    <col min="14875" max="14875" width="3.5" style="1" customWidth="1"/>
    <col min="14876" max="14876" width="1.25" style="1" customWidth="1"/>
    <col min="14877" max="14877" width="4.5" style="1" customWidth="1"/>
    <col min="14878" max="14878" width="1.25" style="1" customWidth="1"/>
    <col min="14879" max="15104" width="8.75" style="1"/>
    <col min="15105" max="15105" width="8.75" style="1" customWidth="1"/>
    <col min="15106" max="15106" width="14" style="1" customWidth="1"/>
    <col min="15107" max="15107" width="4.5" style="1" customWidth="1"/>
    <col min="15108" max="15108" width="1.25" style="1" customWidth="1"/>
    <col min="15109" max="15109" width="4.5" style="1" customWidth="1"/>
    <col min="15110" max="15110" width="1.25" style="1" customWidth="1"/>
    <col min="15111" max="15111" width="4.5" style="1" customWidth="1"/>
    <col min="15112" max="15112" width="1.25" style="1" customWidth="1"/>
    <col min="15113" max="15113" width="4.5" style="1" customWidth="1"/>
    <col min="15114" max="15114" width="1.25" style="1" customWidth="1"/>
    <col min="15115" max="15115" width="4.5" style="1" customWidth="1"/>
    <col min="15116" max="15116" width="1.25" style="1" customWidth="1"/>
    <col min="15117" max="15117" width="4.5" style="1" customWidth="1"/>
    <col min="15118" max="15118" width="1.25" style="1" customWidth="1"/>
    <col min="15119" max="15119" width="4.5" style="1" customWidth="1"/>
    <col min="15120" max="15120" width="1.25" style="1" customWidth="1"/>
    <col min="15121" max="15121" width="4.5" style="1" customWidth="1"/>
    <col min="15122" max="15122" width="1.25" style="1" customWidth="1"/>
    <col min="15123" max="15123" width="4.5" style="1" customWidth="1"/>
    <col min="15124" max="15124" width="1.25" style="1" customWidth="1"/>
    <col min="15125" max="15125" width="4.5" style="1" customWidth="1"/>
    <col min="15126" max="15126" width="1.25" style="1" customWidth="1"/>
    <col min="15127" max="15127" width="4.5" style="1" customWidth="1"/>
    <col min="15128" max="15128" width="1.25" style="1" customWidth="1"/>
    <col min="15129" max="15129" width="4.5" style="1" customWidth="1"/>
    <col min="15130" max="15130" width="1.25" style="1" customWidth="1"/>
    <col min="15131" max="15131" width="3.5" style="1" customWidth="1"/>
    <col min="15132" max="15132" width="1.25" style="1" customWidth="1"/>
    <col min="15133" max="15133" width="4.5" style="1" customWidth="1"/>
    <col min="15134" max="15134" width="1.25" style="1" customWidth="1"/>
    <col min="15135" max="15360" width="8.75" style="1"/>
    <col min="15361" max="15361" width="8.75" style="1" customWidth="1"/>
    <col min="15362" max="15362" width="14" style="1" customWidth="1"/>
    <col min="15363" max="15363" width="4.5" style="1" customWidth="1"/>
    <col min="15364" max="15364" width="1.25" style="1" customWidth="1"/>
    <col min="15365" max="15365" width="4.5" style="1" customWidth="1"/>
    <col min="15366" max="15366" width="1.25" style="1" customWidth="1"/>
    <col min="15367" max="15367" width="4.5" style="1" customWidth="1"/>
    <col min="15368" max="15368" width="1.25" style="1" customWidth="1"/>
    <col min="15369" max="15369" width="4.5" style="1" customWidth="1"/>
    <col min="15370" max="15370" width="1.25" style="1" customWidth="1"/>
    <col min="15371" max="15371" width="4.5" style="1" customWidth="1"/>
    <col min="15372" max="15372" width="1.25" style="1" customWidth="1"/>
    <col min="15373" max="15373" width="4.5" style="1" customWidth="1"/>
    <col min="15374" max="15374" width="1.25" style="1" customWidth="1"/>
    <col min="15375" max="15375" width="4.5" style="1" customWidth="1"/>
    <col min="15376" max="15376" width="1.25" style="1" customWidth="1"/>
    <col min="15377" max="15377" width="4.5" style="1" customWidth="1"/>
    <col min="15378" max="15378" width="1.25" style="1" customWidth="1"/>
    <col min="15379" max="15379" width="4.5" style="1" customWidth="1"/>
    <col min="15380" max="15380" width="1.25" style="1" customWidth="1"/>
    <col min="15381" max="15381" width="4.5" style="1" customWidth="1"/>
    <col min="15382" max="15382" width="1.25" style="1" customWidth="1"/>
    <col min="15383" max="15383" width="4.5" style="1" customWidth="1"/>
    <col min="15384" max="15384" width="1.25" style="1" customWidth="1"/>
    <col min="15385" max="15385" width="4.5" style="1" customWidth="1"/>
    <col min="15386" max="15386" width="1.25" style="1" customWidth="1"/>
    <col min="15387" max="15387" width="3.5" style="1" customWidth="1"/>
    <col min="15388" max="15388" width="1.25" style="1" customWidth="1"/>
    <col min="15389" max="15389" width="4.5" style="1" customWidth="1"/>
    <col min="15390" max="15390" width="1.25" style="1" customWidth="1"/>
    <col min="15391" max="15616" width="8.75" style="1"/>
    <col min="15617" max="15617" width="8.75" style="1" customWidth="1"/>
    <col min="15618" max="15618" width="14" style="1" customWidth="1"/>
    <col min="15619" max="15619" width="4.5" style="1" customWidth="1"/>
    <col min="15620" max="15620" width="1.25" style="1" customWidth="1"/>
    <col min="15621" max="15621" width="4.5" style="1" customWidth="1"/>
    <col min="15622" max="15622" width="1.25" style="1" customWidth="1"/>
    <col min="15623" max="15623" width="4.5" style="1" customWidth="1"/>
    <col min="15624" max="15624" width="1.25" style="1" customWidth="1"/>
    <col min="15625" max="15625" width="4.5" style="1" customWidth="1"/>
    <col min="15626" max="15626" width="1.25" style="1" customWidth="1"/>
    <col min="15627" max="15627" width="4.5" style="1" customWidth="1"/>
    <col min="15628" max="15628" width="1.25" style="1" customWidth="1"/>
    <col min="15629" max="15629" width="4.5" style="1" customWidth="1"/>
    <col min="15630" max="15630" width="1.25" style="1" customWidth="1"/>
    <col min="15631" max="15631" width="4.5" style="1" customWidth="1"/>
    <col min="15632" max="15632" width="1.25" style="1" customWidth="1"/>
    <col min="15633" max="15633" width="4.5" style="1" customWidth="1"/>
    <col min="15634" max="15634" width="1.25" style="1" customWidth="1"/>
    <col min="15635" max="15635" width="4.5" style="1" customWidth="1"/>
    <col min="15636" max="15636" width="1.25" style="1" customWidth="1"/>
    <col min="15637" max="15637" width="4.5" style="1" customWidth="1"/>
    <col min="15638" max="15638" width="1.25" style="1" customWidth="1"/>
    <col min="15639" max="15639" width="4.5" style="1" customWidth="1"/>
    <col min="15640" max="15640" width="1.25" style="1" customWidth="1"/>
    <col min="15641" max="15641" width="4.5" style="1" customWidth="1"/>
    <col min="15642" max="15642" width="1.25" style="1" customWidth="1"/>
    <col min="15643" max="15643" width="3.5" style="1" customWidth="1"/>
    <col min="15644" max="15644" width="1.25" style="1" customWidth="1"/>
    <col min="15645" max="15645" width="4.5" style="1" customWidth="1"/>
    <col min="15646" max="15646" width="1.25" style="1" customWidth="1"/>
    <col min="15647" max="15872" width="8.75" style="1"/>
    <col min="15873" max="15873" width="8.75" style="1" customWidth="1"/>
    <col min="15874" max="15874" width="14" style="1" customWidth="1"/>
    <col min="15875" max="15875" width="4.5" style="1" customWidth="1"/>
    <col min="15876" max="15876" width="1.25" style="1" customWidth="1"/>
    <col min="15877" max="15877" width="4.5" style="1" customWidth="1"/>
    <col min="15878" max="15878" width="1.25" style="1" customWidth="1"/>
    <col min="15879" max="15879" width="4.5" style="1" customWidth="1"/>
    <col min="15880" max="15880" width="1.25" style="1" customWidth="1"/>
    <col min="15881" max="15881" width="4.5" style="1" customWidth="1"/>
    <col min="15882" max="15882" width="1.25" style="1" customWidth="1"/>
    <col min="15883" max="15883" width="4.5" style="1" customWidth="1"/>
    <col min="15884" max="15884" width="1.25" style="1" customWidth="1"/>
    <col min="15885" max="15885" width="4.5" style="1" customWidth="1"/>
    <col min="15886" max="15886" width="1.25" style="1" customWidth="1"/>
    <col min="15887" max="15887" width="4.5" style="1" customWidth="1"/>
    <col min="15888" max="15888" width="1.25" style="1" customWidth="1"/>
    <col min="15889" max="15889" width="4.5" style="1" customWidth="1"/>
    <col min="15890" max="15890" width="1.25" style="1" customWidth="1"/>
    <col min="15891" max="15891" width="4.5" style="1" customWidth="1"/>
    <col min="15892" max="15892" width="1.25" style="1" customWidth="1"/>
    <col min="15893" max="15893" width="4.5" style="1" customWidth="1"/>
    <col min="15894" max="15894" width="1.25" style="1" customWidth="1"/>
    <col min="15895" max="15895" width="4.5" style="1" customWidth="1"/>
    <col min="15896" max="15896" width="1.25" style="1" customWidth="1"/>
    <col min="15897" max="15897" width="4.5" style="1" customWidth="1"/>
    <col min="15898" max="15898" width="1.25" style="1" customWidth="1"/>
    <col min="15899" max="15899" width="3.5" style="1" customWidth="1"/>
    <col min="15900" max="15900" width="1.25" style="1" customWidth="1"/>
    <col min="15901" max="15901" width="4.5" style="1" customWidth="1"/>
    <col min="15902" max="15902" width="1.25" style="1" customWidth="1"/>
    <col min="15903" max="16128" width="8.75" style="1"/>
    <col min="16129" max="16129" width="8.75" style="1" customWidth="1"/>
    <col min="16130" max="16130" width="14" style="1" customWidth="1"/>
    <col min="16131" max="16131" width="4.5" style="1" customWidth="1"/>
    <col min="16132" max="16132" width="1.25" style="1" customWidth="1"/>
    <col min="16133" max="16133" width="4.5" style="1" customWidth="1"/>
    <col min="16134" max="16134" width="1.25" style="1" customWidth="1"/>
    <col min="16135" max="16135" width="4.5" style="1" customWidth="1"/>
    <col min="16136" max="16136" width="1.25" style="1" customWidth="1"/>
    <col min="16137" max="16137" width="4.5" style="1" customWidth="1"/>
    <col min="16138" max="16138" width="1.25" style="1" customWidth="1"/>
    <col min="16139" max="16139" width="4.5" style="1" customWidth="1"/>
    <col min="16140" max="16140" width="1.25" style="1" customWidth="1"/>
    <col min="16141" max="16141" width="4.5" style="1" customWidth="1"/>
    <col min="16142" max="16142" width="1.25" style="1" customWidth="1"/>
    <col min="16143" max="16143" width="4.5" style="1" customWidth="1"/>
    <col min="16144" max="16144" width="1.25" style="1" customWidth="1"/>
    <col min="16145" max="16145" width="4.5" style="1" customWidth="1"/>
    <col min="16146" max="16146" width="1.25" style="1" customWidth="1"/>
    <col min="16147" max="16147" width="4.5" style="1" customWidth="1"/>
    <col min="16148" max="16148" width="1.25" style="1" customWidth="1"/>
    <col min="16149" max="16149" width="4.5" style="1" customWidth="1"/>
    <col min="16150" max="16150" width="1.25" style="1" customWidth="1"/>
    <col min="16151" max="16151" width="4.5" style="1" customWidth="1"/>
    <col min="16152" max="16152" width="1.25" style="1" customWidth="1"/>
    <col min="16153" max="16153" width="4.5" style="1" customWidth="1"/>
    <col min="16154" max="16154" width="1.25" style="1" customWidth="1"/>
    <col min="16155" max="16155" width="3.5" style="1" customWidth="1"/>
    <col min="16156" max="16156" width="1.25" style="1" customWidth="1"/>
    <col min="16157" max="16157" width="4.5" style="1" customWidth="1"/>
    <col min="16158" max="16158" width="1.25" style="1" customWidth="1"/>
    <col min="16159" max="16384" width="8.75" style="1"/>
  </cols>
  <sheetData>
    <row r="2" spans="1:30" ht="28.5" customHeight="1" x14ac:dyDescent="0.15">
      <c r="A2" s="242"/>
      <c r="B2" s="291" t="s">
        <v>490</v>
      </c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  <c r="U2" s="291"/>
      <c r="V2" s="291"/>
      <c r="W2" s="291"/>
      <c r="X2" s="291"/>
      <c r="Y2" s="291"/>
      <c r="Z2" s="291"/>
      <c r="AA2" s="291"/>
      <c r="AB2" s="291"/>
      <c r="AC2" s="291"/>
      <c r="AD2" s="291"/>
    </row>
    <row r="3" spans="1:30" s="228" customFormat="1" ht="23.25" customHeight="1" thickBot="1" x14ac:dyDescent="0.2">
      <c r="B3" s="209" t="s">
        <v>491</v>
      </c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5" t="s">
        <v>137</v>
      </c>
    </row>
    <row r="4" spans="1:30" x14ac:dyDescent="0.15">
      <c r="B4" s="55" t="s">
        <v>67</v>
      </c>
      <c r="C4" s="313" t="s">
        <v>15</v>
      </c>
      <c r="D4" s="313"/>
      <c r="E4" s="313"/>
      <c r="F4" s="313"/>
      <c r="G4" s="313" t="s">
        <v>70</v>
      </c>
      <c r="H4" s="313"/>
      <c r="I4" s="313"/>
      <c r="J4" s="313"/>
      <c r="K4" s="313" t="s">
        <v>133</v>
      </c>
      <c r="L4" s="313"/>
      <c r="M4" s="313"/>
      <c r="N4" s="313"/>
      <c r="O4" s="313" t="s">
        <v>134</v>
      </c>
      <c r="P4" s="313"/>
      <c r="Q4" s="313"/>
      <c r="R4" s="313"/>
      <c r="S4" s="313" t="s">
        <v>135</v>
      </c>
      <c r="T4" s="313"/>
      <c r="U4" s="313"/>
      <c r="V4" s="313"/>
      <c r="W4" s="313" t="s">
        <v>131</v>
      </c>
      <c r="X4" s="313"/>
      <c r="Y4" s="313"/>
      <c r="Z4" s="313"/>
      <c r="AA4" s="313" t="s">
        <v>132</v>
      </c>
      <c r="AB4" s="313"/>
      <c r="AC4" s="313"/>
      <c r="AD4" s="406"/>
    </row>
    <row r="5" spans="1:30" x14ac:dyDescent="0.15">
      <c r="B5" s="56" t="s">
        <v>68</v>
      </c>
      <c r="C5" s="333"/>
      <c r="D5" s="333"/>
      <c r="E5" s="333"/>
      <c r="F5" s="333"/>
      <c r="G5" s="333"/>
      <c r="H5" s="333"/>
      <c r="I5" s="333"/>
      <c r="J5" s="333"/>
      <c r="K5" s="333"/>
      <c r="L5" s="333"/>
      <c r="M5" s="333"/>
      <c r="N5" s="333"/>
      <c r="O5" s="333"/>
      <c r="P5" s="333"/>
      <c r="Q5" s="333"/>
      <c r="R5" s="333"/>
      <c r="S5" s="333"/>
      <c r="T5" s="333"/>
      <c r="U5" s="333"/>
      <c r="V5" s="333"/>
      <c r="W5" s="333"/>
      <c r="X5" s="333"/>
      <c r="Y5" s="333"/>
      <c r="Z5" s="333"/>
      <c r="AA5" s="333"/>
      <c r="AB5" s="333"/>
      <c r="AC5" s="333"/>
      <c r="AD5" s="324"/>
    </row>
    <row r="6" spans="1:30" ht="14.25" customHeight="1" x14ac:dyDescent="0.15">
      <c r="B6" s="57" t="s">
        <v>359</v>
      </c>
      <c r="C6" s="58">
        <v>807</v>
      </c>
      <c r="D6" s="59"/>
      <c r="E6" s="59">
        <v>-3</v>
      </c>
      <c r="F6" s="59"/>
      <c r="G6" s="60">
        <v>217</v>
      </c>
      <c r="H6" s="59"/>
      <c r="I6" s="59"/>
      <c r="J6" s="59"/>
      <c r="K6" s="60">
        <v>222</v>
      </c>
      <c r="L6" s="59"/>
      <c r="M6" s="59">
        <v>-2</v>
      </c>
      <c r="N6" s="59"/>
      <c r="O6" s="60">
        <v>122</v>
      </c>
      <c r="P6" s="59"/>
      <c r="Q6" s="59">
        <v>-1</v>
      </c>
      <c r="R6" s="59"/>
      <c r="S6" s="60">
        <v>104</v>
      </c>
      <c r="T6" s="59"/>
      <c r="U6" s="59"/>
      <c r="V6" s="59"/>
      <c r="W6" s="60">
        <v>108</v>
      </c>
      <c r="X6" s="59"/>
      <c r="Y6" s="61"/>
      <c r="Z6" s="59"/>
      <c r="AA6" s="60">
        <v>34</v>
      </c>
      <c r="AB6" s="59" t="str">
        <f>IF(AC6&gt;0,"(","")</f>
        <v/>
      </c>
      <c r="AC6" s="59"/>
      <c r="AD6" s="59"/>
    </row>
    <row r="7" spans="1:30" ht="14.25" customHeight="1" x14ac:dyDescent="0.15">
      <c r="B7" s="163" t="s">
        <v>391</v>
      </c>
      <c r="C7" s="166">
        <v>807</v>
      </c>
      <c r="D7" s="62"/>
      <c r="E7" s="62">
        <v>-10</v>
      </c>
      <c r="F7" s="62"/>
      <c r="G7" s="167">
        <v>226</v>
      </c>
      <c r="H7" s="167"/>
      <c r="I7" s="168">
        <v>7</v>
      </c>
      <c r="J7" s="168"/>
      <c r="K7" s="167">
        <v>233</v>
      </c>
      <c r="L7" s="167"/>
      <c r="M7" s="168">
        <v>2</v>
      </c>
      <c r="N7" s="168"/>
      <c r="O7" s="167">
        <v>113</v>
      </c>
      <c r="P7" s="167"/>
      <c r="Q7" s="168">
        <v>1</v>
      </c>
      <c r="R7" s="168"/>
      <c r="S7" s="167">
        <v>79</v>
      </c>
      <c r="T7" s="167"/>
      <c r="U7" s="168"/>
      <c r="V7" s="168"/>
      <c r="W7" s="167">
        <v>115</v>
      </c>
      <c r="X7" s="167"/>
      <c r="Y7" s="168"/>
      <c r="Z7" s="168"/>
      <c r="AA7" s="167">
        <v>41</v>
      </c>
      <c r="AB7" s="249">
        <v>0</v>
      </c>
      <c r="AC7" s="59"/>
      <c r="AD7" s="59" t="s">
        <v>439</v>
      </c>
    </row>
    <row r="8" spans="1:30" ht="14.25" customHeight="1" x14ac:dyDescent="0.15">
      <c r="B8" s="25" t="s">
        <v>468</v>
      </c>
      <c r="C8" s="166">
        <v>839</v>
      </c>
      <c r="D8" s="62"/>
      <c r="E8" s="62">
        <v>-8</v>
      </c>
      <c r="F8" s="62"/>
      <c r="G8" s="167">
        <v>219</v>
      </c>
      <c r="H8" s="250"/>
      <c r="I8" s="62">
        <v>-6</v>
      </c>
      <c r="J8" s="249"/>
      <c r="K8" s="167">
        <v>231</v>
      </c>
      <c r="L8" s="250"/>
      <c r="M8" s="168">
        <v>2</v>
      </c>
      <c r="N8" s="249"/>
      <c r="O8" s="167">
        <v>139</v>
      </c>
      <c r="P8" s="250"/>
      <c r="Q8" s="249"/>
      <c r="R8" s="249"/>
      <c r="S8" s="167">
        <v>98</v>
      </c>
      <c r="T8" s="250"/>
      <c r="U8" s="249"/>
      <c r="V8" s="249"/>
      <c r="W8" s="167">
        <v>114</v>
      </c>
      <c r="X8" s="250"/>
      <c r="Y8" s="249"/>
      <c r="Z8" s="249"/>
      <c r="AA8" s="167">
        <v>38</v>
      </c>
      <c r="AB8" s="249">
        <v>0</v>
      </c>
      <c r="AC8" s="61"/>
      <c r="AD8" s="59" t="s">
        <v>439</v>
      </c>
    </row>
    <row r="9" spans="1:30" ht="14.25" customHeight="1" x14ac:dyDescent="0.15">
      <c r="B9" s="25"/>
      <c r="C9" s="251"/>
      <c r="D9" s="62"/>
      <c r="E9" s="62"/>
      <c r="F9" s="62"/>
      <c r="G9" s="136"/>
      <c r="H9" s="62"/>
      <c r="I9" s="62"/>
      <c r="J9" s="62"/>
      <c r="K9" s="136"/>
      <c r="L9" s="62"/>
      <c r="M9" s="62"/>
      <c r="N9" s="62"/>
      <c r="O9" s="136"/>
      <c r="P9" s="62"/>
      <c r="Q9" s="62"/>
      <c r="R9" s="62"/>
      <c r="S9" s="136"/>
      <c r="T9" s="62"/>
      <c r="U9" s="62"/>
      <c r="V9" s="62"/>
      <c r="W9" s="136"/>
      <c r="X9" s="62"/>
      <c r="Y9" s="62"/>
      <c r="Z9" s="62"/>
      <c r="AA9" s="136"/>
      <c r="AB9" s="62"/>
      <c r="AC9" s="59"/>
      <c r="AD9" s="59"/>
    </row>
    <row r="10" spans="1:30" x14ac:dyDescent="0.15">
      <c r="B10" s="202" t="s">
        <v>0</v>
      </c>
      <c r="C10" s="252">
        <v>206</v>
      </c>
      <c r="D10" s="62"/>
      <c r="E10" s="62">
        <v>-1</v>
      </c>
      <c r="F10" s="62"/>
      <c r="G10" s="55">
        <v>28</v>
      </c>
      <c r="H10" s="62"/>
      <c r="I10" s="62"/>
      <c r="J10" s="62"/>
      <c r="K10" s="55">
        <v>53</v>
      </c>
      <c r="L10" s="62"/>
      <c r="M10" s="62">
        <v>-1</v>
      </c>
      <c r="N10" s="62"/>
      <c r="O10" s="55">
        <v>40</v>
      </c>
      <c r="P10" s="62"/>
      <c r="Q10" s="62"/>
      <c r="R10" s="62"/>
      <c r="S10" s="55">
        <v>29</v>
      </c>
      <c r="T10" s="62"/>
      <c r="U10" s="62"/>
      <c r="V10" s="62"/>
      <c r="W10" s="55">
        <v>40</v>
      </c>
      <c r="X10" s="62"/>
      <c r="Y10" s="62"/>
      <c r="Z10" s="62"/>
      <c r="AA10" s="55">
        <v>16</v>
      </c>
      <c r="AB10" s="170">
        <v>0</v>
      </c>
      <c r="AC10" s="61"/>
      <c r="AD10" s="59"/>
    </row>
    <row r="11" spans="1:30" x14ac:dyDescent="0.15">
      <c r="B11" s="202" t="s">
        <v>1</v>
      </c>
      <c r="C11" s="252">
        <v>5</v>
      </c>
      <c r="D11" s="62"/>
      <c r="E11" s="62"/>
      <c r="F11" s="62"/>
      <c r="G11" s="55">
        <v>4</v>
      </c>
      <c r="H11" s="62"/>
      <c r="I11" s="62"/>
      <c r="J11" s="62"/>
      <c r="K11" s="55" t="s">
        <v>66</v>
      </c>
      <c r="L11" s="62"/>
      <c r="M11" s="62"/>
      <c r="N11" s="62"/>
      <c r="O11" s="55">
        <v>1</v>
      </c>
      <c r="P11" s="62"/>
      <c r="Q11" s="62"/>
      <c r="R11" s="62"/>
      <c r="S11" s="55" t="s">
        <v>66</v>
      </c>
      <c r="T11" s="62"/>
      <c r="U11" s="62"/>
      <c r="V11" s="62"/>
      <c r="W11" s="55" t="s">
        <v>66</v>
      </c>
      <c r="X11" s="62"/>
      <c r="Y11" s="62"/>
      <c r="Z11" s="62"/>
      <c r="AA11" s="55" t="s">
        <v>66</v>
      </c>
      <c r="AB11" s="170">
        <v>0</v>
      </c>
      <c r="AC11" s="59"/>
      <c r="AD11" s="59" t="s">
        <v>439</v>
      </c>
    </row>
    <row r="12" spans="1:30" x14ac:dyDescent="0.15">
      <c r="B12" s="202" t="s">
        <v>2</v>
      </c>
      <c r="C12" s="252">
        <v>150</v>
      </c>
      <c r="D12" s="62"/>
      <c r="E12" s="62">
        <v>-4</v>
      </c>
      <c r="F12" s="62"/>
      <c r="G12" s="55">
        <v>93</v>
      </c>
      <c r="H12" s="62"/>
      <c r="I12" s="62">
        <v>-4</v>
      </c>
      <c r="J12" s="62"/>
      <c r="K12" s="55">
        <v>42</v>
      </c>
      <c r="L12" s="62"/>
      <c r="M12" s="62"/>
      <c r="N12" s="62"/>
      <c r="O12" s="55">
        <v>12</v>
      </c>
      <c r="P12" s="62"/>
      <c r="Q12" s="62"/>
      <c r="R12" s="62"/>
      <c r="S12" s="55">
        <v>1</v>
      </c>
      <c r="T12" s="62"/>
      <c r="U12" s="62"/>
      <c r="V12" s="62"/>
      <c r="W12" s="55">
        <v>1</v>
      </c>
      <c r="X12" s="62"/>
      <c r="Y12" s="62"/>
      <c r="Z12" s="62"/>
      <c r="AA12" s="55">
        <v>1</v>
      </c>
      <c r="AB12" s="170">
        <v>0</v>
      </c>
      <c r="AC12" s="61"/>
      <c r="AD12" s="59"/>
    </row>
    <row r="13" spans="1:30" x14ac:dyDescent="0.15">
      <c r="B13" s="202" t="s">
        <v>3</v>
      </c>
      <c r="C13" s="252">
        <v>68</v>
      </c>
      <c r="D13" s="62"/>
      <c r="E13" s="62"/>
      <c r="F13" s="62"/>
      <c r="G13" s="55">
        <v>5</v>
      </c>
      <c r="H13" s="62"/>
      <c r="I13" s="62"/>
      <c r="J13" s="62"/>
      <c r="K13" s="55">
        <v>28</v>
      </c>
      <c r="L13" s="62"/>
      <c r="M13" s="62"/>
      <c r="N13" s="62"/>
      <c r="O13" s="55">
        <v>16</v>
      </c>
      <c r="P13" s="62"/>
      <c r="Q13" s="62"/>
      <c r="R13" s="62"/>
      <c r="S13" s="55">
        <v>15</v>
      </c>
      <c r="T13" s="62"/>
      <c r="U13" s="62"/>
      <c r="V13" s="62"/>
      <c r="W13" s="55">
        <v>4</v>
      </c>
      <c r="X13" s="62"/>
      <c r="Y13" s="62"/>
      <c r="Z13" s="62"/>
      <c r="AA13" s="55" t="s">
        <v>66</v>
      </c>
      <c r="AB13" s="170">
        <v>0</v>
      </c>
      <c r="AC13" s="61"/>
      <c r="AD13" s="59"/>
    </row>
    <row r="14" spans="1:30" x14ac:dyDescent="0.15">
      <c r="B14" s="202" t="s">
        <v>293</v>
      </c>
      <c r="C14" s="252">
        <v>3</v>
      </c>
      <c r="D14" s="62"/>
      <c r="E14" s="62"/>
      <c r="F14" s="62"/>
      <c r="G14" s="55">
        <v>1</v>
      </c>
      <c r="H14" s="62"/>
      <c r="I14" s="62"/>
      <c r="J14" s="62"/>
      <c r="K14" s="55" t="s">
        <v>66</v>
      </c>
      <c r="L14" s="62"/>
      <c r="M14" s="62"/>
      <c r="N14" s="62"/>
      <c r="O14" s="55">
        <v>1</v>
      </c>
      <c r="P14" s="62"/>
      <c r="Q14" s="62"/>
      <c r="R14" s="62"/>
      <c r="S14" s="55">
        <v>1</v>
      </c>
      <c r="T14" s="62"/>
      <c r="U14" s="62"/>
      <c r="V14" s="62"/>
      <c r="W14" s="55" t="s">
        <v>66</v>
      </c>
      <c r="X14" s="62"/>
      <c r="Y14" s="62"/>
      <c r="Z14" s="62"/>
      <c r="AA14" s="55" t="s">
        <v>66</v>
      </c>
      <c r="AB14" s="170">
        <v>0</v>
      </c>
      <c r="AC14" s="59"/>
      <c r="AD14" s="59" t="s">
        <v>439</v>
      </c>
    </row>
    <row r="15" spans="1:30" x14ac:dyDescent="0.15">
      <c r="B15" s="202" t="s">
        <v>4</v>
      </c>
      <c r="C15" s="252">
        <v>45</v>
      </c>
      <c r="D15" s="62"/>
      <c r="E15" s="62">
        <v>-1</v>
      </c>
      <c r="F15" s="62"/>
      <c r="G15" s="55">
        <v>26</v>
      </c>
      <c r="H15" s="62"/>
      <c r="I15" s="62">
        <v>-1</v>
      </c>
      <c r="J15" s="62"/>
      <c r="K15" s="55">
        <v>12</v>
      </c>
      <c r="L15" s="62"/>
      <c r="M15" s="62"/>
      <c r="N15" s="62"/>
      <c r="O15" s="55">
        <v>4</v>
      </c>
      <c r="P15" s="62"/>
      <c r="Q15" s="62"/>
      <c r="R15" s="62"/>
      <c r="S15" s="55">
        <v>1</v>
      </c>
      <c r="T15" s="62"/>
      <c r="U15" s="62"/>
      <c r="V15" s="62"/>
      <c r="W15" s="55">
        <v>2</v>
      </c>
      <c r="X15" s="62"/>
      <c r="Y15" s="62"/>
      <c r="Z15" s="62"/>
      <c r="AA15" s="55" t="s">
        <v>66</v>
      </c>
      <c r="AB15" s="170">
        <v>0</v>
      </c>
      <c r="AC15" s="59"/>
      <c r="AD15" s="59" t="s">
        <v>439</v>
      </c>
    </row>
    <row r="16" spans="1:30" x14ac:dyDescent="0.15">
      <c r="B16" s="202" t="s">
        <v>5</v>
      </c>
      <c r="C16" s="252">
        <v>12</v>
      </c>
      <c r="D16" s="62"/>
      <c r="E16" s="62">
        <v>-1</v>
      </c>
      <c r="F16" s="62"/>
      <c r="G16" s="55">
        <v>11</v>
      </c>
      <c r="H16" s="62"/>
      <c r="I16" s="62">
        <v>-1</v>
      </c>
      <c r="J16" s="62"/>
      <c r="K16" s="55">
        <v>1</v>
      </c>
      <c r="L16" s="62"/>
      <c r="M16" s="62"/>
      <c r="N16" s="62"/>
      <c r="O16" s="55" t="s">
        <v>66</v>
      </c>
      <c r="P16" s="62"/>
      <c r="Q16" s="62"/>
      <c r="R16" s="62"/>
      <c r="S16" s="55" t="s">
        <v>66</v>
      </c>
      <c r="T16" s="62"/>
      <c r="U16" s="62"/>
      <c r="V16" s="62"/>
      <c r="W16" s="55" t="s">
        <v>66</v>
      </c>
      <c r="X16" s="62"/>
      <c r="Y16" s="62"/>
      <c r="Z16" s="62"/>
      <c r="AA16" s="55" t="s">
        <v>66</v>
      </c>
      <c r="AB16" s="170">
        <v>0</v>
      </c>
      <c r="AC16" s="59"/>
      <c r="AD16" s="59" t="s">
        <v>439</v>
      </c>
    </row>
    <row r="17" spans="2:30" x14ac:dyDescent="0.15">
      <c r="B17" s="202" t="s">
        <v>6</v>
      </c>
      <c r="C17" s="252">
        <v>112</v>
      </c>
      <c r="D17" s="62"/>
      <c r="E17" s="62">
        <v>-1</v>
      </c>
      <c r="F17" s="62"/>
      <c r="G17" s="55">
        <v>21</v>
      </c>
      <c r="H17" s="62"/>
      <c r="I17" s="62"/>
      <c r="J17" s="62"/>
      <c r="K17" s="55">
        <v>46</v>
      </c>
      <c r="L17" s="62"/>
      <c r="M17" s="62">
        <v>-1</v>
      </c>
      <c r="N17" s="62"/>
      <c r="O17" s="55">
        <v>19</v>
      </c>
      <c r="P17" s="62"/>
      <c r="Q17" s="62"/>
      <c r="R17" s="62"/>
      <c r="S17" s="55">
        <v>9</v>
      </c>
      <c r="T17" s="62"/>
      <c r="U17" s="62"/>
      <c r="V17" s="62"/>
      <c r="W17" s="55">
        <v>16</v>
      </c>
      <c r="X17" s="62"/>
      <c r="Y17" s="62"/>
      <c r="Z17" s="62"/>
      <c r="AA17" s="55">
        <v>1</v>
      </c>
      <c r="AB17" s="170">
        <v>0</v>
      </c>
      <c r="AC17" s="59"/>
      <c r="AD17" s="59" t="s">
        <v>439</v>
      </c>
    </row>
    <row r="18" spans="2:30" x14ac:dyDescent="0.15">
      <c r="B18" s="202" t="s">
        <v>7</v>
      </c>
      <c r="C18" s="252">
        <v>6</v>
      </c>
      <c r="D18" s="62"/>
      <c r="E18" s="62"/>
      <c r="F18" s="62"/>
      <c r="G18" s="55" t="s">
        <v>66</v>
      </c>
      <c r="H18" s="62"/>
      <c r="I18" s="62"/>
      <c r="J18" s="62"/>
      <c r="K18" s="55">
        <v>2</v>
      </c>
      <c r="L18" s="62"/>
      <c r="M18" s="62"/>
      <c r="N18" s="62"/>
      <c r="O18" s="55">
        <v>4</v>
      </c>
      <c r="P18" s="62"/>
      <c r="Q18" s="62"/>
      <c r="R18" s="62"/>
      <c r="S18" s="55" t="s">
        <v>66</v>
      </c>
      <c r="T18" s="62"/>
      <c r="U18" s="62"/>
      <c r="V18" s="62"/>
      <c r="W18" s="55" t="s">
        <v>66</v>
      </c>
      <c r="X18" s="62"/>
      <c r="Y18" s="62"/>
      <c r="Z18" s="62"/>
      <c r="AA18" s="55" t="s">
        <v>66</v>
      </c>
      <c r="AB18" s="170">
        <v>0</v>
      </c>
      <c r="AC18" s="61"/>
      <c r="AD18" s="59"/>
    </row>
    <row r="19" spans="2:30" x14ac:dyDescent="0.15">
      <c r="B19" s="202" t="s">
        <v>8</v>
      </c>
      <c r="C19" s="252" t="s">
        <v>66</v>
      </c>
      <c r="D19" s="62"/>
      <c r="E19" s="62"/>
      <c r="F19" s="62"/>
      <c r="G19" s="55" t="s">
        <v>66</v>
      </c>
      <c r="H19" s="62"/>
      <c r="I19" s="62"/>
      <c r="J19" s="62"/>
      <c r="K19" s="55" t="s">
        <v>66</v>
      </c>
      <c r="L19" s="62"/>
      <c r="M19" s="62"/>
      <c r="N19" s="62"/>
      <c r="O19" s="55" t="s">
        <v>66</v>
      </c>
      <c r="P19" s="62"/>
      <c r="Q19" s="62"/>
      <c r="R19" s="62"/>
      <c r="S19" s="55" t="s">
        <v>66</v>
      </c>
      <c r="T19" s="62"/>
      <c r="U19" s="62"/>
      <c r="V19" s="62"/>
      <c r="W19" s="55" t="s">
        <v>66</v>
      </c>
      <c r="X19" s="62"/>
      <c r="Y19" s="62"/>
      <c r="Z19" s="62"/>
      <c r="AA19" s="55" t="s">
        <v>66</v>
      </c>
      <c r="AB19" s="170">
        <v>0</v>
      </c>
      <c r="AC19" s="59"/>
      <c r="AD19" s="59" t="s">
        <v>439</v>
      </c>
    </row>
    <row r="20" spans="2:30" x14ac:dyDescent="0.15">
      <c r="B20" s="202" t="s">
        <v>9</v>
      </c>
      <c r="C20" s="252">
        <v>18</v>
      </c>
      <c r="D20" s="62"/>
      <c r="E20" s="62"/>
      <c r="F20" s="62"/>
      <c r="G20" s="55">
        <v>1</v>
      </c>
      <c r="H20" s="62"/>
      <c r="I20" s="62"/>
      <c r="J20" s="62"/>
      <c r="K20" s="55">
        <v>2</v>
      </c>
      <c r="L20" s="62"/>
      <c r="M20" s="62"/>
      <c r="N20" s="62"/>
      <c r="O20" s="55" t="s">
        <v>66</v>
      </c>
      <c r="P20" s="62"/>
      <c r="Q20" s="62"/>
      <c r="R20" s="62"/>
      <c r="S20" s="55">
        <v>4</v>
      </c>
      <c r="T20" s="62"/>
      <c r="U20" s="62"/>
      <c r="V20" s="62"/>
      <c r="W20" s="55">
        <v>6</v>
      </c>
      <c r="X20" s="62"/>
      <c r="Y20" s="62"/>
      <c r="Z20" s="62"/>
      <c r="AA20" s="55">
        <v>5</v>
      </c>
      <c r="AB20" s="170">
        <v>0</v>
      </c>
      <c r="AC20" s="61"/>
      <c r="AD20" s="59"/>
    </row>
    <row r="21" spans="2:30" x14ac:dyDescent="0.15">
      <c r="B21" s="202" t="s">
        <v>10</v>
      </c>
      <c r="C21" s="252">
        <v>9</v>
      </c>
      <c r="D21" s="62"/>
      <c r="E21" s="62"/>
      <c r="F21" s="62"/>
      <c r="G21" s="55">
        <v>4</v>
      </c>
      <c r="H21" s="62"/>
      <c r="I21" s="62"/>
      <c r="J21" s="62"/>
      <c r="K21" s="55">
        <v>1</v>
      </c>
      <c r="L21" s="62"/>
      <c r="M21" s="62"/>
      <c r="N21" s="62"/>
      <c r="O21" s="55">
        <v>1</v>
      </c>
      <c r="P21" s="62"/>
      <c r="Q21" s="62"/>
      <c r="R21" s="62"/>
      <c r="S21" s="55" t="s">
        <v>66</v>
      </c>
      <c r="T21" s="62"/>
      <c r="U21" s="62"/>
      <c r="V21" s="62"/>
      <c r="W21" s="55">
        <v>1</v>
      </c>
      <c r="X21" s="62"/>
      <c r="Y21" s="62"/>
      <c r="Z21" s="62"/>
      <c r="AA21" s="55">
        <v>2</v>
      </c>
      <c r="AB21" s="170">
        <v>0</v>
      </c>
      <c r="AC21" s="61"/>
      <c r="AD21" s="59"/>
    </row>
    <row r="22" spans="2:30" x14ac:dyDescent="0.15">
      <c r="B22" s="202" t="s">
        <v>11</v>
      </c>
      <c r="C22" s="252">
        <v>87</v>
      </c>
      <c r="D22" s="62"/>
      <c r="E22" s="62"/>
      <c r="F22" s="62"/>
      <c r="G22" s="55">
        <v>7</v>
      </c>
      <c r="H22" s="62"/>
      <c r="I22" s="62"/>
      <c r="J22" s="62"/>
      <c r="K22" s="55">
        <v>12</v>
      </c>
      <c r="L22" s="62"/>
      <c r="M22" s="62"/>
      <c r="N22" s="62"/>
      <c r="O22" s="55">
        <v>16</v>
      </c>
      <c r="P22" s="62"/>
      <c r="Q22" s="62"/>
      <c r="R22" s="62"/>
      <c r="S22" s="55">
        <v>15</v>
      </c>
      <c r="T22" s="62"/>
      <c r="U22" s="62"/>
      <c r="V22" s="62"/>
      <c r="W22" s="55">
        <v>26</v>
      </c>
      <c r="X22" s="62"/>
      <c r="Y22" s="62"/>
      <c r="Z22" s="62"/>
      <c r="AA22" s="55">
        <v>11</v>
      </c>
      <c r="AB22" s="170">
        <v>0</v>
      </c>
      <c r="AC22" s="61"/>
      <c r="AD22" s="59"/>
    </row>
    <row r="23" spans="2:30" x14ac:dyDescent="0.15">
      <c r="B23" s="202" t="s">
        <v>292</v>
      </c>
      <c r="C23" s="252">
        <v>47</v>
      </c>
      <c r="D23" s="62"/>
      <c r="E23" s="62"/>
      <c r="F23" s="62"/>
      <c r="G23" s="55">
        <v>6</v>
      </c>
      <c r="H23" s="62"/>
      <c r="I23" s="62"/>
      <c r="J23" s="62"/>
      <c r="K23" s="55">
        <v>13</v>
      </c>
      <c r="L23" s="62"/>
      <c r="M23" s="62"/>
      <c r="N23" s="62"/>
      <c r="O23" s="55">
        <v>19</v>
      </c>
      <c r="P23" s="62"/>
      <c r="Q23" s="62"/>
      <c r="R23" s="62"/>
      <c r="S23" s="55">
        <v>4</v>
      </c>
      <c r="T23" s="62"/>
      <c r="U23" s="62"/>
      <c r="V23" s="62"/>
      <c r="W23" s="55">
        <v>4</v>
      </c>
      <c r="X23" s="62"/>
      <c r="Y23" s="62"/>
      <c r="Z23" s="62"/>
      <c r="AA23" s="55">
        <v>1</v>
      </c>
      <c r="AB23" s="170">
        <v>0</v>
      </c>
      <c r="AC23" s="59"/>
      <c r="AD23" s="59" t="s">
        <v>439</v>
      </c>
    </row>
    <row r="24" spans="2:30" x14ac:dyDescent="0.15">
      <c r="B24" s="202" t="s">
        <v>136</v>
      </c>
      <c r="C24" s="252">
        <v>41</v>
      </c>
      <c r="D24" s="62"/>
      <c r="E24" s="62"/>
      <c r="F24" s="62"/>
      <c r="G24" s="55">
        <v>8</v>
      </c>
      <c r="H24" s="62"/>
      <c r="I24" s="62"/>
      <c r="J24" s="62"/>
      <c r="K24" s="55">
        <v>8</v>
      </c>
      <c r="L24" s="62"/>
      <c r="M24" s="62"/>
      <c r="N24" s="62"/>
      <c r="O24" s="55">
        <v>2</v>
      </c>
      <c r="P24" s="62"/>
      <c r="Q24" s="62"/>
      <c r="R24" s="62"/>
      <c r="S24" s="55">
        <v>14</v>
      </c>
      <c r="T24" s="62"/>
      <c r="U24" s="62"/>
      <c r="V24" s="62"/>
      <c r="W24" s="55">
        <v>9</v>
      </c>
      <c r="X24" s="62"/>
      <c r="Y24" s="62"/>
      <c r="Z24" s="62"/>
      <c r="AA24" s="55" t="s">
        <v>66</v>
      </c>
      <c r="AB24" s="170">
        <v>0</v>
      </c>
      <c r="AC24" s="59"/>
      <c r="AD24" s="59" t="s">
        <v>439</v>
      </c>
    </row>
    <row r="25" spans="2:30" x14ac:dyDescent="0.15">
      <c r="B25" s="202" t="s">
        <v>12</v>
      </c>
      <c r="C25" s="171" t="s">
        <v>66</v>
      </c>
      <c r="D25" s="172"/>
      <c r="E25" s="173"/>
      <c r="F25" s="173"/>
      <c r="G25" s="172" t="s">
        <v>66</v>
      </c>
      <c r="H25" s="172"/>
      <c r="I25" s="173"/>
      <c r="J25" s="173"/>
      <c r="K25" s="172" t="s">
        <v>66</v>
      </c>
      <c r="L25" s="172"/>
      <c r="M25" s="173"/>
      <c r="N25" s="173"/>
      <c r="O25" s="172" t="s">
        <v>66</v>
      </c>
      <c r="P25" s="172"/>
      <c r="Q25" s="173"/>
      <c r="R25" s="173"/>
      <c r="S25" s="172" t="s">
        <v>66</v>
      </c>
      <c r="T25" s="172"/>
      <c r="U25" s="173"/>
      <c r="V25" s="173"/>
      <c r="W25" s="172" t="s">
        <v>66</v>
      </c>
      <c r="X25" s="172"/>
      <c r="Y25" s="173"/>
      <c r="Z25" s="173"/>
      <c r="AA25" s="172" t="s">
        <v>66</v>
      </c>
      <c r="AB25" s="170">
        <v>0</v>
      </c>
      <c r="AC25" s="62"/>
      <c r="AD25" s="62" t="s">
        <v>439</v>
      </c>
    </row>
    <row r="26" spans="2:30" ht="14.25" thickBot="1" x14ac:dyDescent="0.2">
      <c r="B26" s="122" t="s">
        <v>13</v>
      </c>
      <c r="C26" s="174">
        <v>30</v>
      </c>
      <c r="D26" s="175"/>
      <c r="E26" s="176"/>
      <c r="F26" s="176"/>
      <c r="G26" s="175">
        <v>4</v>
      </c>
      <c r="H26" s="175"/>
      <c r="I26" s="176"/>
      <c r="J26" s="176"/>
      <c r="K26" s="175">
        <v>11</v>
      </c>
      <c r="L26" s="175"/>
      <c r="M26" s="176"/>
      <c r="N26" s="176"/>
      <c r="O26" s="175">
        <v>4</v>
      </c>
      <c r="P26" s="175"/>
      <c r="Q26" s="176"/>
      <c r="R26" s="176"/>
      <c r="S26" s="175">
        <v>5</v>
      </c>
      <c r="T26" s="175"/>
      <c r="U26" s="176"/>
      <c r="V26" s="176"/>
      <c r="W26" s="175">
        <v>5</v>
      </c>
      <c r="X26" s="175"/>
      <c r="Y26" s="176"/>
      <c r="Z26" s="176"/>
      <c r="AA26" s="175">
        <v>1</v>
      </c>
      <c r="AB26" s="253"/>
      <c r="AC26" s="165"/>
      <c r="AD26" s="165" t="s">
        <v>439</v>
      </c>
    </row>
    <row r="27" spans="2:30" ht="15" customHeight="1" x14ac:dyDescent="0.15">
      <c r="B27" s="9" t="s">
        <v>331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228"/>
      <c r="Z27" s="4"/>
      <c r="AA27" s="4"/>
      <c r="AB27" s="4"/>
      <c r="AC27" s="228"/>
      <c r="AD27" s="228"/>
    </row>
    <row r="28" spans="2:30" ht="15" customHeight="1" x14ac:dyDescent="0.15">
      <c r="B28" s="68" t="s">
        <v>299</v>
      </c>
      <c r="C28" s="228"/>
      <c r="D28" s="228"/>
      <c r="E28" s="228"/>
      <c r="F28" s="228"/>
      <c r="G28" s="228"/>
      <c r="H28" s="228"/>
      <c r="I28" s="228"/>
      <c r="J28" s="228"/>
      <c r="K28" s="228"/>
      <c r="L28" s="228"/>
      <c r="M28" s="228"/>
      <c r="N28" s="228"/>
      <c r="O28" s="228"/>
      <c r="P28" s="228"/>
      <c r="Q28" s="228"/>
      <c r="R28" s="228"/>
      <c r="S28" s="228"/>
      <c r="T28" s="228"/>
      <c r="U28" s="228"/>
      <c r="V28" s="228"/>
      <c r="W28" s="228"/>
      <c r="X28" s="228"/>
      <c r="Y28" s="228"/>
      <c r="Z28" s="63"/>
      <c r="AA28" s="63"/>
      <c r="AB28" s="63"/>
      <c r="AC28" s="63"/>
      <c r="AD28" s="63"/>
    </row>
    <row r="29" spans="2:30" ht="15" customHeight="1" x14ac:dyDescent="0.15">
      <c r="B29" s="68" t="s">
        <v>14</v>
      </c>
      <c r="C29" s="228"/>
      <c r="D29" s="228"/>
      <c r="E29" s="228"/>
      <c r="F29" s="228"/>
      <c r="G29" s="228"/>
      <c r="H29" s="228"/>
      <c r="I29" s="228"/>
      <c r="J29" s="228"/>
      <c r="K29" s="228"/>
      <c r="L29" s="228"/>
      <c r="M29" s="228"/>
      <c r="N29" s="228"/>
      <c r="O29" s="228"/>
      <c r="P29" s="228"/>
      <c r="Q29" s="228"/>
      <c r="R29" s="228"/>
      <c r="S29" s="228"/>
      <c r="T29" s="228"/>
      <c r="U29" s="228"/>
      <c r="V29" s="228"/>
      <c r="W29" s="228"/>
      <c r="X29" s="228"/>
      <c r="Y29" s="228"/>
      <c r="Z29" s="228"/>
      <c r="AA29" s="228"/>
      <c r="AB29" s="228"/>
      <c r="AC29" s="63"/>
      <c r="AD29" s="63"/>
    </row>
    <row r="30" spans="2:30" ht="19.5" customHeight="1" x14ac:dyDescent="0.15">
      <c r="B30" s="228"/>
      <c r="C30" s="228"/>
      <c r="D30" s="228"/>
      <c r="E30" s="228"/>
      <c r="F30" s="228"/>
      <c r="G30" s="228"/>
      <c r="H30" s="228"/>
      <c r="I30" s="228"/>
      <c r="J30" s="228"/>
      <c r="K30" s="228"/>
      <c r="L30" s="228"/>
      <c r="M30" s="228"/>
      <c r="N30" s="228"/>
      <c r="O30" s="228"/>
      <c r="P30" s="228"/>
      <c r="Q30" s="228"/>
      <c r="R30" s="228"/>
      <c r="S30" s="228"/>
      <c r="T30" s="228"/>
      <c r="U30" s="228"/>
      <c r="V30" s="228"/>
      <c r="W30" s="228"/>
      <c r="X30" s="228"/>
      <c r="Y30" s="228"/>
      <c r="Z30" s="228"/>
      <c r="AA30" s="228"/>
      <c r="AB30" s="228"/>
      <c r="AC30" s="63"/>
      <c r="AD30" s="63"/>
    </row>
    <row r="31" spans="2:30" s="228" customFormat="1" ht="23.25" customHeight="1" thickBot="1" x14ac:dyDescent="0.2">
      <c r="B31" s="209" t="s">
        <v>492</v>
      </c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5" t="s">
        <v>137</v>
      </c>
    </row>
    <row r="32" spans="2:30" x14ac:dyDescent="0.15">
      <c r="B32" s="55" t="s">
        <v>67</v>
      </c>
      <c r="C32" s="313" t="s">
        <v>15</v>
      </c>
      <c r="D32" s="313"/>
      <c r="E32" s="313"/>
      <c r="F32" s="313"/>
      <c r="G32" s="313" t="s">
        <v>320</v>
      </c>
      <c r="H32" s="313"/>
      <c r="I32" s="313"/>
      <c r="J32" s="313"/>
      <c r="K32" s="313" t="s">
        <v>321</v>
      </c>
      <c r="L32" s="313"/>
      <c r="M32" s="313"/>
      <c r="N32" s="313"/>
      <c r="O32" s="313" t="s">
        <v>322</v>
      </c>
      <c r="P32" s="313"/>
      <c r="Q32" s="313"/>
      <c r="R32" s="313"/>
      <c r="S32" s="313" t="s">
        <v>323</v>
      </c>
      <c r="T32" s="313"/>
      <c r="U32" s="313"/>
      <c r="V32" s="313"/>
      <c r="W32" s="313" t="s">
        <v>324</v>
      </c>
      <c r="X32" s="313"/>
      <c r="Y32" s="313"/>
      <c r="Z32" s="313"/>
      <c r="AA32" s="404" t="s">
        <v>325</v>
      </c>
      <c r="AB32" s="405"/>
      <c r="AC32" s="405"/>
      <c r="AD32" s="405"/>
    </row>
    <row r="33" spans="2:32" x14ac:dyDescent="0.15">
      <c r="B33" s="56" t="s">
        <v>68</v>
      </c>
      <c r="C33" s="333"/>
      <c r="D33" s="333"/>
      <c r="E33" s="333"/>
      <c r="F33" s="333"/>
      <c r="G33" s="333"/>
      <c r="H33" s="333"/>
      <c r="I33" s="333"/>
      <c r="J33" s="333"/>
      <c r="K33" s="333"/>
      <c r="L33" s="333"/>
      <c r="M33" s="333"/>
      <c r="N33" s="333"/>
      <c r="O33" s="333"/>
      <c r="P33" s="333"/>
      <c r="Q33" s="333"/>
      <c r="R33" s="333"/>
      <c r="S33" s="333"/>
      <c r="T33" s="333"/>
      <c r="U33" s="333"/>
      <c r="V33" s="333"/>
      <c r="W33" s="333"/>
      <c r="X33" s="333"/>
      <c r="Y33" s="333"/>
      <c r="Z33" s="333"/>
      <c r="AA33" s="406"/>
      <c r="AB33" s="407"/>
      <c r="AC33" s="407"/>
      <c r="AD33" s="407"/>
    </row>
    <row r="34" spans="2:32" ht="14.25" customHeight="1" x14ac:dyDescent="0.15">
      <c r="B34" s="57" t="s">
        <v>359</v>
      </c>
      <c r="C34" s="60">
        <v>807</v>
      </c>
      <c r="D34" s="59"/>
      <c r="E34" s="64">
        <v>-3</v>
      </c>
      <c r="F34" s="59"/>
      <c r="G34" s="60">
        <v>19</v>
      </c>
      <c r="H34" s="59"/>
      <c r="I34" s="225"/>
      <c r="J34" s="59"/>
      <c r="K34" s="60">
        <v>97</v>
      </c>
      <c r="L34" s="59"/>
      <c r="M34" s="59"/>
      <c r="N34" s="59"/>
      <c r="O34" s="227">
        <v>143</v>
      </c>
      <c r="P34" s="59"/>
      <c r="Q34" s="64"/>
      <c r="R34" s="59"/>
      <c r="S34" s="60">
        <v>171</v>
      </c>
      <c r="T34" s="59"/>
      <c r="U34" s="66"/>
      <c r="V34" s="59"/>
      <c r="W34" s="60">
        <v>207</v>
      </c>
      <c r="X34" s="59"/>
      <c r="Y34" s="65">
        <v>-1</v>
      </c>
      <c r="Z34" s="59"/>
      <c r="AA34" s="60">
        <v>170</v>
      </c>
      <c r="AB34" s="59"/>
      <c r="AC34" s="65">
        <v>-2</v>
      </c>
      <c r="AD34" s="59"/>
    </row>
    <row r="35" spans="2:32" ht="14.25" customHeight="1" x14ac:dyDescent="0.15">
      <c r="B35" s="163" t="s">
        <v>391</v>
      </c>
      <c r="C35" s="166">
        <v>807</v>
      </c>
      <c r="D35" s="167"/>
      <c r="E35" s="168">
        <v>10</v>
      </c>
      <c r="F35" s="168"/>
      <c r="G35" s="167">
        <v>14</v>
      </c>
      <c r="H35" s="167"/>
      <c r="I35" s="168"/>
      <c r="J35" s="168"/>
      <c r="K35" s="167">
        <v>98</v>
      </c>
      <c r="L35" s="167"/>
      <c r="M35" s="168">
        <v>1</v>
      </c>
      <c r="N35" s="168"/>
      <c r="O35" s="167">
        <v>107</v>
      </c>
      <c r="P35" s="167"/>
      <c r="Q35" s="168">
        <v>1</v>
      </c>
      <c r="R35" s="168"/>
      <c r="S35" s="167">
        <v>190</v>
      </c>
      <c r="T35" s="167"/>
      <c r="U35" s="168"/>
      <c r="V35" s="168"/>
      <c r="W35" s="167">
        <v>170</v>
      </c>
      <c r="X35" s="167"/>
      <c r="Y35" s="168">
        <v>3</v>
      </c>
      <c r="Z35" s="168"/>
      <c r="AA35" s="167">
        <v>228</v>
      </c>
      <c r="AB35" s="168">
        <v>5</v>
      </c>
      <c r="AC35" s="168">
        <v>5</v>
      </c>
      <c r="AD35" s="59"/>
    </row>
    <row r="36" spans="2:32" ht="14.25" customHeight="1" x14ac:dyDescent="0.15">
      <c r="B36" s="25" t="s">
        <v>468</v>
      </c>
      <c r="C36" s="166">
        <v>839</v>
      </c>
      <c r="D36" s="62"/>
      <c r="E36" s="62">
        <v>-8</v>
      </c>
      <c r="F36" s="249"/>
      <c r="G36" s="167">
        <v>18</v>
      </c>
      <c r="H36" s="250"/>
      <c r="I36" s="249"/>
      <c r="J36" s="249"/>
      <c r="K36" s="167">
        <v>99</v>
      </c>
      <c r="L36" s="250"/>
      <c r="M36" s="168">
        <v>1</v>
      </c>
      <c r="N36" s="249"/>
      <c r="O36" s="167">
        <v>127</v>
      </c>
      <c r="P36" s="250"/>
      <c r="Q36" s="168">
        <v>2</v>
      </c>
      <c r="R36" s="249"/>
      <c r="S36" s="167">
        <v>166</v>
      </c>
      <c r="T36" s="250"/>
      <c r="U36" s="168">
        <v>1</v>
      </c>
      <c r="V36" s="249"/>
      <c r="W36" s="167">
        <v>176</v>
      </c>
      <c r="X36" s="250"/>
      <c r="Y36" s="249"/>
      <c r="Z36" s="249"/>
      <c r="AA36" s="167">
        <v>253</v>
      </c>
      <c r="AB36" s="249"/>
      <c r="AC36" s="168">
        <v>4</v>
      </c>
      <c r="AD36" s="59"/>
      <c r="AF36" s="69"/>
    </row>
    <row r="37" spans="2:32" ht="14.25" customHeight="1" x14ac:dyDescent="0.15">
      <c r="B37" s="2"/>
      <c r="C37" s="251"/>
      <c r="D37" s="62"/>
      <c r="E37" s="62"/>
      <c r="F37" s="170"/>
      <c r="G37" s="169"/>
      <c r="H37" s="169"/>
      <c r="I37" s="170"/>
      <c r="J37" s="170"/>
      <c r="K37" s="254"/>
      <c r="L37" s="169"/>
      <c r="M37" s="170"/>
      <c r="N37" s="170"/>
      <c r="O37" s="254"/>
      <c r="P37" s="169"/>
      <c r="Q37" s="170"/>
      <c r="R37" s="170"/>
      <c r="S37" s="169"/>
      <c r="T37" s="169"/>
      <c r="U37" s="170"/>
      <c r="V37" s="170"/>
      <c r="W37" s="254"/>
      <c r="X37" s="169"/>
      <c r="Y37" s="170"/>
      <c r="Z37" s="170"/>
      <c r="AA37" s="254"/>
      <c r="AB37" s="170"/>
      <c r="AC37" s="173"/>
    </row>
    <row r="38" spans="2:32" x14ac:dyDescent="0.15">
      <c r="B38" s="202" t="s">
        <v>0</v>
      </c>
      <c r="C38" s="251">
        <v>206</v>
      </c>
      <c r="D38" s="62"/>
      <c r="E38" s="62">
        <v>-1</v>
      </c>
      <c r="F38" s="249"/>
      <c r="G38" s="167">
        <v>3</v>
      </c>
      <c r="H38" s="250"/>
      <c r="I38" s="249"/>
      <c r="J38" s="249"/>
      <c r="K38" s="167">
        <v>38</v>
      </c>
      <c r="L38" s="250"/>
      <c r="M38" s="249"/>
      <c r="N38" s="249"/>
      <c r="O38" s="167">
        <v>36</v>
      </c>
      <c r="P38" s="250"/>
      <c r="Q38" s="249"/>
      <c r="R38" s="249"/>
      <c r="S38" s="167">
        <v>45</v>
      </c>
      <c r="T38" s="250"/>
      <c r="U38" s="168">
        <v>1</v>
      </c>
      <c r="V38" s="249"/>
      <c r="W38" s="167">
        <v>38</v>
      </c>
      <c r="X38" s="250"/>
      <c r="Y38" s="249"/>
      <c r="Z38" s="249"/>
      <c r="AA38" s="167">
        <v>46</v>
      </c>
      <c r="AB38" s="249"/>
      <c r="AC38" s="168"/>
      <c r="AD38" s="59"/>
    </row>
    <row r="39" spans="2:32" x14ac:dyDescent="0.15">
      <c r="B39" s="202" t="s">
        <v>1</v>
      </c>
      <c r="C39" s="251">
        <v>5</v>
      </c>
      <c r="D39" s="62"/>
      <c r="E39" s="62"/>
      <c r="F39" s="170"/>
      <c r="G39" s="172" t="s">
        <v>66</v>
      </c>
      <c r="H39" s="169"/>
      <c r="I39" s="170"/>
      <c r="J39" s="170"/>
      <c r="K39" s="172" t="s">
        <v>66</v>
      </c>
      <c r="L39" s="169"/>
      <c r="M39" s="170"/>
      <c r="N39" s="170"/>
      <c r="O39" s="172" t="s">
        <v>66</v>
      </c>
      <c r="P39" s="169"/>
      <c r="Q39" s="170"/>
      <c r="R39" s="170"/>
      <c r="S39" s="254">
        <v>3</v>
      </c>
      <c r="T39" s="169"/>
      <c r="U39" s="170"/>
      <c r="V39" s="170"/>
      <c r="W39" s="172" t="s">
        <v>66</v>
      </c>
      <c r="X39" s="169"/>
      <c r="Y39" s="170"/>
      <c r="Z39" s="170"/>
      <c r="AA39" s="254">
        <v>2</v>
      </c>
      <c r="AB39" s="170"/>
      <c r="AC39" s="173"/>
      <c r="AD39" s="59"/>
    </row>
    <row r="40" spans="2:32" x14ac:dyDescent="0.15">
      <c r="B40" s="202" t="s">
        <v>2</v>
      </c>
      <c r="C40" s="251">
        <v>150</v>
      </c>
      <c r="D40" s="62"/>
      <c r="E40" s="62">
        <v>-4</v>
      </c>
      <c r="F40" s="249"/>
      <c r="G40" s="167">
        <v>6</v>
      </c>
      <c r="H40" s="250"/>
      <c r="I40" s="249"/>
      <c r="J40" s="249"/>
      <c r="K40" s="167">
        <v>15</v>
      </c>
      <c r="L40" s="250"/>
      <c r="M40" s="168">
        <v>1</v>
      </c>
      <c r="N40" s="249"/>
      <c r="O40" s="167">
        <v>22</v>
      </c>
      <c r="P40" s="250"/>
      <c r="Q40" s="249"/>
      <c r="R40" s="249"/>
      <c r="S40" s="167">
        <v>27</v>
      </c>
      <c r="T40" s="250"/>
      <c r="U40" s="249"/>
      <c r="V40" s="249"/>
      <c r="W40" s="167">
        <v>26</v>
      </c>
      <c r="X40" s="250"/>
      <c r="Y40" s="249"/>
      <c r="Z40" s="249"/>
      <c r="AA40" s="167">
        <v>54</v>
      </c>
      <c r="AB40" s="249"/>
      <c r="AC40" s="168">
        <v>3</v>
      </c>
      <c r="AD40" s="59"/>
    </row>
    <row r="41" spans="2:32" x14ac:dyDescent="0.15">
      <c r="B41" s="202" t="s">
        <v>3</v>
      </c>
      <c r="C41" s="251">
        <v>68</v>
      </c>
      <c r="D41" s="62"/>
      <c r="E41" s="62"/>
      <c r="F41" s="170"/>
      <c r="G41" s="172" t="s">
        <v>66</v>
      </c>
      <c r="H41" s="169"/>
      <c r="I41" s="170"/>
      <c r="J41" s="170"/>
      <c r="K41" s="254">
        <v>3</v>
      </c>
      <c r="L41" s="169"/>
      <c r="M41" s="170"/>
      <c r="N41" s="170"/>
      <c r="O41" s="254">
        <v>7</v>
      </c>
      <c r="P41" s="169"/>
      <c r="Q41" s="170"/>
      <c r="R41" s="170"/>
      <c r="S41" s="254">
        <v>21</v>
      </c>
      <c r="T41" s="169"/>
      <c r="U41" s="170"/>
      <c r="V41" s="170"/>
      <c r="W41" s="254">
        <v>23</v>
      </c>
      <c r="X41" s="169"/>
      <c r="Y41" s="170"/>
      <c r="Z41" s="170"/>
      <c r="AA41" s="254">
        <v>14</v>
      </c>
      <c r="AB41" s="170"/>
      <c r="AC41" s="173"/>
      <c r="AD41" s="59"/>
    </row>
    <row r="42" spans="2:32" x14ac:dyDescent="0.15">
      <c r="B42" s="202" t="s">
        <v>293</v>
      </c>
      <c r="C42" s="251">
        <v>3</v>
      </c>
      <c r="D42" s="62"/>
      <c r="E42" s="62"/>
      <c r="F42" s="249"/>
      <c r="G42" s="172" t="s">
        <v>66</v>
      </c>
      <c r="H42" s="250"/>
      <c r="I42" s="249"/>
      <c r="J42" s="249"/>
      <c r="K42" s="167">
        <v>1</v>
      </c>
      <c r="L42" s="250"/>
      <c r="M42" s="249"/>
      <c r="N42" s="249"/>
      <c r="O42" s="167">
        <v>2</v>
      </c>
      <c r="P42" s="250"/>
      <c r="Q42" s="249"/>
      <c r="R42" s="249"/>
      <c r="S42" s="172" t="s">
        <v>66</v>
      </c>
      <c r="T42" s="250"/>
      <c r="U42" s="249"/>
      <c r="V42" s="249"/>
      <c r="W42" s="172" t="s">
        <v>66</v>
      </c>
      <c r="X42" s="250"/>
      <c r="Y42" s="249"/>
      <c r="Z42" s="249"/>
      <c r="AA42" s="172" t="s">
        <v>66</v>
      </c>
      <c r="AB42" s="249"/>
      <c r="AC42" s="168"/>
      <c r="AD42" s="59"/>
    </row>
    <row r="43" spans="2:32" x14ac:dyDescent="0.15">
      <c r="B43" s="202" t="s">
        <v>4</v>
      </c>
      <c r="C43" s="251">
        <v>45</v>
      </c>
      <c r="D43" s="62"/>
      <c r="E43" s="62">
        <v>-1</v>
      </c>
      <c r="F43" s="170"/>
      <c r="G43" s="254">
        <v>3</v>
      </c>
      <c r="H43" s="169"/>
      <c r="I43" s="170"/>
      <c r="J43" s="170"/>
      <c r="K43" s="254">
        <v>6</v>
      </c>
      <c r="L43" s="169"/>
      <c r="M43" s="170"/>
      <c r="N43" s="170"/>
      <c r="O43" s="254">
        <v>5</v>
      </c>
      <c r="P43" s="169"/>
      <c r="Q43" s="168">
        <v>1</v>
      </c>
      <c r="R43" s="170"/>
      <c r="S43" s="254">
        <v>5</v>
      </c>
      <c r="T43" s="169"/>
      <c r="U43" s="170"/>
      <c r="V43" s="170"/>
      <c r="W43" s="254">
        <v>8</v>
      </c>
      <c r="X43" s="169"/>
      <c r="Y43" s="170"/>
      <c r="Z43" s="170"/>
      <c r="AA43" s="254">
        <v>18</v>
      </c>
      <c r="AB43" s="170"/>
      <c r="AC43" s="173"/>
      <c r="AD43" s="59"/>
    </row>
    <row r="44" spans="2:32" x14ac:dyDescent="0.15">
      <c r="B44" s="202" t="s">
        <v>5</v>
      </c>
      <c r="C44" s="251">
        <v>12</v>
      </c>
      <c r="D44" s="62"/>
      <c r="E44" s="62">
        <v>-1</v>
      </c>
      <c r="F44" s="249"/>
      <c r="G44" s="172" t="s">
        <v>66</v>
      </c>
      <c r="H44" s="250"/>
      <c r="I44" s="249"/>
      <c r="J44" s="249"/>
      <c r="K44" s="167">
        <v>1</v>
      </c>
      <c r="L44" s="250"/>
      <c r="M44" s="249"/>
      <c r="N44" s="249"/>
      <c r="O44" s="167">
        <v>2</v>
      </c>
      <c r="P44" s="250"/>
      <c r="Q44" s="168">
        <v>1</v>
      </c>
      <c r="R44" s="249"/>
      <c r="S44" s="167">
        <v>1</v>
      </c>
      <c r="T44" s="250"/>
      <c r="U44" s="249"/>
      <c r="V44" s="249"/>
      <c r="W44" s="167">
        <v>3</v>
      </c>
      <c r="X44" s="250"/>
      <c r="Y44" s="249"/>
      <c r="Z44" s="249"/>
      <c r="AA44" s="167">
        <v>5</v>
      </c>
      <c r="AB44" s="249"/>
      <c r="AC44" s="168"/>
      <c r="AD44" s="59"/>
    </row>
    <row r="45" spans="2:32" x14ac:dyDescent="0.15">
      <c r="B45" s="202" t="s">
        <v>6</v>
      </c>
      <c r="C45" s="251">
        <v>112</v>
      </c>
      <c r="D45" s="62"/>
      <c r="E45" s="62">
        <v>-1</v>
      </c>
      <c r="F45" s="170"/>
      <c r="G45" s="254">
        <v>4</v>
      </c>
      <c r="H45" s="169"/>
      <c r="I45" s="170"/>
      <c r="J45" s="170"/>
      <c r="K45" s="254">
        <v>9</v>
      </c>
      <c r="L45" s="169"/>
      <c r="M45" s="170"/>
      <c r="N45" s="170"/>
      <c r="O45" s="254">
        <v>15</v>
      </c>
      <c r="P45" s="169"/>
      <c r="Q45" s="170"/>
      <c r="R45" s="170"/>
      <c r="S45" s="254">
        <v>16</v>
      </c>
      <c r="T45" s="169"/>
      <c r="U45" s="170"/>
      <c r="V45" s="170"/>
      <c r="W45" s="254">
        <v>34</v>
      </c>
      <c r="X45" s="169"/>
      <c r="Y45" s="170"/>
      <c r="Z45" s="170"/>
      <c r="AA45" s="254">
        <v>34</v>
      </c>
      <c r="AB45" s="170"/>
      <c r="AC45" s="173">
        <v>1</v>
      </c>
      <c r="AD45" s="59"/>
    </row>
    <row r="46" spans="2:32" x14ac:dyDescent="0.15">
      <c r="B46" s="202" t="s">
        <v>7</v>
      </c>
      <c r="C46" s="251">
        <v>6</v>
      </c>
      <c r="D46" s="62"/>
      <c r="E46" s="62"/>
      <c r="F46" s="249"/>
      <c r="G46" s="172" t="s">
        <v>66</v>
      </c>
      <c r="H46" s="250"/>
      <c r="I46" s="249"/>
      <c r="J46" s="249"/>
      <c r="K46" s="167">
        <v>2</v>
      </c>
      <c r="L46" s="250"/>
      <c r="M46" s="249"/>
      <c r="N46" s="249"/>
      <c r="O46" s="167">
        <v>1</v>
      </c>
      <c r="P46" s="250"/>
      <c r="Q46" s="249"/>
      <c r="R46" s="249"/>
      <c r="S46" s="167">
        <v>1</v>
      </c>
      <c r="T46" s="250"/>
      <c r="U46" s="249"/>
      <c r="V46" s="249"/>
      <c r="W46" s="167">
        <v>1</v>
      </c>
      <c r="X46" s="250"/>
      <c r="Y46" s="249"/>
      <c r="Z46" s="249"/>
      <c r="AA46" s="167">
        <v>1</v>
      </c>
      <c r="AB46" s="249"/>
      <c r="AC46" s="249"/>
      <c r="AD46" s="59"/>
    </row>
    <row r="47" spans="2:32" x14ac:dyDescent="0.15">
      <c r="B47" s="202" t="s">
        <v>8</v>
      </c>
      <c r="C47" s="252" t="s">
        <v>66</v>
      </c>
      <c r="D47" s="62"/>
      <c r="E47" s="62"/>
      <c r="F47" s="170"/>
      <c r="G47" s="172" t="s">
        <v>66</v>
      </c>
      <c r="H47" s="169"/>
      <c r="I47" s="170"/>
      <c r="J47" s="170"/>
      <c r="K47" s="172" t="s">
        <v>66</v>
      </c>
      <c r="L47" s="169"/>
      <c r="M47" s="170"/>
      <c r="N47" s="170"/>
      <c r="O47" s="172" t="s">
        <v>66</v>
      </c>
      <c r="P47" s="169"/>
      <c r="Q47" s="170"/>
      <c r="R47" s="170"/>
      <c r="S47" s="172" t="s">
        <v>66</v>
      </c>
      <c r="T47" s="169"/>
      <c r="U47" s="170"/>
      <c r="V47" s="170"/>
      <c r="W47" s="172" t="s">
        <v>66</v>
      </c>
      <c r="X47" s="169"/>
      <c r="Y47" s="170"/>
      <c r="Z47" s="170"/>
      <c r="AA47" s="172" t="s">
        <v>66</v>
      </c>
      <c r="AB47" s="170"/>
      <c r="AC47" s="170"/>
      <c r="AD47" s="59"/>
    </row>
    <row r="48" spans="2:32" x14ac:dyDescent="0.15">
      <c r="B48" s="202" t="s">
        <v>9</v>
      </c>
      <c r="C48" s="251">
        <v>18</v>
      </c>
      <c r="D48" s="62"/>
      <c r="E48" s="62"/>
      <c r="F48" s="249"/>
      <c r="G48" s="172" t="s">
        <v>66</v>
      </c>
      <c r="H48" s="250"/>
      <c r="I48" s="249"/>
      <c r="J48" s="249"/>
      <c r="K48" s="167">
        <v>3</v>
      </c>
      <c r="L48" s="250"/>
      <c r="M48" s="249"/>
      <c r="N48" s="249"/>
      <c r="O48" s="167">
        <v>6</v>
      </c>
      <c r="P48" s="250"/>
      <c r="Q48" s="249"/>
      <c r="R48" s="249"/>
      <c r="S48" s="167">
        <v>4</v>
      </c>
      <c r="T48" s="250"/>
      <c r="U48" s="249"/>
      <c r="V48" s="249"/>
      <c r="W48" s="167">
        <v>4</v>
      </c>
      <c r="X48" s="250"/>
      <c r="Y48" s="249"/>
      <c r="Z48" s="249"/>
      <c r="AA48" s="167">
        <v>1</v>
      </c>
      <c r="AB48" s="249"/>
      <c r="AC48" s="249"/>
      <c r="AD48" s="59"/>
    </row>
    <row r="49" spans="2:30" x14ac:dyDescent="0.15">
      <c r="B49" s="202" t="s">
        <v>10</v>
      </c>
      <c r="C49" s="251">
        <v>9</v>
      </c>
      <c r="D49" s="62"/>
      <c r="E49" s="62"/>
      <c r="F49" s="170"/>
      <c r="G49" s="172" t="s">
        <v>66</v>
      </c>
      <c r="H49" s="169"/>
      <c r="I49" s="170"/>
      <c r="J49" s="170"/>
      <c r="K49" s="254">
        <v>1</v>
      </c>
      <c r="L49" s="169"/>
      <c r="M49" s="170"/>
      <c r="N49" s="170"/>
      <c r="O49" s="254">
        <v>2</v>
      </c>
      <c r="P49" s="169"/>
      <c r="Q49" s="170"/>
      <c r="R49" s="170"/>
      <c r="S49" s="254">
        <v>4</v>
      </c>
      <c r="T49" s="169"/>
      <c r="U49" s="170"/>
      <c r="V49" s="170"/>
      <c r="W49" s="254">
        <v>1</v>
      </c>
      <c r="X49" s="169"/>
      <c r="Y49" s="170"/>
      <c r="Z49" s="170"/>
      <c r="AA49" s="254">
        <v>1</v>
      </c>
      <c r="AB49" s="170"/>
      <c r="AC49" s="170"/>
      <c r="AD49" s="59"/>
    </row>
    <row r="50" spans="2:30" x14ac:dyDescent="0.15">
      <c r="B50" s="202" t="s">
        <v>11</v>
      </c>
      <c r="C50" s="251">
        <v>87</v>
      </c>
      <c r="D50" s="62"/>
      <c r="E50" s="62"/>
      <c r="F50" s="249"/>
      <c r="G50" s="172" t="s">
        <v>66</v>
      </c>
      <c r="H50" s="250"/>
      <c r="I50" s="249"/>
      <c r="J50" s="249"/>
      <c r="K50" s="167">
        <v>9</v>
      </c>
      <c r="L50" s="250"/>
      <c r="M50" s="249"/>
      <c r="N50" s="249"/>
      <c r="O50" s="167">
        <v>11</v>
      </c>
      <c r="P50" s="250"/>
      <c r="Q50" s="249"/>
      <c r="R50" s="249"/>
      <c r="S50" s="167">
        <v>18</v>
      </c>
      <c r="T50" s="250"/>
      <c r="U50" s="249"/>
      <c r="V50" s="249"/>
      <c r="W50" s="167">
        <v>19</v>
      </c>
      <c r="X50" s="250"/>
      <c r="Y50" s="249"/>
      <c r="Z50" s="249"/>
      <c r="AA50" s="167">
        <v>30</v>
      </c>
      <c r="AB50" s="249"/>
      <c r="AC50" s="249"/>
      <c r="AD50" s="59"/>
    </row>
    <row r="51" spans="2:30" x14ac:dyDescent="0.15">
      <c r="B51" s="202" t="s">
        <v>326</v>
      </c>
      <c r="C51" s="251">
        <v>47</v>
      </c>
      <c r="D51" s="62"/>
      <c r="E51" s="62"/>
      <c r="F51" s="170"/>
      <c r="G51" s="254">
        <v>1</v>
      </c>
      <c r="H51" s="169"/>
      <c r="I51" s="170"/>
      <c r="J51" s="170"/>
      <c r="K51" s="254">
        <v>3</v>
      </c>
      <c r="L51" s="169"/>
      <c r="M51" s="170"/>
      <c r="N51" s="170"/>
      <c r="O51" s="254">
        <v>8</v>
      </c>
      <c r="P51" s="169"/>
      <c r="Q51" s="170"/>
      <c r="R51" s="170"/>
      <c r="S51" s="254">
        <v>9</v>
      </c>
      <c r="T51" s="169"/>
      <c r="U51" s="170"/>
      <c r="V51" s="170"/>
      <c r="W51" s="254">
        <v>9</v>
      </c>
      <c r="X51" s="169"/>
      <c r="Y51" s="170"/>
      <c r="Z51" s="170"/>
      <c r="AA51" s="254">
        <v>17</v>
      </c>
      <c r="AB51" s="170"/>
      <c r="AC51" s="170"/>
      <c r="AD51" s="59"/>
    </row>
    <row r="52" spans="2:30" x14ac:dyDescent="0.15">
      <c r="B52" s="202" t="s">
        <v>136</v>
      </c>
      <c r="C52" s="251">
        <v>41</v>
      </c>
      <c r="D52" s="62"/>
      <c r="E52" s="62"/>
      <c r="F52" s="249"/>
      <c r="G52" s="172" t="s">
        <v>66</v>
      </c>
      <c r="H52" s="250"/>
      <c r="I52" s="249"/>
      <c r="J52" s="249"/>
      <c r="K52" s="167">
        <v>3</v>
      </c>
      <c r="L52" s="250"/>
      <c r="M52" s="249"/>
      <c r="N52" s="249"/>
      <c r="O52" s="167">
        <v>5</v>
      </c>
      <c r="P52" s="250"/>
      <c r="Q52" s="249"/>
      <c r="R52" s="249"/>
      <c r="S52" s="167">
        <v>10</v>
      </c>
      <c r="T52" s="250"/>
      <c r="U52" s="249"/>
      <c r="V52" s="249"/>
      <c r="W52" s="167">
        <v>6</v>
      </c>
      <c r="X52" s="250"/>
      <c r="Y52" s="249"/>
      <c r="Z52" s="249"/>
      <c r="AA52" s="167">
        <v>17</v>
      </c>
      <c r="AB52" s="249"/>
      <c r="AC52" s="249"/>
      <c r="AD52" s="59"/>
    </row>
    <row r="53" spans="2:30" x14ac:dyDescent="0.15">
      <c r="B53" s="164" t="s">
        <v>12</v>
      </c>
      <c r="C53" s="172" t="s">
        <v>66</v>
      </c>
      <c r="D53" s="255"/>
      <c r="E53" s="170"/>
      <c r="F53" s="170"/>
      <c r="G53" s="172" t="s">
        <v>66</v>
      </c>
      <c r="H53" s="169"/>
      <c r="I53" s="170"/>
      <c r="J53" s="170"/>
      <c r="K53" s="172" t="s">
        <v>66</v>
      </c>
      <c r="L53" s="169"/>
      <c r="M53" s="170"/>
      <c r="N53" s="170"/>
      <c r="O53" s="172" t="s">
        <v>66</v>
      </c>
      <c r="P53" s="169"/>
      <c r="Q53" s="170"/>
      <c r="R53" s="170"/>
      <c r="S53" s="172" t="s">
        <v>66</v>
      </c>
      <c r="T53" s="169"/>
      <c r="U53" s="170"/>
      <c r="V53" s="170"/>
      <c r="W53" s="172" t="s">
        <v>66</v>
      </c>
      <c r="X53" s="169"/>
      <c r="Y53" s="170"/>
      <c r="Z53" s="170"/>
      <c r="AA53" s="172" t="s">
        <v>66</v>
      </c>
      <c r="AB53" s="170"/>
      <c r="AC53" s="170"/>
      <c r="AD53" s="62"/>
    </row>
    <row r="54" spans="2:30" ht="14.25" thickBot="1" x14ac:dyDescent="0.2">
      <c r="B54" s="122" t="s">
        <v>13</v>
      </c>
      <c r="C54" s="256">
        <v>30</v>
      </c>
      <c r="D54" s="257"/>
      <c r="E54" s="258"/>
      <c r="F54" s="258"/>
      <c r="G54" s="259">
        <v>1</v>
      </c>
      <c r="H54" s="257"/>
      <c r="I54" s="258"/>
      <c r="J54" s="258"/>
      <c r="K54" s="259">
        <v>5</v>
      </c>
      <c r="L54" s="257"/>
      <c r="M54" s="258"/>
      <c r="N54" s="258"/>
      <c r="O54" s="259">
        <v>5</v>
      </c>
      <c r="P54" s="257"/>
      <c r="Q54" s="258"/>
      <c r="R54" s="258"/>
      <c r="S54" s="259">
        <v>2</v>
      </c>
      <c r="T54" s="257"/>
      <c r="U54" s="258"/>
      <c r="V54" s="258"/>
      <c r="W54" s="259">
        <v>4</v>
      </c>
      <c r="X54" s="257"/>
      <c r="Y54" s="258"/>
      <c r="Z54" s="258"/>
      <c r="AA54" s="259">
        <v>13</v>
      </c>
      <c r="AB54" s="258"/>
      <c r="AC54" s="258"/>
      <c r="AD54" s="165"/>
    </row>
    <row r="55" spans="2:30" ht="15" customHeight="1" x14ac:dyDescent="0.15">
      <c r="B55" s="9" t="s">
        <v>332</v>
      </c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228"/>
      <c r="V55" s="228"/>
      <c r="W55" s="228"/>
      <c r="X55" s="228"/>
      <c r="Y55" s="228"/>
      <c r="Z55" s="228"/>
      <c r="AA55" s="228"/>
      <c r="AB55" s="228"/>
      <c r="AC55" s="228"/>
      <c r="AD55" s="228"/>
    </row>
    <row r="56" spans="2:30" ht="15" customHeight="1" x14ac:dyDescent="0.15">
      <c r="B56" s="9" t="s">
        <v>333</v>
      </c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228"/>
      <c r="V56" s="228"/>
      <c r="W56" s="228"/>
      <c r="X56" s="228"/>
      <c r="Y56" s="228"/>
      <c r="Z56" s="228"/>
      <c r="AA56" s="228"/>
      <c r="AB56" s="228"/>
      <c r="AC56" s="228"/>
      <c r="AD56" s="228"/>
    </row>
    <row r="57" spans="2:30" ht="15" customHeight="1" x14ac:dyDescent="0.15">
      <c r="B57" s="9" t="s">
        <v>14</v>
      </c>
    </row>
    <row r="58" spans="2:30" x14ac:dyDescent="0.15">
      <c r="E58" s="70"/>
    </row>
  </sheetData>
  <mergeCells count="15">
    <mergeCell ref="B2:AD2"/>
    <mergeCell ref="C4:F5"/>
    <mergeCell ref="G4:J5"/>
    <mergeCell ref="K4:N5"/>
    <mergeCell ref="O4:R5"/>
    <mergeCell ref="S4:V5"/>
    <mergeCell ref="W4:Z5"/>
    <mergeCell ref="AA4:AD5"/>
    <mergeCell ref="AA32:AD33"/>
    <mergeCell ref="C32:F33"/>
    <mergeCell ref="G32:J33"/>
    <mergeCell ref="K32:N33"/>
    <mergeCell ref="O32:R33"/>
    <mergeCell ref="S32:V33"/>
    <mergeCell ref="W32:Z33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80"/>
  <sheetViews>
    <sheetView showGridLines="0" zoomScaleNormal="100" zoomScaleSheetLayoutView="120" workbookViewId="0"/>
  </sheetViews>
  <sheetFormatPr defaultRowHeight="13.5" x14ac:dyDescent="0.15"/>
  <cols>
    <col min="1" max="1" width="14.125" style="49" bestFit="1" customWidth="1"/>
    <col min="2" max="2" width="3.75" style="49" customWidth="1"/>
    <col min="3" max="3" width="13.25" style="49" customWidth="1"/>
    <col min="4" max="4" width="5.125" style="49" customWidth="1"/>
    <col min="5" max="5" width="10.75" style="49" customWidth="1"/>
    <col min="6" max="6" width="5.125" style="49" customWidth="1"/>
    <col min="7" max="7" width="10.75" style="49" customWidth="1"/>
    <col min="8" max="8" width="5.125" style="49" customWidth="1"/>
    <col min="9" max="9" width="10" style="49" customWidth="1"/>
    <col min="10" max="10" width="5.125" style="49" customWidth="1"/>
    <col min="11" max="11" width="10" style="49" customWidth="1"/>
    <col min="12" max="12" width="5.125" style="49" customWidth="1"/>
    <col min="13" max="13" width="10" style="49" customWidth="1"/>
    <col min="14" max="14" width="9" style="50"/>
    <col min="15" max="18" width="9" style="49"/>
    <col min="19" max="19" width="9" style="50"/>
    <col min="20" max="16384" width="9" style="49"/>
  </cols>
  <sheetData>
    <row r="2" spans="1:13" ht="28.5" customHeight="1" x14ac:dyDescent="0.15">
      <c r="A2" s="48"/>
      <c r="B2" s="413" t="s">
        <v>493</v>
      </c>
      <c r="C2" s="413"/>
      <c r="D2" s="413"/>
      <c r="E2" s="413"/>
      <c r="F2" s="413"/>
      <c r="G2" s="413"/>
      <c r="H2" s="413"/>
      <c r="I2" s="413"/>
      <c r="J2" s="413"/>
      <c r="K2" s="413"/>
      <c r="L2" s="413"/>
      <c r="M2" s="413"/>
    </row>
    <row r="3" spans="1:13" ht="19.5" customHeight="1" thickBot="1" x14ac:dyDescent="0.2">
      <c r="B3" s="260"/>
      <c r="C3" s="260"/>
      <c r="D3" s="260"/>
      <c r="E3" s="260"/>
      <c r="F3" s="260"/>
      <c r="G3" s="260"/>
      <c r="H3" s="260"/>
      <c r="I3" s="261"/>
      <c r="J3" s="261"/>
      <c r="K3" s="419" t="s">
        <v>342</v>
      </c>
      <c r="L3" s="419"/>
      <c r="M3" s="419"/>
    </row>
    <row r="4" spans="1:13" ht="18" customHeight="1" x14ac:dyDescent="0.15">
      <c r="B4" s="409" t="s">
        <v>16</v>
      </c>
      <c r="C4" s="410"/>
      <c r="D4" s="416" t="s">
        <v>348</v>
      </c>
      <c r="E4" s="417"/>
      <c r="F4" s="416" t="s">
        <v>349</v>
      </c>
      <c r="G4" s="417"/>
      <c r="H4" s="416" t="s">
        <v>350</v>
      </c>
      <c r="I4" s="418"/>
      <c r="J4" s="416" t="s">
        <v>440</v>
      </c>
      <c r="K4" s="418"/>
      <c r="L4" s="416" t="s">
        <v>494</v>
      </c>
      <c r="M4" s="418"/>
    </row>
    <row r="5" spans="1:13" ht="18" customHeight="1" x14ac:dyDescent="0.15">
      <c r="B5" s="411"/>
      <c r="C5" s="412"/>
      <c r="D5" s="262" t="s">
        <v>17</v>
      </c>
      <c r="E5" s="262" t="s">
        <v>71</v>
      </c>
      <c r="F5" s="262" t="s">
        <v>17</v>
      </c>
      <c r="G5" s="262" t="s">
        <v>71</v>
      </c>
      <c r="H5" s="262" t="s">
        <v>17</v>
      </c>
      <c r="I5" s="262" t="s">
        <v>71</v>
      </c>
      <c r="J5" s="262" t="s">
        <v>17</v>
      </c>
      <c r="K5" s="262" t="s">
        <v>71</v>
      </c>
      <c r="L5" s="262" t="s">
        <v>17</v>
      </c>
      <c r="M5" s="262" t="s">
        <v>71</v>
      </c>
    </row>
    <row r="6" spans="1:13" ht="18" customHeight="1" x14ac:dyDescent="0.15">
      <c r="B6" s="414" t="s">
        <v>18</v>
      </c>
      <c r="C6" s="415"/>
      <c r="D6" s="263" t="s">
        <v>66</v>
      </c>
      <c r="E6" s="263" t="s">
        <v>66</v>
      </c>
      <c r="F6" s="263" t="s">
        <v>66</v>
      </c>
      <c r="G6" s="263" t="s">
        <v>66</v>
      </c>
      <c r="H6" s="263" t="s">
        <v>66</v>
      </c>
      <c r="I6" s="263" t="s">
        <v>66</v>
      </c>
      <c r="J6" s="263" t="s">
        <v>66</v>
      </c>
      <c r="K6" s="263" t="s">
        <v>66</v>
      </c>
      <c r="L6" s="263" t="s">
        <v>66</v>
      </c>
      <c r="M6" s="263" t="s">
        <v>66</v>
      </c>
    </row>
    <row r="7" spans="1:13" ht="18" customHeight="1" x14ac:dyDescent="0.15">
      <c r="B7" s="10"/>
      <c r="C7" s="215" t="s">
        <v>360</v>
      </c>
      <c r="D7" s="263" t="s">
        <v>66</v>
      </c>
      <c r="E7" s="263" t="s">
        <v>66</v>
      </c>
      <c r="F7" s="263" t="s">
        <v>66</v>
      </c>
      <c r="G7" s="263" t="s">
        <v>66</v>
      </c>
      <c r="H7" s="263" t="s">
        <v>66</v>
      </c>
      <c r="I7" s="263" t="s">
        <v>66</v>
      </c>
      <c r="J7" s="263" t="s">
        <v>66</v>
      </c>
      <c r="K7" s="263" t="s">
        <v>66</v>
      </c>
      <c r="L7" s="263" t="s">
        <v>66</v>
      </c>
      <c r="M7" s="263" t="s">
        <v>66</v>
      </c>
    </row>
    <row r="8" spans="1:13" ht="18" customHeight="1" x14ac:dyDescent="0.15">
      <c r="B8" s="10"/>
      <c r="C8" s="215" t="s">
        <v>19</v>
      </c>
      <c r="D8" s="263" t="s">
        <v>66</v>
      </c>
      <c r="E8" s="263" t="s">
        <v>66</v>
      </c>
      <c r="F8" s="263" t="s">
        <v>66</v>
      </c>
      <c r="G8" s="263" t="s">
        <v>66</v>
      </c>
      <c r="H8" s="263" t="s">
        <v>66</v>
      </c>
      <c r="I8" s="263" t="s">
        <v>66</v>
      </c>
      <c r="J8" s="263" t="s">
        <v>66</v>
      </c>
      <c r="K8" s="263" t="s">
        <v>66</v>
      </c>
      <c r="L8" s="263" t="s">
        <v>66</v>
      </c>
      <c r="M8" s="263" t="s">
        <v>66</v>
      </c>
    </row>
    <row r="9" spans="1:13" ht="18" customHeight="1" x14ac:dyDescent="0.15">
      <c r="B9" s="10"/>
      <c r="C9" s="215" t="s">
        <v>20</v>
      </c>
      <c r="D9" s="263" t="s">
        <v>66</v>
      </c>
      <c r="E9" s="263" t="s">
        <v>66</v>
      </c>
      <c r="F9" s="263" t="s">
        <v>66</v>
      </c>
      <c r="G9" s="263" t="s">
        <v>66</v>
      </c>
      <c r="H9" s="263" t="s">
        <v>66</v>
      </c>
      <c r="I9" s="263" t="s">
        <v>66</v>
      </c>
      <c r="J9" s="263" t="s">
        <v>66</v>
      </c>
      <c r="K9" s="263" t="s">
        <v>66</v>
      </c>
      <c r="L9" s="263" t="s">
        <v>66</v>
      </c>
      <c r="M9" s="263" t="s">
        <v>66</v>
      </c>
    </row>
    <row r="10" spans="1:13" ht="18" customHeight="1" x14ac:dyDescent="0.15">
      <c r="B10" s="10"/>
      <c r="C10" s="215" t="s">
        <v>21</v>
      </c>
      <c r="D10" s="263" t="s">
        <v>66</v>
      </c>
      <c r="E10" s="263" t="s">
        <v>66</v>
      </c>
      <c r="F10" s="263" t="s">
        <v>66</v>
      </c>
      <c r="G10" s="263" t="s">
        <v>66</v>
      </c>
      <c r="H10" s="263" t="s">
        <v>66</v>
      </c>
      <c r="I10" s="263" t="s">
        <v>66</v>
      </c>
      <c r="J10" s="263" t="s">
        <v>66</v>
      </c>
      <c r="K10" s="263" t="s">
        <v>66</v>
      </c>
      <c r="L10" s="263" t="s">
        <v>66</v>
      </c>
      <c r="M10" s="263" t="s">
        <v>66</v>
      </c>
    </row>
    <row r="11" spans="1:13" ht="18" customHeight="1" x14ac:dyDescent="0.15">
      <c r="B11" s="10"/>
      <c r="C11" s="215" t="s">
        <v>22</v>
      </c>
      <c r="D11" s="263" t="s">
        <v>66</v>
      </c>
      <c r="E11" s="263" t="s">
        <v>66</v>
      </c>
      <c r="F11" s="263" t="s">
        <v>66</v>
      </c>
      <c r="G11" s="263" t="s">
        <v>66</v>
      </c>
      <c r="H11" s="263" t="s">
        <v>66</v>
      </c>
      <c r="I11" s="263" t="s">
        <v>66</v>
      </c>
      <c r="J11" s="263" t="s">
        <v>66</v>
      </c>
      <c r="K11" s="263" t="s">
        <v>66</v>
      </c>
      <c r="L11" s="263" t="s">
        <v>66</v>
      </c>
      <c r="M11" s="263" t="s">
        <v>66</v>
      </c>
    </row>
    <row r="12" spans="1:13" ht="18" customHeight="1" x14ac:dyDescent="0.15">
      <c r="B12" s="10"/>
      <c r="C12" s="215" t="s">
        <v>23</v>
      </c>
      <c r="D12" s="263" t="s">
        <v>66</v>
      </c>
      <c r="E12" s="263" t="s">
        <v>66</v>
      </c>
      <c r="F12" s="263" t="s">
        <v>66</v>
      </c>
      <c r="G12" s="263" t="s">
        <v>66</v>
      </c>
      <c r="H12" s="263" t="s">
        <v>66</v>
      </c>
      <c r="I12" s="263" t="s">
        <v>66</v>
      </c>
      <c r="J12" s="263" t="s">
        <v>66</v>
      </c>
      <c r="K12" s="263" t="s">
        <v>66</v>
      </c>
      <c r="L12" s="263" t="s">
        <v>66</v>
      </c>
      <c r="M12" s="263" t="s">
        <v>66</v>
      </c>
    </row>
    <row r="13" spans="1:13" ht="18" customHeight="1" x14ac:dyDescent="0.15">
      <c r="B13" s="10"/>
      <c r="C13" s="215" t="s">
        <v>24</v>
      </c>
      <c r="D13" s="263" t="s">
        <v>66</v>
      </c>
      <c r="E13" s="263" t="s">
        <v>66</v>
      </c>
      <c r="F13" s="263" t="s">
        <v>66</v>
      </c>
      <c r="G13" s="263" t="s">
        <v>66</v>
      </c>
      <c r="H13" s="263" t="s">
        <v>66</v>
      </c>
      <c r="I13" s="263" t="s">
        <v>66</v>
      </c>
      <c r="J13" s="263" t="s">
        <v>66</v>
      </c>
      <c r="K13" s="263" t="s">
        <v>66</v>
      </c>
      <c r="L13" s="263" t="s">
        <v>66</v>
      </c>
      <c r="M13" s="263" t="s">
        <v>66</v>
      </c>
    </row>
    <row r="14" spans="1:13" ht="18" customHeight="1" x14ac:dyDescent="0.15">
      <c r="B14" s="10"/>
      <c r="C14" s="264" t="s">
        <v>25</v>
      </c>
      <c r="D14" s="263"/>
      <c r="E14" s="265"/>
      <c r="F14" s="263"/>
      <c r="G14" s="265"/>
      <c r="H14" s="263"/>
      <c r="I14" s="265"/>
      <c r="J14" s="263"/>
      <c r="K14" s="265"/>
      <c r="L14" s="265"/>
      <c r="M14" s="265"/>
    </row>
    <row r="15" spans="1:13" ht="18" customHeight="1" x14ac:dyDescent="0.15">
      <c r="B15" s="370" t="s">
        <v>141</v>
      </c>
      <c r="C15" s="371"/>
      <c r="D15" s="263">
        <v>61</v>
      </c>
      <c r="E15" s="263">
        <v>435341</v>
      </c>
      <c r="F15" s="263">
        <v>329</v>
      </c>
      <c r="G15" s="263">
        <f>G16+G17+G18+G19+G20+G23</f>
        <v>3990306</v>
      </c>
      <c r="H15" s="263">
        <v>185</v>
      </c>
      <c r="I15" s="263">
        <f>I16+I17+I18+I19+I23</f>
        <v>2700293</v>
      </c>
      <c r="J15" s="263">
        <f>SUM(J16:J26)</f>
        <v>138</v>
      </c>
      <c r="K15" s="263">
        <f>SUM(K16:K26)</f>
        <v>1608663</v>
      </c>
      <c r="L15" s="263">
        <f>SUM(L16:L26)</f>
        <v>149</v>
      </c>
      <c r="M15" s="263">
        <f>SUM(M16:M26)</f>
        <v>1777758</v>
      </c>
    </row>
    <row r="16" spans="1:13" ht="18" customHeight="1" x14ac:dyDescent="0.15">
      <c r="B16" s="10"/>
      <c r="C16" s="215" t="s">
        <v>26</v>
      </c>
      <c r="D16" s="263">
        <v>25</v>
      </c>
      <c r="E16" s="263">
        <v>145760</v>
      </c>
      <c r="F16" s="263">
        <v>148</v>
      </c>
      <c r="G16" s="263">
        <v>1777280</v>
      </c>
      <c r="H16" s="263">
        <v>81</v>
      </c>
      <c r="I16" s="263">
        <v>1190983</v>
      </c>
      <c r="J16" s="263">
        <v>79</v>
      </c>
      <c r="K16" s="263">
        <v>784773</v>
      </c>
      <c r="L16" s="263">
        <v>53</v>
      </c>
      <c r="M16" s="263">
        <v>753164</v>
      </c>
    </row>
    <row r="17" spans="2:13" ht="18" customHeight="1" x14ac:dyDescent="0.15">
      <c r="B17" s="10"/>
      <c r="C17" s="215" t="s">
        <v>19</v>
      </c>
      <c r="D17" s="263" t="s">
        <v>66</v>
      </c>
      <c r="E17" s="263" t="s">
        <v>66</v>
      </c>
      <c r="F17" s="263">
        <v>1</v>
      </c>
      <c r="G17" s="263">
        <v>3797</v>
      </c>
      <c r="H17" s="263">
        <v>1</v>
      </c>
      <c r="I17" s="263">
        <v>15608</v>
      </c>
      <c r="J17" s="263" t="s">
        <v>66</v>
      </c>
      <c r="K17" s="263" t="s">
        <v>66</v>
      </c>
      <c r="L17" s="263" t="s">
        <v>66</v>
      </c>
      <c r="M17" s="263" t="s">
        <v>66</v>
      </c>
    </row>
    <row r="18" spans="2:13" ht="18" customHeight="1" x14ac:dyDescent="0.15">
      <c r="B18" s="10"/>
      <c r="C18" s="215" t="s">
        <v>20</v>
      </c>
      <c r="D18" s="263">
        <v>1</v>
      </c>
      <c r="E18" s="263">
        <v>24271</v>
      </c>
      <c r="F18" s="263">
        <v>4</v>
      </c>
      <c r="G18" s="263">
        <v>49740</v>
      </c>
      <c r="H18" s="263">
        <v>2</v>
      </c>
      <c r="I18" s="263">
        <v>76755</v>
      </c>
      <c r="J18" s="263" t="s">
        <v>66</v>
      </c>
      <c r="K18" s="263" t="s">
        <v>66</v>
      </c>
      <c r="L18" s="263" t="s">
        <v>66</v>
      </c>
      <c r="M18" s="263" t="s">
        <v>66</v>
      </c>
    </row>
    <row r="19" spans="2:13" ht="18" customHeight="1" x14ac:dyDescent="0.15">
      <c r="B19" s="10"/>
      <c r="C19" s="215" t="s">
        <v>21</v>
      </c>
      <c r="D19" s="263">
        <v>35</v>
      </c>
      <c r="E19" s="263">
        <v>265310</v>
      </c>
      <c r="F19" s="263">
        <v>166</v>
      </c>
      <c r="G19" s="263">
        <v>1613104</v>
      </c>
      <c r="H19" s="263">
        <v>97</v>
      </c>
      <c r="I19" s="263">
        <v>932203</v>
      </c>
      <c r="J19" s="263">
        <v>58</v>
      </c>
      <c r="K19" s="263">
        <v>786780</v>
      </c>
      <c r="L19" s="263">
        <v>95</v>
      </c>
      <c r="M19" s="263">
        <v>1012977</v>
      </c>
    </row>
    <row r="20" spans="2:13" ht="18" customHeight="1" x14ac:dyDescent="0.15">
      <c r="B20" s="10"/>
      <c r="C20" s="215" t="s">
        <v>22</v>
      </c>
      <c r="D20" s="263" t="s">
        <v>66</v>
      </c>
      <c r="E20" s="263" t="s">
        <v>66</v>
      </c>
      <c r="F20" s="263">
        <v>8</v>
      </c>
      <c r="G20" s="263">
        <v>348046</v>
      </c>
      <c r="H20" s="263" t="s">
        <v>66</v>
      </c>
      <c r="I20" s="263" t="s">
        <v>66</v>
      </c>
      <c r="J20" s="263" t="s">
        <v>286</v>
      </c>
      <c r="K20" s="263" t="s">
        <v>286</v>
      </c>
      <c r="L20" s="263" t="s">
        <v>286</v>
      </c>
      <c r="M20" s="263" t="s">
        <v>286</v>
      </c>
    </row>
    <row r="21" spans="2:13" ht="18" customHeight="1" x14ac:dyDescent="0.15">
      <c r="B21" s="10"/>
      <c r="C21" s="215" t="s">
        <v>300</v>
      </c>
      <c r="D21" s="263" t="s">
        <v>66</v>
      </c>
      <c r="E21" s="263" t="s">
        <v>66</v>
      </c>
      <c r="F21" s="263" t="s">
        <v>66</v>
      </c>
      <c r="G21" s="263" t="s">
        <v>66</v>
      </c>
      <c r="H21" s="263" t="s">
        <v>66</v>
      </c>
      <c r="I21" s="263" t="s">
        <v>66</v>
      </c>
      <c r="J21" s="263" t="s">
        <v>286</v>
      </c>
      <c r="K21" s="263" t="s">
        <v>286</v>
      </c>
      <c r="L21" s="263">
        <v>1</v>
      </c>
      <c r="M21" s="263">
        <v>11617</v>
      </c>
    </row>
    <row r="22" spans="2:13" ht="18" customHeight="1" x14ac:dyDescent="0.15">
      <c r="B22" s="10"/>
      <c r="C22" s="266" t="s">
        <v>27</v>
      </c>
      <c r="D22" s="263" t="s">
        <v>66</v>
      </c>
      <c r="E22" s="263" t="s">
        <v>66</v>
      </c>
      <c r="F22" s="263" t="s">
        <v>66</v>
      </c>
      <c r="G22" s="263" t="s">
        <v>66</v>
      </c>
      <c r="H22" s="263" t="s">
        <v>66</v>
      </c>
      <c r="I22" s="263" t="s">
        <v>66</v>
      </c>
      <c r="J22" s="263">
        <v>1</v>
      </c>
      <c r="K22" s="263">
        <v>37110</v>
      </c>
      <c r="L22" s="263" t="s">
        <v>286</v>
      </c>
      <c r="M22" s="263" t="s">
        <v>286</v>
      </c>
    </row>
    <row r="23" spans="2:13" ht="18" customHeight="1" x14ac:dyDescent="0.15">
      <c r="B23" s="10"/>
      <c r="C23" s="215" t="s">
        <v>23</v>
      </c>
      <c r="D23" s="263" t="s">
        <v>66</v>
      </c>
      <c r="E23" s="263" t="s">
        <v>66</v>
      </c>
      <c r="F23" s="263">
        <v>2</v>
      </c>
      <c r="G23" s="265">
        <v>198339</v>
      </c>
      <c r="H23" s="263">
        <v>4</v>
      </c>
      <c r="I23" s="265">
        <v>484744</v>
      </c>
      <c r="J23" s="263" t="s">
        <v>66</v>
      </c>
      <c r="K23" s="265" t="s">
        <v>66</v>
      </c>
      <c r="L23" s="263" t="s">
        <v>66</v>
      </c>
      <c r="M23" s="265" t="s">
        <v>66</v>
      </c>
    </row>
    <row r="24" spans="2:13" ht="18" customHeight="1" x14ac:dyDescent="0.15">
      <c r="B24" s="10"/>
      <c r="C24" s="215" t="s">
        <v>19</v>
      </c>
      <c r="D24" s="263" t="s">
        <v>66</v>
      </c>
      <c r="E24" s="263" t="s">
        <v>66</v>
      </c>
      <c r="F24" s="263" t="s">
        <v>66</v>
      </c>
      <c r="G24" s="263" t="s">
        <v>66</v>
      </c>
      <c r="H24" s="263" t="s">
        <v>66</v>
      </c>
      <c r="I24" s="263" t="s">
        <v>66</v>
      </c>
      <c r="J24" s="263" t="s">
        <v>66</v>
      </c>
      <c r="K24" s="263" t="s">
        <v>66</v>
      </c>
      <c r="L24" s="263" t="s">
        <v>66</v>
      </c>
      <c r="M24" s="265" t="s">
        <v>66</v>
      </c>
    </row>
    <row r="25" spans="2:13" ht="18" customHeight="1" x14ac:dyDescent="0.15">
      <c r="B25" s="10"/>
      <c r="C25" s="215" t="s">
        <v>142</v>
      </c>
      <c r="D25" s="263" t="s">
        <v>66</v>
      </c>
      <c r="E25" s="263" t="s">
        <v>66</v>
      </c>
      <c r="F25" s="263" t="s">
        <v>66</v>
      </c>
      <c r="G25" s="263" t="s">
        <v>66</v>
      </c>
      <c r="H25" s="263" t="s">
        <v>66</v>
      </c>
      <c r="I25" s="263" t="s">
        <v>66</v>
      </c>
      <c r="J25" s="263" t="s">
        <v>495</v>
      </c>
      <c r="K25" s="263" t="s">
        <v>495</v>
      </c>
      <c r="L25" s="263" t="s">
        <v>66</v>
      </c>
      <c r="M25" s="265" t="s">
        <v>66</v>
      </c>
    </row>
    <row r="26" spans="2:13" ht="18" customHeight="1" x14ac:dyDescent="0.15">
      <c r="B26" s="10"/>
      <c r="C26" s="215" t="s">
        <v>143</v>
      </c>
      <c r="D26" s="263" t="s">
        <v>66</v>
      </c>
      <c r="E26" s="263" t="s">
        <v>66</v>
      </c>
      <c r="F26" s="263" t="s">
        <v>66</v>
      </c>
      <c r="G26" s="263" t="s">
        <v>66</v>
      </c>
      <c r="H26" s="263" t="s">
        <v>66</v>
      </c>
      <c r="I26" s="263" t="s">
        <v>66</v>
      </c>
      <c r="J26" s="263" t="s">
        <v>66</v>
      </c>
      <c r="K26" s="263" t="s">
        <v>66</v>
      </c>
      <c r="L26" s="263" t="s">
        <v>66</v>
      </c>
      <c r="M26" s="263" t="s">
        <v>66</v>
      </c>
    </row>
    <row r="27" spans="2:13" ht="18" customHeight="1" x14ac:dyDescent="0.15">
      <c r="B27" s="10"/>
      <c r="C27" s="264"/>
      <c r="D27" s="263"/>
      <c r="E27" s="263"/>
      <c r="F27" s="263"/>
      <c r="G27" s="263"/>
      <c r="H27" s="263"/>
      <c r="I27" s="263"/>
      <c r="J27" s="263"/>
      <c r="K27" s="263"/>
      <c r="L27" s="263"/>
      <c r="M27" s="263"/>
    </row>
    <row r="28" spans="2:13" ht="18" customHeight="1" x14ac:dyDescent="0.15">
      <c r="B28" s="370" t="s">
        <v>28</v>
      </c>
      <c r="C28" s="371"/>
      <c r="D28" s="263" t="s">
        <v>66</v>
      </c>
      <c r="E28" s="263" t="s">
        <v>66</v>
      </c>
      <c r="F28" s="263" t="s">
        <v>66</v>
      </c>
      <c r="G28" s="263" t="s">
        <v>66</v>
      </c>
      <c r="H28" s="263">
        <v>1</v>
      </c>
      <c r="I28" s="263">
        <v>8020</v>
      </c>
      <c r="J28" s="263" t="s">
        <v>66</v>
      </c>
      <c r="K28" s="263" t="s">
        <v>66</v>
      </c>
      <c r="L28" s="263" t="s">
        <v>66</v>
      </c>
      <c r="M28" s="263" t="s">
        <v>66</v>
      </c>
    </row>
    <row r="29" spans="2:13" ht="18" customHeight="1" x14ac:dyDescent="0.15">
      <c r="B29" s="267"/>
      <c r="C29" s="215" t="s">
        <v>24</v>
      </c>
      <c r="D29" s="263" t="s">
        <v>66</v>
      </c>
      <c r="E29" s="263" t="s">
        <v>66</v>
      </c>
      <c r="F29" s="263" t="s">
        <v>66</v>
      </c>
      <c r="G29" s="263" t="s">
        <v>66</v>
      </c>
      <c r="H29" s="263">
        <v>1</v>
      </c>
      <c r="I29" s="263">
        <v>8020</v>
      </c>
      <c r="J29" s="263" t="s">
        <v>66</v>
      </c>
      <c r="K29" s="263" t="s">
        <v>66</v>
      </c>
      <c r="L29" s="263" t="s">
        <v>66</v>
      </c>
      <c r="M29" s="263" t="s">
        <v>66</v>
      </c>
    </row>
    <row r="30" spans="2:13" ht="18" customHeight="1" thickBot="1" x14ac:dyDescent="0.2">
      <c r="B30" s="268"/>
      <c r="C30" s="269" t="s">
        <v>19</v>
      </c>
      <c r="D30" s="270" t="s">
        <v>66</v>
      </c>
      <c r="E30" s="270" t="s">
        <v>66</v>
      </c>
      <c r="F30" s="270" t="s">
        <v>66</v>
      </c>
      <c r="G30" s="270" t="s">
        <v>66</v>
      </c>
      <c r="H30" s="270" t="s">
        <v>66</v>
      </c>
      <c r="I30" s="270" t="s">
        <v>66</v>
      </c>
      <c r="J30" s="270" t="s">
        <v>66</v>
      </c>
      <c r="K30" s="270" t="s">
        <v>66</v>
      </c>
      <c r="L30" s="270" t="s">
        <v>66</v>
      </c>
      <c r="M30" s="270" t="s">
        <v>66</v>
      </c>
    </row>
    <row r="31" spans="2:13" ht="16.5" customHeight="1" x14ac:dyDescent="0.15">
      <c r="B31" s="408" t="s">
        <v>496</v>
      </c>
      <c r="C31" s="408"/>
      <c r="D31" s="408"/>
      <c r="E31" s="408"/>
      <c r="F31" s="408"/>
      <c r="G31" s="408"/>
      <c r="H31" s="408"/>
      <c r="I31" s="408"/>
      <c r="J31" s="408"/>
      <c r="K31" s="271"/>
      <c r="L31" s="162"/>
      <c r="M31" s="135"/>
    </row>
    <row r="32" spans="2:13" ht="9.9499999999999993" customHeight="1" x14ac:dyDescent="0.1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2:13" ht="9.9499999999999993" customHeight="1" x14ac:dyDescent="0.1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2:13" ht="9.9499999999999993" customHeight="1" x14ac:dyDescent="0.15"/>
    <row r="35" spans="2:13" ht="9.9499999999999993" customHeight="1" x14ac:dyDescent="0.15"/>
    <row r="36" spans="2:13" ht="9.9499999999999993" customHeight="1" x14ac:dyDescent="0.15"/>
    <row r="37" spans="2:13" ht="9.9499999999999993" customHeight="1" x14ac:dyDescent="0.15"/>
    <row r="38" spans="2:13" ht="9.9499999999999993" customHeight="1" x14ac:dyDescent="0.15"/>
    <row r="39" spans="2:13" ht="9.9499999999999993" customHeight="1" x14ac:dyDescent="0.15"/>
    <row r="40" spans="2:13" ht="9.9499999999999993" customHeight="1" x14ac:dyDescent="0.15"/>
    <row r="41" spans="2:13" ht="9.9499999999999993" customHeight="1" x14ac:dyDescent="0.15"/>
    <row r="42" spans="2:13" ht="9.9499999999999993" customHeight="1" x14ac:dyDescent="0.15"/>
    <row r="43" spans="2:13" ht="9.9499999999999993" customHeight="1" x14ac:dyDescent="0.15"/>
    <row r="44" spans="2:13" ht="9.9499999999999993" customHeight="1" x14ac:dyDescent="0.15"/>
    <row r="45" spans="2:13" ht="9.9499999999999993" customHeight="1" x14ac:dyDescent="0.15"/>
    <row r="46" spans="2:13" ht="9.9499999999999993" customHeight="1" x14ac:dyDescent="0.15"/>
    <row r="47" spans="2:13" ht="9.9499999999999993" customHeight="1" x14ac:dyDescent="0.15"/>
    <row r="48" spans="2:13" ht="9.9499999999999993" customHeight="1" x14ac:dyDescent="0.15"/>
    <row r="49" ht="9.9499999999999993" customHeight="1" x14ac:dyDescent="0.15"/>
    <row r="50" ht="9.9499999999999993" customHeight="1" x14ac:dyDescent="0.15"/>
    <row r="51" ht="9.9499999999999993" customHeight="1" x14ac:dyDescent="0.15"/>
    <row r="52" ht="9.9499999999999993" customHeight="1" x14ac:dyDescent="0.15"/>
    <row r="53" ht="9.9499999999999993" customHeight="1" x14ac:dyDescent="0.15"/>
    <row r="54" ht="9.9499999999999993" customHeight="1" x14ac:dyDescent="0.15"/>
    <row r="55" ht="9.9499999999999993" customHeight="1" x14ac:dyDescent="0.15"/>
    <row r="56" ht="9.9499999999999993" customHeight="1" x14ac:dyDescent="0.15"/>
    <row r="57" ht="9.9499999999999993" customHeight="1" x14ac:dyDescent="0.15"/>
    <row r="58" ht="9.9499999999999993" customHeight="1" x14ac:dyDescent="0.15"/>
    <row r="59" ht="9.9499999999999993" customHeight="1" x14ac:dyDescent="0.15"/>
    <row r="60" ht="9.9499999999999993" customHeight="1" x14ac:dyDescent="0.15"/>
    <row r="61" ht="9.9499999999999993" customHeight="1" x14ac:dyDescent="0.15"/>
    <row r="62" ht="9.9499999999999993" customHeight="1" x14ac:dyDescent="0.15"/>
    <row r="63" ht="9.9499999999999993" customHeight="1" x14ac:dyDescent="0.15"/>
    <row r="64" ht="9.9499999999999993" customHeight="1" x14ac:dyDescent="0.15"/>
    <row r="65" ht="9.9499999999999993" customHeight="1" x14ac:dyDescent="0.15"/>
    <row r="66" ht="9.9499999999999993" customHeight="1" x14ac:dyDescent="0.15"/>
    <row r="67" ht="9.9499999999999993" customHeight="1" x14ac:dyDescent="0.15"/>
    <row r="68" ht="9.9499999999999993" customHeight="1" x14ac:dyDescent="0.15"/>
    <row r="69" ht="9.9499999999999993" customHeight="1" x14ac:dyDescent="0.15"/>
    <row r="70" ht="9.9499999999999993" customHeight="1" x14ac:dyDescent="0.15"/>
    <row r="71" ht="9.9499999999999993" customHeight="1" x14ac:dyDescent="0.15"/>
    <row r="72" ht="9.9499999999999993" customHeight="1" x14ac:dyDescent="0.15"/>
    <row r="73" ht="9.9499999999999993" customHeight="1" x14ac:dyDescent="0.15"/>
    <row r="74" ht="9.9499999999999993" customHeight="1" x14ac:dyDescent="0.15"/>
    <row r="75" ht="9.9499999999999993" customHeight="1" x14ac:dyDescent="0.15"/>
    <row r="76" ht="9.9499999999999993" customHeight="1" x14ac:dyDescent="0.15"/>
    <row r="77" ht="9.9499999999999993" customHeight="1" x14ac:dyDescent="0.15"/>
    <row r="78" ht="9.9499999999999993" customHeight="1" x14ac:dyDescent="0.15"/>
    <row r="79" ht="9.9499999999999993" customHeight="1" x14ac:dyDescent="0.15"/>
    <row r="80" ht="9.9499999999999993" customHeight="1" x14ac:dyDescent="0.15"/>
  </sheetData>
  <mergeCells count="12">
    <mergeCell ref="B31:J31"/>
    <mergeCell ref="B15:C15"/>
    <mergeCell ref="B28:C28"/>
    <mergeCell ref="B4:C5"/>
    <mergeCell ref="B2:M2"/>
    <mergeCell ref="B6:C6"/>
    <mergeCell ref="D4:E4"/>
    <mergeCell ref="F4:G4"/>
    <mergeCell ref="H4:I4"/>
    <mergeCell ref="J4:K4"/>
    <mergeCell ref="K3:M3"/>
    <mergeCell ref="L4:M4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3"/>
  <sheetViews>
    <sheetView showGridLines="0" zoomScaleNormal="100" zoomScaleSheetLayoutView="100" workbookViewId="0"/>
  </sheetViews>
  <sheetFormatPr defaultRowHeight="13.5" x14ac:dyDescent="0.15"/>
  <cols>
    <col min="1" max="1" width="14.125" style="49" bestFit="1" customWidth="1"/>
    <col min="2" max="2" width="8" style="49" customWidth="1"/>
    <col min="3" max="3" width="7.125" style="49" customWidth="1"/>
    <col min="4" max="12" width="7.625" style="49" customWidth="1"/>
    <col min="13" max="13" width="10.625" style="49" customWidth="1"/>
    <col min="14" max="18" width="9" style="49"/>
    <col min="19" max="19" width="9" style="50"/>
    <col min="20" max="16384" width="9" style="49"/>
  </cols>
  <sheetData>
    <row r="2" spans="1:13" ht="28.5" customHeight="1" x14ac:dyDescent="0.15">
      <c r="A2" s="48"/>
      <c r="B2" s="291" t="s">
        <v>497</v>
      </c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</row>
    <row r="3" spans="1:13" ht="20.100000000000001" customHeight="1" thickBot="1" x14ac:dyDescent="0.2">
      <c r="B3" s="74"/>
      <c r="C3" s="74"/>
      <c r="D3" s="74"/>
      <c r="E3" s="74"/>
      <c r="F3" s="74"/>
      <c r="G3" s="74"/>
      <c r="H3" s="74"/>
      <c r="I3" s="74"/>
      <c r="J3" s="74"/>
      <c r="K3" s="74"/>
      <c r="L3" s="424" t="s">
        <v>362</v>
      </c>
      <c r="M3" s="424"/>
    </row>
    <row r="4" spans="1:13" ht="20.100000000000001" customHeight="1" x14ac:dyDescent="0.15">
      <c r="B4" s="420" t="s">
        <v>72</v>
      </c>
      <c r="C4" s="422" t="s">
        <v>15</v>
      </c>
      <c r="D4" s="425" t="s">
        <v>140</v>
      </c>
      <c r="E4" s="426"/>
      <c r="F4" s="426"/>
      <c r="G4" s="427"/>
      <c r="H4" s="425" t="s">
        <v>441</v>
      </c>
      <c r="I4" s="426"/>
      <c r="J4" s="426"/>
      <c r="K4" s="426"/>
      <c r="L4" s="427"/>
      <c r="M4" s="178" t="s">
        <v>29</v>
      </c>
    </row>
    <row r="5" spans="1:13" ht="20.100000000000001" customHeight="1" x14ac:dyDescent="0.15">
      <c r="B5" s="421"/>
      <c r="C5" s="423"/>
      <c r="D5" s="179" t="s">
        <v>30</v>
      </c>
      <c r="E5" s="179" t="s">
        <v>73</v>
      </c>
      <c r="F5" s="179" t="s">
        <v>74</v>
      </c>
      <c r="G5" s="179" t="s">
        <v>138</v>
      </c>
      <c r="H5" s="179" t="s">
        <v>30</v>
      </c>
      <c r="I5" s="179" t="s">
        <v>75</v>
      </c>
      <c r="J5" s="179" t="s">
        <v>76</v>
      </c>
      <c r="K5" s="179" t="s">
        <v>31</v>
      </c>
      <c r="L5" s="179" t="s">
        <v>139</v>
      </c>
      <c r="M5" s="235" t="s">
        <v>32</v>
      </c>
    </row>
    <row r="6" spans="1:13" ht="18" customHeight="1" x14ac:dyDescent="0.15">
      <c r="B6" s="163" t="s">
        <v>498</v>
      </c>
      <c r="C6" s="9">
        <v>264</v>
      </c>
      <c r="D6" s="219">
        <v>1</v>
      </c>
      <c r="E6" s="219" t="s">
        <v>66</v>
      </c>
      <c r="F6" s="219" t="s">
        <v>66</v>
      </c>
      <c r="G6" s="219">
        <v>1</v>
      </c>
      <c r="H6" s="9">
        <v>263</v>
      </c>
      <c r="I6" s="9">
        <v>75</v>
      </c>
      <c r="J6" s="9">
        <v>32</v>
      </c>
      <c r="K6" s="9">
        <v>83</v>
      </c>
      <c r="L6" s="9">
        <v>73</v>
      </c>
      <c r="M6" s="24">
        <v>9545</v>
      </c>
    </row>
    <row r="7" spans="1:13" ht="18" customHeight="1" x14ac:dyDescent="0.15">
      <c r="B7" s="163" t="s">
        <v>356</v>
      </c>
      <c r="C7" s="9">
        <v>440</v>
      </c>
      <c r="D7" s="219">
        <v>221</v>
      </c>
      <c r="E7" s="219">
        <v>6</v>
      </c>
      <c r="F7" s="219">
        <v>160</v>
      </c>
      <c r="G7" s="219">
        <v>55</v>
      </c>
      <c r="H7" s="9">
        <v>219</v>
      </c>
      <c r="I7" s="9">
        <v>63</v>
      </c>
      <c r="J7" s="9">
        <v>25</v>
      </c>
      <c r="K7" s="9">
        <v>61</v>
      </c>
      <c r="L7" s="9">
        <v>70</v>
      </c>
      <c r="M7" s="24">
        <v>8276</v>
      </c>
    </row>
    <row r="8" spans="1:13" ht="18" customHeight="1" x14ac:dyDescent="0.15">
      <c r="B8" s="163" t="s">
        <v>357</v>
      </c>
      <c r="C8" s="9">
        <v>333</v>
      </c>
      <c r="D8" s="219">
        <v>54</v>
      </c>
      <c r="E8" s="219" t="s">
        <v>66</v>
      </c>
      <c r="F8" s="219">
        <v>4</v>
      </c>
      <c r="G8" s="219">
        <v>50</v>
      </c>
      <c r="H8" s="9">
        <v>279</v>
      </c>
      <c r="I8" s="9">
        <v>74</v>
      </c>
      <c r="J8" s="9">
        <v>77</v>
      </c>
      <c r="K8" s="9">
        <v>66</v>
      </c>
      <c r="L8" s="9">
        <v>62</v>
      </c>
      <c r="M8" s="24">
        <v>10769</v>
      </c>
    </row>
    <row r="9" spans="1:13" ht="18" customHeight="1" x14ac:dyDescent="0.15">
      <c r="B9" s="163" t="s">
        <v>40</v>
      </c>
      <c r="C9" s="9">
        <v>221</v>
      </c>
      <c r="D9" s="219">
        <v>7</v>
      </c>
      <c r="E9" s="219" t="s">
        <v>66</v>
      </c>
      <c r="F9" s="219" t="s">
        <v>66</v>
      </c>
      <c r="G9" s="219">
        <v>7</v>
      </c>
      <c r="H9" s="9">
        <v>214</v>
      </c>
      <c r="I9" s="9">
        <v>80</v>
      </c>
      <c r="J9" s="9">
        <v>14</v>
      </c>
      <c r="K9" s="9">
        <v>60</v>
      </c>
      <c r="L9" s="9">
        <v>60</v>
      </c>
      <c r="M9" s="24">
        <v>10862</v>
      </c>
    </row>
    <row r="10" spans="1:13" ht="18" customHeight="1" thickBot="1" x14ac:dyDescent="0.2">
      <c r="B10" s="272" t="s">
        <v>474</v>
      </c>
      <c r="C10" s="273">
        <v>267</v>
      </c>
      <c r="D10" s="75">
        <v>55</v>
      </c>
      <c r="E10" s="75" t="s">
        <v>66</v>
      </c>
      <c r="F10" s="75" t="s">
        <v>66</v>
      </c>
      <c r="G10" s="75">
        <v>55</v>
      </c>
      <c r="H10" s="273">
        <v>212</v>
      </c>
      <c r="I10" s="273">
        <v>63</v>
      </c>
      <c r="J10" s="273">
        <v>14</v>
      </c>
      <c r="K10" s="273">
        <v>73</v>
      </c>
      <c r="L10" s="273">
        <v>62</v>
      </c>
      <c r="M10" s="274">
        <v>7069</v>
      </c>
    </row>
    <row r="11" spans="1:13" ht="15.75" customHeight="1" x14ac:dyDescent="0.15">
      <c r="B11" s="208" t="s">
        <v>290</v>
      </c>
      <c r="C11" s="208"/>
      <c r="D11" s="208"/>
      <c r="E11" s="208"/>
      <c r="F11" s="4"/>
      <c r="G11" s="4"/>
      <c r="H11" s="4"/>
      <c r="I11" s="4"/>
      <c r="J11" s="4"/>
      <c r="K11" s="4"/>
      <c r="L11" s="4"/>
      <c r="M11" s="4"/>
    </row>
    <row r="12" spans="1:13" x14ac:dyDescent="0.1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 x14ac:dyDescent="0.15">
      <c r="B13" s="50"/>
    </row>
  </sheetData>
  <mergeCells count="6">
    <mergeCell ref="B4:B5"/>
    <mergeCell ref="C4:C5"/>
    <mergeCell ref="B2:M2"/>
    <mergeCell ref="L3:M3"/>
    <mergeCell ref="D4:G4"/>
    <mergeCell ref="H4:L4"/>
  </mergeCells>
  <phoneticPr fontId="2"/>
  <printOptions horizontalCentered="1"/>
  <pageMargins left="0.51181102362204722" right="0.19685039370078741" top="0.74803149606299213" bottom="0.74803149606299213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01"/>
  <sheetViews>
    <sheetView showGridLines="0" zoomScaleNormal="100" zoomScaleSheetLayoutView="100" workbookViewId="0"/>
  </sheetViews>
  <sheetFormatPr defaultRowHeight="13.5" x14ac:dyDescent="0.15"/>
  <cols>
    <col min="1" max="1" width="18.5" style="1" bestFit="1" customWidth="1"/>
    <col min="2" max="2" width="17.125" style="1" customWidth="1"/>
    <col min="3" max="12" width="7.625" style="1" customWidth="1"/>
    <col min="13" max="18" width="9" style="1"/>
    <col min="19" max="19" width="9" style="2"/>
    <col min="20" max="16384" width="9" style="1"/>
  </cols>
  <sheetData>
    <row r="2" spans="1:19" ht="28.5" customHeight="1" x14ac:dyDescent="0.15">
      <c r="A2" s="242"/>
      <c r="B2" s="291" t="s">
        <v>499</v>
      </c>
      <c r="C2" s="291"/>
      <c r="D2" s="291"/>
      <c r="E2" s="291"/>
      <c r="F2" s="291"/>
      <c r="G2" s="291"/>
      <c r="H2" s="291"/>
      <c r="I2" s="291"/>
      <c r="J2" s="291"/>
      <c r="K2" s="291"/>
      <c r="L2" s="291"/>
    </row>
    <row r="3" spans="1:19" ht="19.5" customHeight="1" thickBot="1" x14ac:dyDescent="0.2">
      <c r="B3" s="74"/>
      <c r="C3" s="74"/>
      <c r="D3" s="74"/>
      <c r="E3" s="74"/>
      <c r="F3" s="74"/>
      <c r="G3" s="74"/>
      <c r="H3" s="74"/>
      <c r="I3" s="74"/>
      <c r="J3" s="74"/>
      <c r="K3" s="74"/>
      <c r="L3" s="75" t="s">
        <v>355</v>
      </c>
    </row>
    <row r="4" spans="1:19" ht="18.75" customHeight="1" x14ac:dyDescent="0.15">
      <c r="B4" s="429" t="s">
        <v>500</v>
      </c>
      <c r="C4" s="431" t="s">
        <v>327</v>
      </c>
      <c r="D4" s="435"/>
      <c r="E4" s="431" t="s">
        <v>77</v>
      </c>
      <c r="F4" s="429"/>
      <c r="G4" s="180"/>
      <c r="H4" s="180"/>
      <c r="I4" s="180"/>
      <c r="J4" s="180"/>
      <c r="K4" s="180"/>
      <c r="L4" s="180"/>
    </row>
    <row r="5" spans="1:19" ht="18.75" customHeight="1" x14ac:dyDescent="0.15">
      <c r="B5" s="430"/>
      <c r="C5" s="432"/>
      <c r="D5" s="436"/>
      <c r="E5" s="432"/>
      <c r="F5" s="391"/>
      <c r="G5" s="433" t="s">
        <v>78</v>
      </c>
      <c r="H5" s="437"/>
      <c r="I5" s="433" t="s">
        <v>328</v>
      </c>
      <c r="J5" s="437"/>
      <c r="K5" s="433" t="s">
        <v>329</v>
      </c>
      <c r="L5" s="434"/>
    </row>
    <row r="6" spans="1:19" ht="18.75" customHeight="1" x14ac:dyDescent="0.15">
      <c r="B6" s="391"/>
      <c r="C6" s="222" t="s">
        <v>36</v>
      </c>
      <c r="D6" s="223" t="s">
        <v>33</v>
      </c>
      <c r="E6" s="223" t="s">
        <v>36</v>
      </c>
      <c r="F6" s="223" t="s">
        <v>33</v>
      </c>
      <c r="G6" s="223" t="s">
        <v>36</v>
      </c>
      <c r="H6" s="223" t="s">
        <v>33</v>
      </c>
      <c r="I6" s="223" t="s">
        <v>36</v>
      </c>
      <c r="J6" s="223" t="s">
        <v>33</v>
      </c>
      <c r="K6" s="223" t="s">
        <v>36</v>
      </c>
      <c r="L6" s="181" t="s">
        <v>33</v>
      </c>
      <c r="M6" s="135"/>
    </row>
    <row r="7" spans="1:19" ht="18.75" customHeight="1" thickBot="1" x14ac:dyDescent="0.2">
      <c r="B7" s="182" t="s">
        <v>330</v>
      </c>
      <c r="C7" s="275">
        <v>48800</v>
      </c>
      <c r="D7" s="276">
        <v>5060</v>
      </c>
      <c r="E7" s="276">
        <v>23500</v>
      </c>
      <c r="F7" s="276">
        <v>2890</v>
      </c>
      <c r="G7" s="276">
        <v>2780</v>
      </c>
      <c r="H7" s="276">
        <v>152</v>
      </c>
      <c r="I7" s="277" t="s">
        <v>286</v>
      </c>
      <c r="J7" s="277" t="s">
        <v>286</v>
      </c>
      <c r="K7" s="277" t="s">
        <v>286</v>
      </c>
      <c r="L7" s="277" t="s">
        <v>286</v>
      </c>
    </row>
    <row r="8" spans="1:19" ht="10.5" customHeight="1" x14ac:dyDescent="0.15">
      <c r="B8" s="428"/>
      <c r="C8" s="428"/>
      <c r="D8" s="428"/>
      <c r="E8" s="428"/>
      <c r="F8" s="428"/>
      <c r="G8" s="428"/>
      <c r="H8" s="428"/>
      <c r="I8" s="428"/>
      <c r="J8" s="428"/>
      <c r="K8" s="54"/>
      <c r="L8" s="54"/>
      <c r="O8" s="2"/>
      <c r="S8" s="1"/>
    </row>
    <row r="9" spans="1:19" ht="9.9499999999999993" customHeight="1" x14ac:dyDescent="0.15"/>
    <row r="10" spans="1:19" ht="9.9499999999999993" customHeight="1" x14ac:dyDescent="0.15"/>
    <row r="11" spans="1:19" ht="9.9499999999999993" customHeight="1" x14ac:dyDescent="0.15"/>
    <row r="12" spans="1:19" ht="14.25" customHeight="1" x14ac:dyDescent="0.15"/>
    <row r="13" spans="1:19" ht="14.25" customHeight="1" x14ac:dyDescent="0.15"/>
    <row r="14" spans="1:19" ht="14.25" customHeight="1" x14ac:dyDescent="0.15"/>
    <row r="15" spans="1:19" ht="9.9499999999999993" customHeight="1" x14ac:dyDescent="0.15">
      <c r="D15" s="135"/>
      <c r="E15" s="135"/>
      <c r="F15" s="135"/>
      <c r="G15" s="135"/>
      <c r="H15" s="135"/>
      <c r="I15" s="135"/>
      <c r="J15" s="135"/>
      <c r="K15" s="135"/>
      <c r="L15" s="135"/>
      <c r="M15" s="135"/>
    </row>
    <row r="16" spans="1:19" ht="9.9499999999999993" customHeight="1" x14ac:dyDescent="0.15"/>
    <row r="17" spans="4:11" ht="9.9499999999999993" customHeight="1" x14ac:dyDescent="0.15"/>
    <row r="18" spans="4:11" ht="9.9499999999999993" customHeight="1" x14ac:dyDescent="0.15"/>
    <row r="19" spans="4:11" ht="9.9499999999999993" customHeight="1" x14ac:dyDescent="0.15"/>
    <row r="20" spans="4:11" ht="14.25" customHeight="1" x14ac:dyDescent="0.15"/>
    <row r="21" spans="4:11" ht="14.25" customHeight="1" x14ac:dyDescent="0.15"/>
    <row r="22" spans="4:11" ht="14.25" customHeight="1" x14ac:dyDescent="0.15"/>
    <row r="23" spans="4:11" ht="14.25" customHeight="1" x14ac:dyDescent="0.15"/>
    <row r="24" spans="4:11" ht="16.5" customHeight="1" x14ac:dyDescent="0.15">
      <c r="D24" s="135"/>
      <c r="E24" s="135"/>
      <c r="F24" s="135"/>
      <c r="G24" s="135"/>
      <c r="H24" s="135"/>
      <c r="I24" s="135"/>
      <c r="J24" s="135"/>
      <c r="K24" s="135"/>
    </row>
    <row r="25" spans="4:11" ht="9.9499999999999993" customHeight="1" x14ac:dyDescent="0.15"/>
    <row r="26" spans="4:11" ht="9.9499999999999993" customHeight="1" x14ac:dyDescent="0.15">
      <c r="D26" s="135"/>
      <c r="E26" s="135"/>
      <c r="F26" s="135"/>
      <c r="G26" s="135"/>
      <c r="H26" s="135"/>
      <c r="I26" s="135"/>
      <c r="J26" s="135"/>
      <c r="K26" s="135"/>
    </row>
    <row r="27" spans="4:11" ht="9.9499999999999993" customHeight="1" x14ac:dyDescent="0.15"/>
    <row r="28" spans="4:11" ht="9.9499999999999993" customHeight="1" x14ac:dyDescent="0.15"/>
    <row r="29" spans="4:11" ht="9.9499999999999993" customHeight="1" x14ac:dyDescent="0.15"/>
    <row r="30" spans="4:11" ht="9.9499999999999993" customHeight="1" x14ac:dyDescent="0.15"/>
    <row r="31" spans="4:11" ht="9.9499999999999993" customHeight="1" x14ac:dyDescent="0.15"/>
    <row r="32" spans="4:11" ht="9.9499999999999993" customHeight="1" x14ac:dyDescent="0.15"/>
    <row r="33" ht="9.9499999999999993" customHeight="1" x14ac:dyDescent="0.15"/>
    <row r="34" ht="9.9499999999999993" customHeight="1" x14ac:dyDescent="0.15"/>
    <row r="35" ht="9.9499999999999993" customHeight="1" x14ac:dyDescent="0.15"/>
    <row r="36" ht="9.9499999999999993" customHeight="1" x14ac:dyDescent="0.15"/>
    <row r="37" ht="9.9499999999999993" customHeight="1" x14ac:dyDescent="0.15"/>
    <row r="38" ht="9.9499999999999993" customHeight="1" x14ac:dyDescent="0.15"/>
    <row r="39" ht="9.9499999999999993" customHeight="1" x14ac:dyDescent="0.15"/>
    <row r="40" ht="9.9499999999999993" customHeight="1" x14ac:dyDescent="0.15"/>
    <row r="41" ht="9.9499999999999993" customHeight="1" x14ac:dyDescent="0.15"/>
    <row r="42" ht="9.9499999999999993" customHeight="1" x14ac:dyDescent="0.15"/>
    <row r="43" ht="9.9499999999999993" customHeight="1" x14ac:dyDescent="0.15"/>
    <row r="44" ht="9.9499999999999993" customHeight="1" x14ac:dyDescent="0.15"/>
    <row r="45" ht="9.9499999999999993" customHeight="1" x14ac:dyDescent="0.15"/>
    <row r="46" ht="9.9499999999999993" customHeight="1" x14ac:dyDescent="0.15"/>
    <row r="47" ht="9.9499999999999993" customHeight="1" x14ac:dyDescent="0.15"/>
    <row r="48" ht="9.9499999999999993" customHeight="1" x14ac:dyDescent="0.15"/>
    <row r="49" ht="9.9499999999999993" customHeight="1" x14ac:dyDescent="0.15"/>
    <row r="50" ht="9.9499999999999993" customHeight="1" x14ac:dyDescent="0.15"/>
    <row r="51" ht="9.9499999999999993" customHeight="1" x14ac:dyDescent="0.15"/>
    <row r="52" ht="9.9499999999999993" customHeight="1" x14ac:dyDescent="0.15"/>
    <row r="53" ht="9.9499999999999993" customHeight="1" x14ac:dyDescent="0.15"/>
    <row r="54" ht="9.9499999999999993" customHeight="1" x14ac:dyDescent="0.15"/>
    <row r="55" ht="9.9499999999999993" customHeight="1" x14ac:dyDescent="0.15"/>
    <row r="56" ht="9.9499999999999993" customHeight="1" x14ac:dyDescent="0.15"/>
    <row r="57" ht="9.9499999999999993" customHeight="1" x14ac:dyDescent="0.15"/>
    <row r="58" ht="9.9499999999999993" customHeight="1" x14ac:dyDescent="0.15"/>
    <row r="59" ht="9.9499999999999993" customHeight="1" x14ac:dyDescent="0.15"/>
    <row r="60" ht="9.9499999999999993" customHeight="1" x14ac:dyDescent="0.15"/>
    <row r="61" ht="9.9499999999999993" customHeight="1" x14ac:dyDescent="0.15"/>
    <row r="62" ht="9.9499999999999993" customHeight="1" x14ac:dyDescent="0.15"/>
    <row r="63" ht="9.9499999999999993" customHeight="1" x14ac:dyDescent="0.15"/>
    <row r="64" ht="9.9499999999999993" customHeight="1" x14ac:dyDescent="0.15"/>
    <row r="65" ht="9.9499999999999993" customHeight="1" x14ac:dyDescent="0.15"/>
    <row r="66" ht="9.9499999999999993" customHeight="1" x14ac:dyDescent="0.15"/>
    <row r="67" ht="9.9499999999999993" customHeight="1" x14ac:dyDescent="0.15"/>
    <row r="68" ht="9.9499999999999993" customHeight="1" x14ac:dyDescent="0.15"/>
    <row r="69" ht="9.9499999999999993" customHeight="1" x14ac:dyDescent="0.15"/>
    <row r="70" ht="9.9499999999999993" customHeight="1" x14ac:dyDescent="0.15"/>
    <row r="71" ht="9.9499999999999993" customHeight="1" x14ac:dyDescent="0.15"/>
    <row r="72" ht="9.9499999999999993" customHeight="1" x14ac:dyDescent="0.15"/>
    <row r="73" ht="9.9499999999999993" customHeight="1" x14ac:dyDescent="0.15"/>
    <row r="74" ht="9.9499999999999993" customHeight="1" x14ac:dyDescent="0.15"/>
    <row r="75" ht="9.9499999999999993" customHeight="1" x14ac:dyDescent="0.15"/>
    <row r="76" ht="9.9499999999999993" customHeight="1" x14ac:dyDescent="0.15"/>
    <row r="77" ht="9.9499999999999993" customHeight="1" x14ac:dyDescent="0.15"/>
    <row r="78" ht="9.9499999999999993" customHeight="1" x14ac:dyDescent="0.15"/>
    <row r="79" ht="9.9499999999999993" customHeight="1" x14ac:dyDescent="0.15"/>
    <row r="80" ht="9.9499999999999993" customHeight="1" x14ac:dyDescent="0.15"/>
    <row r="81" ht="9.9499999999999993" customHeight="1" x14ac:dyDescent="0.15"/>
    <row r="82" ht="9.9499999999999993" customHeight="1" x14ac:dyDescent="0.15"/>
    <row r="83" ht="9.9499999999999993" customHeight="1" x14ac:dyDescent="0.15"/>
    <row r="84" ht="9.9499999999999993" customHeight="1" x14ac:dyDescent="0.15"/>
    <row r="85" ht="9.9499999999999993" customHeight="1" x14ac:dyDescent="0.15"/>
    <row r="86" ht="9.9499999999999993" customHeight="1" x14ac:dyDescent="0.15"/>
    <row r="87" ht="9.9499999999999993" customHeight="1" x14ac:dyDescent="0.15"/>
    <row r="88" ht="9.9499999999999993" customHeight="1" x14ac:dyDescent="0.15"/>
    <row r="89" ht="9.9499999999999993" customHeight="1" x14ac:dyDescent="0.15"/>
    <row r="90" ht="9.9499999999999993" customHeight="1" x14ac:dyDescent="0.15"/>
    <row r="91" ht="9.9499999999999993" customHeight="1" x14ac:dyDescent="0.15"/>
    <row r="92" ht="9.9499999999999993" customHeight="1" x14ac:dyDescent="0.15"/>
    <row r="93" ht="9.9499999999999993" customHeight="1" x14ac:dyDescent="0.15"/>
    <row r="94" ht="9.9499999999999993" customHeight="1" x14ac:dyDescent="0.15"/>
    <row r="95" ht="9.9499999999999993" customHeight="1" x14ac:dyDescent="0.15"/>
    <row r="96" ht="9.9499999999999993" customHeight="1" x14ac:dyDescent="0.15"/>
    <row r="97" ht="9.9499999999999993" customHeight="1" x14ac:dyDescent="0.15"/>
    <row r="98" ht="9.9499999999999993" customHeight="1" x14ac:dyDescent="0.15"/>
    <row r="99" ht="9.9499999999999993" customHeight="1" x14ac:dyDescent="0.15"/>
    <row r="100" ht="9.9499999999999993" customHeight="1" x14ac:dyDescent="0.15"/>
    <row r="101" ht="9.9499999999999993" customHeight="1" x14ac:dyDescent="0.15"/>
  </sheetData>
  <mergeCells count="8">
    <mergeCell ref="B8:J8"/>
    <mergeCell ref="B4:B6"/>
    <mergeCell ref="B2:L2"/>
    <mergeCell ref="E4:F5"/>
    <mergeCell ref="K5:L5"/>
    <mergeCell ref="C4:D5"/>
    <mergeCell ref="G5:H5"/>
    <mergeCell ref="I5:J5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9"/>
  <sheetViews>
    <sheetView showGridLines="0" zoomScaleNormal="100" zoomScaleSheetLayoutView="100" workbookViewId="0"/>
  </sheetViews>
  <sheetFormatPr defaultRowHeight="13.5" x14ac:dyDescent="0.15"/>
  <cols>
    <col min="1" max="1" width="18.5" style="1" bestFit="1" customWidth="1"/>
    <col min="2" max="2" width="17.125" style="1" customWidth="1"/>
    <col min="3" max="8" width="12.625" style="1" customWidth="1"/>
    <col min="9" max="14" width="9" style="1"/>
    <col min="15" max="15" width="9" style="2"/>
    <col min="16" max="16384" width="9" style="1"/>
  </cols>
  <sheetData>
    <row r="2" spans="1:15" ht="25.5" customHeight="1" x14ac:dyDescent="0.15">
      <c r="A2" s="3"/>
      <c r="B2" s="291" t="s">
        <v>499</v>
      </c>
      <c r="C2" s="291"/>
      <c r="D2" s="291"/>
      <c r="E2" s="291"/>
      <c r="F2" s="291"/>
      <c r="G2" s="291"/>
      <c r="H2" s="291"/>
      <c r="I2" s="288"/>
      <c r="J2" s="288"/>
      <c r="K2" s="288"/>
      <c r="L2" s="288"/>
    </row>
    <row r="3" spans="1:15" x14ac:dyDescent="0.15">
      <c r="B3" s="2"/>
      <c r="C3" s="2"/>
      <c r="D3" s="2"/>
      <c r="E3" s="2"/>
      <c r="F3" s="2"/>
      <c r="G3" s="2"/>
      <c r="H3" s="2"/>
    </row>
    <row r="4" spans="1:15" ht="7.5" customHeight="1" thickBot="1" x14ac:dyDescent="0.2">
      <c r="B4" s="80"/>
      <c r="C4" s="80"/>
      <c r="D4" s="80"/>
      <c r="E4" s="80"/>
      <c r="F4" s="80"/>
      <c r="G4" s="80"/>
      <c r="H4" s="278"/>
    </row>
    <row r="5" spans="1:15" s="6" customFormat="1" ht="14.25" customHeight="1" x14ac:dyDescent="0.15">
      <c r="B5" s="435" t="s">
        <v>442</v>
      </c>
      <c r="C5" s="431" t="s">
        <v>301</v>
      </c>
      <c r="D5" s="438"/>
      <c r="E5" s="233"/>
      <c r="F5" s="233"/>
      <c r="G5" s="71"/>
      <c r="H5" s="233"/>
    </row>
    <row r="6" spans="1:15" s="6" customFormat="1" ht="14.25" customHeight="1" x14ac:dyDescent="0.15">
      <c r="B6" s="294"/>
      <c r="C6" s="439"/>
      <c r="D6" s="440"/>
      <c r="E6" s="394" t="s">
        <v>34</v>
      </c>
      <c r="F6" s="395"/>
      <c r="G6" s="441" t="s">
        <v>35</v>
      </c>
      <c r="H6" s="442"/>
    </row>
    <row r="7" spans="1:15" s="6" customFormat="1" ht="14.25" customHeight="1" x14ac:dyDescent="0.15">
      <c r="B7" s="295"/>
      <c r="C7" s="237" t="s">
        <v>36</v>
      </c>
      <c r="D7" s="13" t="s">
        <v>37</v>
      </c>
      <c r="E7" s="236" t="s">
        <v>36</v>
      </c>
      <c r="F7" s="236" t="s">
        <v>79</v>
      </c>
      <c r="G7" s="236" t="s">
        <v>36</v>
      </c>
      <c r="H7" s="236" t="s">
        <v>79</v>
      </c>
    </row>
    <row r="8" spans="1:15" ht="14.25" customHeight="1" thickBot="1" x14ac:dyDescent="0.2">
      <c r="B8" s="37" t="s">
        <v>330</v>
      </c>
      <c r="C8" s="279">
        <v>12800</v>
      </c>
      <c r="D8" s="279">
        <v>1350</v>
      </c>
      <c r="E8" s="279">
        <v>3990</v>
      </c>
      <c r="F8" s="279">
        <v>632</v>
      </c>
      <c r="G8" s="279">
        <v>3600</v>
      </c>
      <c r="H8" s="279">
        <v>393</v>
      </c>
      <c r="O8" s="1"/>
    </row>
    <row r="9" spans="1:15" ht="7.5" customHeight="1" x14ac:dyDescent="0.15"/>
  </sheetData>
  <mergeCells count="5">
    <mergeCell ref="B2:H2"/>
    <mergeCell ref="B5:B7"/>
    <mergeCell ref="C5:D6"/>
    <mergeCell ref="E6:F6"/>
    <mergeCell ref="G6:H6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9"/>
  <sheetViews>
    <sheetView showGridLines="0" zoomScaleNormal="100" zoomScaleSheetLayoutView="100" workbookViewId="0"/>
  </sheetViews>
  <sheetFormatPr defaultRowHeight="13.5" x14ac:dyDescent="0.15"/>
  <cols>
    <col min="1" max="1" width="18.5" style="1" bestFit="1" customWidth="1"/>
    <col min="2" max="2" width="17.125" style="1" customWidth="1"/>
    <col min="3" max="10" width="9.5" style="1" customWidth="1"/>
    <col min="11" max="11" width="9" style="2"/>
    <col min="12" max="16" width="9" style="1"/>
    <col min="17" max="17" width="9" style="2"/>
    <col min="18" max="16384" width="9" style="1"/>
  </cols>
  <sheetData>
    <row r="2" spans="1:17" ht="27" customHeight="1" x14ac:dyDescent="0.15">
      <c r="A2" s="3"/>
      <c r="B2" s="291" t="s">
        <v>499</v>
      </c>
      <c r="C2" s="291"/>
      <c r="D2" s="291"/>
      <c r="E2" s="291"/>
      <c r="F2" s="291"/>
      <c r="G2" s="291"/>
      <c r="H2" s="291"/>
      <c r="I2" s="291"/>
      <c r="J2" s="291"/>
    </row>
    <row r="3" spans="1:17" x14ac:dyDescent="0.15">
      <c r="B3" s="2"/>
      <c r="C3" s="2"/>
      <c r="D3" s="2"/>
      <c r="E3" s="2"/>
      <c r="F3" s="2"/>
      <c r="G3" s="2"/>
      <c r="H3" s="2"/>
      <c r="I3" s="2"/>
      <c r="J3" s="2"/>
    </row>
    <row r="4" spans="1:17" ht="7.5" customHeight="1" thickBot="1" x14ac:dyDescent="0.2">
      <c r="B4" s="80"/>
      <c r="C4" s="80"/>
      <c r="D4" s="80"/>
      <c r="E4" s="80"/>
      <c r="F4" s="80"/>
      <c r="G4" s="80"/>
      <c r="H4" s="80"/>
      <c r="I4" s="280"/>
      <c r="J4" s="278"/>
    </row>
    <row r="5" spans="1:17" ht="14.25" customHeight="1" x14ac:dyDescent="0.15">
      <c r="B5" s="435" t="s">
        <v>501</v>
      </c>
      <c r="C5" s="431" t="s">
        <v>308</v>
      </c>
      <c r="D5" s="438"/>
      <c r="E5" s="230"/>
      <c r="F5" s="230"/>
      <c r="G5" s="230"/>
      <c r="H5" s="230"/>
      <c r="I5" s="230"/>
      <c r="J5" s="230"/>
      <c r="O5" s="2"/>
      <c r="Q5" s="1"/>
    </row>
    <row r="6" spans="1:17" ht="14.25" customHeight="1" x14ac:dyDescent="0.15">
      <c r="B6" s="294"/>
      <c r="C6" s="439"/>
      <c r="D6" s="440"/>
      <c r="E6" s="443" t="s">
        <v>351</v>
      </c>
      <c r="F6" s="444"/>
      <c r="G6" s="443" t="s">
        <v>352</v>
      </c>
      <c r="H6" s="444"/>
      <c r="I6" s="443" t="s">
        <v>353</v>
      </c>
      <c r="J6" s="442"/>
      <c r="O6" s="2"/>
      <c r="Q6" s="1"/>
    </row>
    <row r="7" spans="1:17" ht="14.25" customHeight="1" x14ac:dyDescent="0.15">
      <c r="B7" s="295"/>
      <c r="C7" s="237" t="s">
        <v>36</v>
      </c>
      <c r="D7" s="13" t="s">
        <v>37</v>
      </c>
      <c r="E7" s="237" t="s">
        <v>36</v>
      </c>
      <c r="F7" s="13" t="s">
        <v>37</v>
      </c>
      <c r="G7" s="237" t="s">
        <v>36</v>
      </c>
      <c r="H7" s="13" t="s">
        <v>37</v>
      </c>
      <c r="I7" s="237" t="s">
        <v>36</v>
      </c>
      <c r="J7" s="237" t="s">
        <v>37</v>
      </c>
      <c r="O7" s="2"/>
      <c r="Q7" s="1"/>
    </row>
    <row r="8" spans="1:17" ht="14.25" customHeight="1" thickBot="1" x14ac:dyDescent="0.2">
      <c r="B8" s="281" t="s">
        <v>354</v>
      </c>
      <c r="C8" s="279">
        <v>10800</v>
      </c>
      <c r="D8" s="279">
        <v>684</v>
      </c>
      <c r="E8" s="279">
        <v>737</v>
      </c>
      <c r="F8" s="279">
        <v>60</v>
      </c>
      <c r="G8" s="279">
        <v>358</v>
      </c>
      <c r="H8" s="279">
        <v>57</v>
      </c>
      <c r="I8" s="279">
        <v>3290</v>
      </c>
      <c r="J8" s="279">
        <v>88</v>
      </c>
      <c r="O8" s="2"/>
      <c r="Q8" s="1"/>
    </row>
    <row r="9" spans="1:17" ht="16.5" customHeight="1" x14ac:dyDescent="0.15">
      <c r="B9" s="282" t="s">
        <v>502</v>
      </c>
      <c r="C9" s="282"/>
      <c r="D9" s="282"/>
      <c r="E9" s="282"/>
      <c r="F9" s="282"/>
      <c r="G9" s="282"/>
      <c r="H9" s="282"/>
      <c r="I9" s="282"/>
      <c r="J9" s="282"/>
    </row>
  </sheetData>
  <mergeCells count="6">
    <mergeCell ref="B2:J2"/>
    <mergeCell ref="B5:B7"/>
    <mergeCell ref="E6:F6"/>
    <mergeCell ref="G6:H6"/>
    <mergeCell ref="I6:J6"/>
    <mergeCell ref="C5:D6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3"/>
  <sheetViews>
    <sheetView showGridLines="0" zoomScaleNormal="100" zoomScaleSheetLayoutView="100" workbookViewId="0"/>
  </sheetViews>
  <sheetFormatPr defaultRowHeight="13.5" x14ac:dyDescent="0.15"/>
  <cols>
    <col min="1" max="1" width="18.5" style="49" bestFit="1" customWidth="1"/>
    <col min="2" max="2" width="15.25" style="49" customWidth="1"/>
    <col min="3" max="6" width="19.625" style="49" customWidth="1"/>
    <col min="7" max="12" width="9" style="49"/>
    <col min="13" max="13" width="9" style="50"/>
    <col min="14" max="16384" width="9" style="49"/>
  </cols>
  <sheetData>
    <row r="2" spans="1:13" ht="21" customHeight="1" x14ac:dyDescent="0.15">
      <c r="A2" s="48"/>
      <c r="B2" s="291" t="s">
        <v>503</v>
      </c>
      <c r="C2" s="291"/>
      <c r="D2" s="291"/>
      <c r="E2" s="291"/>
      <c r="F2" s="291"/>
    </row>
    <row r="3" spans="1:13" s="87" customFormat="1" ht="19.5" customHeight="1" thickBot="1" x14ac:dyDescent="0.2">
      <c r="B3" s="209" t="s">
        <v>504</v>
      </c>
      <c r="C3" s="209"/>
      <c r="D3" s="209"/>
      <c r="E3" s="74"/>
      <c r="F3" s="75" t="s">
        <v>443</v>
      </c>
      <c r="G3" s="51"/>
    </row>
    <row r="4" spans="1:13" s="52" customFormat="1" x14ac:dyDescent="0.15">
      <c r="B4" s="217" t="s">
        <v>309</v>
      </c>
      <c r="C4" s="235" t="s">
        <v>80</v>
      </c>
      <c r="D4" s="235" t="s">
        <v>81</v>
      </c>
      <c r="E4" s="221" t="s">
        <v>82</v>
      </c>
      <c r="F4" s="221" t="s">
        <v>83</v>
      </c>
    </row>
    <row r="5" spans="1:13" ht="15" customHeight="1" x14ac:dyDescent="0.15">
      <c r="B5" s="183" t="s">
        <v>473</v>
      </c>
      <c r="C5" s="184">
        <v>4800</v>
      </c>
      <c r="D5" s="185">
        <v>49</v>
      </c>
      <c r="E5" s="214">
        <v>5888</v>
      </c>
      <c r="F5" s="214">
        <v>28741</v>
      </c>
      <c r="M5" s="49"/>
    </row>
    <row r="6" spans="1:13" ht="15" customHeight="1" x14ac:dyDescent="0.15">
      <c r="B6" s="186" t="s">
        <v>356</v>
      </c>
      <c r="C6" s="184">
        <v>4372</v>
      </c>
      <c r="D6" s="185">
        <v>31</v>
      </c>
      <c r="E6" s="214">
        <v>5443</v>
      </c>
      <c r="F6" s="214">
        <v>27713</v>
      </c>
      <c r="M6" s="49"/>
    </row>
    <row r="7" spans="1:13" ht="15" customHeight="1" x14ac:dyDescent="0.15">
      <c r="B7" s="186" t="s">
        <v>357</v>
      </c>
      <c r="C7" s="187">
        <v>3866</v>
      </c>
      <c r="D7" s="188">
        <v>27</v>
      </c>
      <c r="E7" s="177">
        <v>4825</v>
      </c>
      <c r="F7" s="188">
        <v>28063</v>
      </c>
      <c r="M7" s="49"/>
    </row>
    <row r="8" spans="1:13" ht="15" customHeight="1" x14ac:dyDescent="0.15">
      <c r="B8" s="186" t="s">
        <v>40</v>
      </c>
      <c r="C8" s="189">
        <v>3579</v>
      </c>
      <c r="D8" s="190">
        <v>49</v>
      </c>
      <c r="E8" s="190">
        <v>4424</v>
      </c>
      <c r="F8" s="190">
        <v>27560</v>
      </c>
      <c r="M8" s="49"/>
    </row>
    <row r="9" spans="1:13" ht="15" customHeight="1" x14ac:dyDescent="0.15">
      <c r="B9" s="186" t="s">
        <v>505</v>
      </c>
      <c r="C9" s="189">
        <f>SUM(C10:C21)</f>
        <v>3151</v>
      </c>
      <c r="D9" s="190">
        <f>SUM(D10:D21)</f>
        <v>34</v>
      </c>
      <c r="E9" s="190">
        <f>SUM(E10:E21)</f>
        <v>3848</v>
      </c>
      <c r="F9" s="190">
        <f>SUM(F10:F21)</f>
        <v>28285</v>
      </c>
      <c r="M9" s="49"/>
    </row>
    <row r="10" spans="1:13" ht="15" customHeight="1" x14ac:dyDescent="0.15">
      <c r="B10" s="9" t="s">
        <v>506</v>
      </c>
      <c r="C10" s="187">
        <v>257</v>
      </c>
      <c r="D10" s="188">
        <v>2</v>
      </c>
      <c r="E10" s="177">
        <v>313</v>
      </c>
      <c r="F10" s="188">
        <v>2249</v>
      </c>
      <c r="M10" s="49"/>
    </row>
    <row r="11" spans="1:13" ht="15" customHeight="1" x14ac:dyDescent="0.15">
      <c r="B11" s="191" t="s">
        <v>120</v>
      </c>
      <c r="C11" s="187">
        <v>252</v>
      </c>
      <c r="D11" s="188">
        <v>2</v>
      </c>
      <c r="E11" s="177">
        <v>307</v>
      </c>
      <c r="F11" s="188">
        <v>2103</v>
      </c>
      <c r="M11" s="49"/>
    </row>
    <row r="12" spans="1:13" ht="15" customHeight="1" x14ac:dyDescent="0.15">
      <c r="B12" s="191" t="s">
        <v>121</v>
      </c>
      <c r="C12" s="187">
        <v>256</v>
      </c>
      <c r="D12" s="188">
        <v>3</v>
      </c>
      <c r="E12" s="177">
        <v>316</v>
      </c>
      <c r="F12" s="188">
        <v>2364</v>
      </c>
      <c r="M12" s="49"/>
    </row>
    <row r="13" spans="1:13" ht="15" customHeight="1" x14ac:dyDescent="0.15">
      <c r="B13" s="191" t="s">
        <v>122</v>
      </c>
      <c r="C13" s="187">
        <v>276</v>
      </c>
      <c r="D13" s="177">
        <v>3</v>
      </c>
      <c r="E13" s="177">
        <v>319</v>
      </c>
      <c r="F13" s="188">
        <v>2295</v>
      </c>
      <c r="M13" s="49"/>
    </row>
    <row r="14" spans="1:13" ht="15" customHeight="1" x14ac:dyDescent="0.15">
      <c r="B14" s="191" t="s">
        <v>123</v>
      </c>
      <c r="C14" s="187">
        <v>260</v>
      </c>
      <c r="D14" s="188">
        <v>2</v>
      </c>
      <c r="E14" s="177">
        <v>302</v>
      </c>
      <c r="F14" s="188">
        <v>2253</v>
      </c>
      <c r="M14" s="49"/>
    </row>
    <row r="15" spans="1:13" ht="15" customHeight="1" x14ac:dyDescent="0.15">
      <c r="B15" s="191" t="s">
        <v>124</v>
      </c>
      <c r="C15" s="187">
        <v>241</v>
      </c>
      <c r="D15" s="188">
        <v>1</v>
      </c>
      <c r="E15" s="177">
        <v>300</v>
      </c>
      <c r="F15" s="188">
        <v>2234</v>
      </c>
      <c r="M15" s="49"/>
    </row>
    <row r="16" spans="1:13" ht="15" customHeight="1" x14ac:dyDescent="0.15">
      <c r="B16" s="191" t="s">
        <v>125</v>
      </c>
      <c r="C16" s="187">
        <v>273</v>
      </c>
      <c r="D16" s="177">
        <v>2</v>
      </c>
      <c r="E16" s="177">
        <v>344</v>
      </c>
      <c r="F16" s="188">
        <v>2467</v>
      </c>
      <c r="M16" s="49"/>
    </row>
    <row r="17" spans="2:13" ht="15" customHeight="1" x14ac:dyDescent="0.15">
      <c r="B17" s="191" t="s">
        <v>126</v>
      </c>
      <c r="C17" s="187">
        <v>257</v>
      </c>
      <c r="D17" s="188">
        <v>3</v>
      </c>
      <c r="E17" s="177">
        <v>329</v>
      </c>
      <c r="F17" s="188">
        <v>2569</v>
      </c>
      <c r="M17" s="49"/>
    </row>
    <row r="18" spans="2:13" ht="15" customHeight="1" x14ac:dyDescent="0.15">
      <c r="B18" s="191" t="s">
        <v>127</v>
      </c>
      <c r="C18" s="187">
        <v>258</v>
      </c>
      <c r="D18" s="188">
        <v>4</v>
      </c>
      <c r="E18" s="177">
        <v>312</v>
      </c>
      <c r="F18" s="188">
        <v>2190</v>
      </c>
      <c r="M18" s="49"/>
    </row>
    <row r="19" spans="2:13" ht="15" customHeight="1" x14ac:dyDescent="0.15">
      <c r="B19" s="191" t="s">
        <v>128</v>
      </c>
      <c r="C19" s="187">
        <v>265</v>
      </c>
      <c r="D19" s="188">
        <v>4</v>
      </c>
      <c r="E19" s="177">
        <v>335</v>
      </c>
      <c r="F19" s="188">
        <v>2500</v>
      </c>
      <c r="M19" s="49"/>
    </row>
    <row r="20" spans="2:13" ht="15" customHeight="1" x14ac:dyDescent="0.15">
      <c r="B20" s="191" t="s">
        <v>129</v>
      </c>
      <c r="C20" s="187">
        <v>279</v>
      </c>
      <c r="D20" s="188">
        <v>5</v>
      </c>
      <c r="E20" s="177">
        <v>333</v>
      </c>
      <c r="F20" s="192">
        <v>2450</v>
      </c>
      <c r="M20" s="49"/>
    </row>
    <row r="21" spans="2:13" ht="15" customHeight="1" thickBot="1" x14ac:dyDescent="0.2">
      <c r="B21" s="283" t="s">
        <v>130</v>
      </c>
      <c r="C21" s="193">
        <v>277</v>
      </c>
      <c r="D21" s="284">
        <v>3</v>
      </c>
      <c r="E21" s="285">
        <v>338</v>
      </c>
      <c r="F21" s="286">
        <v>2611</v>
      </c>
      <c r="M21" s="49"/>
    </row>
    <row r="22" spans="2:13" ht="16.5" customHeight="1" x14ac:dyDescent="0.15">
      <c r="B22" s="9" t="s">
        <v>69</v>
      </c>
      <c r="C22" s="9"/>
      <c r="D22" s="9"/>
      <c r="E22" s="9"/>
      <c r="F22" s="9"/>
      <c r="G22" s="50"/>
      <c r="M22" s="49"/>
    </row>
    <row r="23" spans="2:13" x14ac:dyDescent="0.15">
      <c r="C23" s="53"/>
    </row>
  </sheetData>
  <mergeCells count="1">
    <mergeCell ref="B2:F2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46"/>
  <sheetViews>
    <sheetView showGridLines="0" zoomScaleNormal="100" zoomScaleSheetLayoutView="100" workbookViewId="0">
      <selection activeCell="A2" sqref="A2"/>
    </sheetView>
  </sheetViews>
  <sheetFormatPr defaultRowHeight="13.5" x14ac:dyDescent="0.15"/>
  <cols>
    <col min="1" max="1" width="18.5" style="1" bestFit="1" customWidth="1"/>
    <col min="2" max="2" width="8.125" style="1" customWidth="1"/>
    <col min="3" max="3" width="5.125" style="1" customWidth="1"/>
    <col min="4" max="12" width="8.875" style="1" customWidth="1"/>
    <col min="13" max="17" width="9" style="1"/>
    <col min="18" max="18" width="9" style="2"/>
    <col min="19" max="16384" width="9" style="1"/>
  </cols>
  <sheetData>
    <row r="2" spans="1:18" ht="23.25" customHeight="1" x14ac:dyDescent="0.15">
      <c r="A2" s="242"/>
      <c r="B2" s="291" t="s">
        <v>444</v>
      </c>
      <c r="C2" s="291"/>
      <c r="D2" s="291"/>
      <c r="E2" s="291"/>
      <c r="F2" s="291"/>
      <c r="G2" s="291"/>
      <c r="H2" s="291"/>
      <c r="I2" s="291"/>
      <c r="J2" s="291"/>
      <c r="K2" s="291"/>
      <c r="L2" s="291"/>
      <c r="Q2" s="2"/>
      <c r="R2" s="1"/>
    </row>
    <row r="3" spans="1:18" s="228" customFormat="1" ht="18" customHeight="1" thickBot="1" x14ac:dyDescent="0.2">
      <c r="B3" s="209" t="s">
        <v>507</v>
      </c>
      <c r="C3" s="209"/>
      <c r="D3" s="209"/>
      <c r="E3" s="209"/>
      <c r="F3" s="209"/>
      <c r="G3" s="209"/>
      <c r="H3" s="74"/>
      <c r="I3" s="74"/>
      <c r="J3" s="74"/>
      <c r="K3" s="74"/>
      <c r="L3" s="75" t="s">
        <v>39</v>
      </c>
      <c r="Q3" s="4"/>
    </row>
    <row r="4" spans="1:18" s="228" customFormat="1" ht="15" customHeight="1" x14ac:dyDescent="0.15">
      <c r="B4" s="430" t="s">
        <v>310</v>
      </c>
      <c r="C4" s="294"/>
      <c r="D4" s="296" t="s">
        <v>358</v>
      </c>
      <c r="E4" s="297"/>
      <c r="F4" s="298"/>
      <c r="G4" s="296" t="s">
        <v>445</v>
      </c>
      <c r="H4" s="297"/>
      <c r="I4" s="297"/>
      <c r="J4" s="296" t="s">
        <v>508</v>
      </c>
      <c r="K4" s="297"/>
      <c r="L4" s="297"/>
    </row>
    <row r="5" spans="1:18" s="228" customFormat="1" ht="15" customHeight="1" x14ac:dyDescent="0.15">
      <c r="B5" s="440"/>
      <c r="C5" s="295"/>
      <c r="D5" s="236" t="s">
        <v>17</v>
      </c>
      <c r="E5" s="236" t="s">
        <v>302</v>
      </c>
      <c r="F5" s="236" t="s">
        <v>84</v>
      </c>
      <c r="G5" s="236" t="s">
        <v>17</v>
      </c>
      <c r="H5" s="236" t="s">
        <v>302</v>
      </c>
      <c r="I5" s="236" t="s">
        <v>84</v>
      </c>
      <c r="J5" s="236" t="s">
        <v>17</v>
      </c>
      <c r="K5" s="236" t="s">
        <v>302</v>
      </c>
      <c r="L5" s="236" t="s">
        <v>84</v>
      </c>
    </row>
    <row r="6" spans="1:18" ht="15" customHeight="1" x14ac:dyDescent="0.15">
      <c r="B6" s="445" t="s">
        <v>15</v>
      </c>
      <c r="C6" s="446"/>
      <c r="D6" s="106">
        <v>3866</v>
      </c>
      <c r="E6" s="106">
        <v>27</v>
      </c>
      <c r="F6" s="106">
        <v>4825</v>
      </c>
      <c r="G6" s="106">
        <f t="shared" ref="G6" si="0">SUM(G8:G22)</f>
        <v>3579</v>
      </c>
      <c r="H6" s="106">
        <f>SUM(H8:H22)</f>
        <v>49</v>
      </c>
      <c r="I6" s="106">
        <f t="shared" ref="I6:L6" si="1">SUM(I8:I22)</f>
        <v>4424</v>
      </c>
      <c r="J6" s="106">
        <f t="shared" si="1"/>
        <v>3151</v>
      </c>
      <c r="K6" s="106">
        <f>SUM(K8:K22)</f>
        <v>34</v>
      </c>
      <c r="L6" s="106">
        <f t="shared" si="1"/>
        <v>3848</v>
      </c>
      <c r="M6" s="135"/>
    </row>
    <row r="7" spans="1:18" ht="15" customHeight="1" x14ac:dyDescent="0.15">
      <c r="B7" s="363" t="s">
        <v>85</v>
      </c>
      <c r="C7" s="364"/>
      <c r="D7" s="105">
        <v>1114</v>
      </c>
      <c r="E7" s="105">
        <v>10</v>
      </c>
      <c r="F7" s="105">
        <v>1469</v>
      </c>
      <c r="G7" s="105">
        <v>989</v>
      </c>
      <c r="H7" s="105">
        <f t="shared" ref="H7:I7" si="2">SUM(H8:H18)</f>
        <v>15</v>
      </c>
      <c r="I7" s="105">
        <f t="shared" si="2"/>
        <v>1264</v>
      </c>
      <c r="J7" s="105">
        <v>865</v>
      </c>
      <c r="K7" s="105">
        <v>8</v>
      </c>
      <c r="L7" s="105">
        <v>1109</v>
      </c>
    </row>
    <row r="8" spans="1:18" ht="15" customHeight="1" x14ac:dyDescent="0.15">
      <c r="B8" s="9">
        <v>11</v>
      </c>
      <c r="C8" s="195" t="s">
        <v>112</v>
      </c>
      <c r="D8" s="105">
        <v>188</v>
      </c>
      <c r="E8" s="105">
        <v>2</v>
      </c>
      <c r="F8" s="105">
        <v>254</v>
      </c>
      <c r="G8" s="105">
        <v>141</v>
      </c>
      <c r="H8" s="105">
        <v>1</v>
      </c>
      <c r="I8" s="105">
        <v>174</v>
      </c>
      <c r="J8" s="105">
        <v>139</v>
      </c>
      <c r="K8" s="105" t="s">
        <v>509</v>
      </c>
      <c r="L8" s="105">
        <v>174</v>
      </c>
    </row>
    <row r="9" spans="1:18" ht="15" customHeight="1" x14ac:dyDescent="0.15">
      <c r="B9" s="219" t="s">
        <v>40</v>
      </c>
      <c r="C9" s="195" t="s">
        <v>112</v>
      </c>
      <c r="D9" s="105">
        <v>54</v>
      </c>
      <c r="E9" s="105" t="s">
        <v>66</v>
      </c>
      <c r="F9" s="105">
        <v>70</v>
      </c>
      <c r="G9" s="105">
        <v>61</v>
      </c>
      <c r="H9" s="105" t="s">
        <v>66</v>
      </c>
      <c r="I9" s="105">
        <v>86</v>
      </c>
      <c r="J9" s="105">
        <v>50</v>
      </c>
      <c r="K9" s="105">
        <v>1</v>
      </c>
      <c r="L9" s="105">
        <v>71</v>
      </c>
    </row>
    <row r="10" spans="1:18" ht="15" customHeight="1" x14ac:dyDescent="0.15">
      <c r="B10" s="219" t="s">
        <v>41</v>
      </c>
      <c r="C10" s="195" t="s">
        <v>112</v>
      </c>
      <c r="D10" s="105">
        <v>38</v>
      </c>
      <c r="E10" s="105" t="s">
        <v>66</v>
      </c>
      <c r="F10" s="105">
        <v>55</v>
      </c>
      <c r="G10" s="105">
        <v>34</v>
      </c>
      <c r="H10" s="105" t="s">
        <v>66</v>
      </c>
      <c r="I10" s="105">
        <v>40</v>
      </c>
      <c r="J10" s="105">
        <v>30</v>
      </c>
      <c r="K10" s="105">
        <v>1</v>
      </c>
      <c r="L10" s="105">
        <v>36</v>
      </c>
    </row>
    <row r="11" spans="1:18" ht="15" customHeight="1" x14ac:dyDescent="0.15">
      <c r="B11" s="219" t="s">
        <v>42</v>
      </c>
      <c r="C11" s="195" t="s">
        <v>112</v>
      </c>
      <c r="D11" s="105">
        <v>305</v>
      </c>
      <c r="E11" s="105">
        <v>3</v>
      </c>
      <c r="F11" s="105">
        <v>409</v>
      </c>
      <c r="G11" s="105">
        <v>291</v>
      </c>
      <c r="H11" s="105">
        <v>3</v>
      </c>
      <c r="I11" s="105">
        <v>397</v>
      </c>
      <c r="J11" s="105">
        <v>249</v>
      </c>
      <c r="K11" s="105">
        <v>1</v>
      </c>
      <c r="L11" s="105">
        <v>315</v>
      </c>
    </row>
    <row r="12" spans="1:18" ht="15" customHeight="1" x14ac:dyDescent="0.15">
      <c r="B12" s="219" t="s">
        <v>43</v>
      </c>
      <c r="C12" s="195" t="s">
        <v>112</v>
      </c>
      <c r="D12" s="105">
        <v>394</v>
      </c>
      <c r="E12" s="105">
        <v>4</v>
      </c>
      <c r="F12" s="105">
        <v>518</v>
      </c>
      <c r="G12" s="105">
        <v>339</v>
      </c>
      <c r="H12" s="105">
        <v>6</v>
      </c>
      <c r="I12" s="105">
        <v>424</v>
      </c>
      <c r="J12" s="105">
        <v>298</v>
      </c>
      <c r="K12" s="105">
        <v>3</v>
      </c>
      <c r="L12" s="105">
        <v>393</v>
      </c>
    </row>
    <row r="13" spans="1:18" ht="15" customHeight="1" x14ac:dyDescent="0.15">
      <c r="B13" s="219" t="s">
        <v>44</v>
      </c>
      <c r="C13" s="195" t="s">
        <v>112</v>
      </c>
      <c r="D13" s="105">
        <v>13</v>
      </c>
      <c r="E13" s="105" t="s">
        <v>66</v>
      </c>
      <c r="F13" s="105">
        <v>17</v>
      </c>
      <c r="G13" s="105">
        <v>19</v>
      </c>
      <c r="H13" s="196">
        <v>1</v>
      </c>
      <c r="I13" s="105">
        <v>19</v>
      </c>
      <c r="J13" s="105">
        <v>9</v>
      </c>
      <c r="K13" s="196" t="s">
        <v>509</v>
      </c>
      <c r="L13" s="105">
        <v>11</v>
      </c>
    </row>
    <row r="14" spans="1:18" ht="15" customHeight="1" x14ac:dyDescent="0.15">
      <c r="B14" s="219" t="s">
        <v>45</v>
      </c>
      <c r="C14" s="195" t="s">
        <v>112</v>
      </c>
      <c r="D14" s="105">
        <v>10</v>
      </c>
      <c r="E14" s="105" t="s">
        <v>66</v>
      </c>
      <c r="F14" s="105">
        <v>11</v>
      </c>
      <c r="G14" s="105">
        <v>20</v>
      </c>
      <c r="H14" s="105">
        <v>2</v>
      </c>
      <c r="I14" s="105">
        <v>21</v>
      </c>
      <c r="J14" s="105">
        <v>11</v>
      </c>
      <c r="K14" s="105" t="s">
        <v>509</v>
      </c>
      <c r="L14" s="105">
        <v>18</v>
      </c>
    </row>
    <row r="15" spans="1:18" ht="15" customHeight="1" x14ac:dyDescent="0.15">
      <c r="B15" s="219" t="s">
        <v>46</v>
      </c>
      <c r="C15" s="195" t="s">
        <v>112</v>
      </c>
      <c r="D15" s="106">
        <v>19</v>
      </c>
      <c r="E15" s="106" t="s">
        <v>66</v>
      </c>
      <c r="F15" s="106">
        <v>26</v>
      </c>
      <c r="G15" s="106">
        <v>11</v>
      </c>
      <c r="H15" s="106" t="s">
        <v>66</v>
      </c>
      <c r="I15" s="106">
        <v>15</v>
      </c>
      <c r="J15" s="106">
        <v>15</v>
      </c>
      <c r="K15" s="106">
        <v>1</v>
      </c>
      <c r="L15" s="106">
        <v>17</v>
      </c>
      <c r="M15" s="194"/>
    </row>
    <row r="16" spans="1:18" ht="15" customHeight="1" x14ac:dyDescent="0.15">
      <c r="B16" s="219" t="s">
        <v>47</v>
      </c>
      <c r="C16" s="195" t="s">
        <v>112</v>
      </c>
      <c r="D16" s="105">
        <v>89</v>
      </c>
      <c r="E16" s="105" t="s">
        <v>66</v>
      </c>
      <c r="F16" s="105">
        <v>105</v>
      </c>
      <c r="G16" s="105">
        <v>70</v>
      </c>
      <c r="H16" s="106">
        <v>2</v>
      </c>
      <c r="I16" s="105">
        <v>84</v>
      </c>
      <c r="J16" s="105">
        <v>59</v>
      </c>
      <c r="K16" s="106">
        <v>1</v>
      </c>
      <c r="L16" s="105">
        <v>66</v>
      </c>
    </row>
    <row r="17" spans="2:18" ht="15" customHeight="1" x14ac:dyDescent="0.15">
      <c r="B17" s="219" t="s">
        <v>48</v>
      </c>
      <c r="C17" s="195" t="s">
        <v>112</v>
      </c>
      <c r="D17" s="105" t="s">
        <v>66</v>
      </c>
      <c r="E17" s="105" t="s">
        <v>66</v>
      </c>
      <c r="F17" s="105" t="s">
        <v>66</v>
      </c>
      <c r="G17" s="105" t="s">
        <v>66</v>
      </c>
      <c r="H17" s="105" t="s">
        <v>66</v>
      </c>
      <c r="I17" s="105" t="s">
        <v>66</v>
      </c>
      <c r="J17" s="105">
        <v>1</v>
      </c>
      <c r="K17" s="105" t="s">
        <v>66</v>
      </c>
      <c r="L17" s="105">
        <v>1</v>
      </c>
    </row>
    <row r="18" spans="2:18" ht="15" customHeight="1" x14ac:dyDescent="0.15">
      <c r="B18" s="363" t="s">
        <v>49</v>
      </c>
      <c r="C18" s="364"/>
      <c r="D18" s="105">
        <v>4</v>
      </c>
      <c r="E18" s="105">
        <v>1</v>
      </c>
      <c r="F18" s="105">
        <v>4</v>
      </c>
      <c r="G18" s="105">
        <v>3</v>
      </c>
      <c r="H18" s="105" t="s">
        <v>509</v>
      </c>
      <c r="I18" s="105">
        <v>4</v>
      </c>
      <c r="J18" s="105">
        <v>4</v>
      </c>
      <c r="K18" s="105" t="s">
        <v>509</v>
      </c>
      <c r="L18" s="105">
        <v>7</v>
      </c>
    </row>
    <row r="19" spans="2:18" ht="15" customHeight="1" x14ac:dyDescent="0.15">
      <c r="B19" s="363" t="s">
        <v>50</v>
      </c>
      <c r="C19" s="364"/>
      <c r="D19" s="105">
        <v>1066</v>
      </c>
      <c r="E19" s="105" t="s">
        <v>66</v>
      </c>
      <c r="F19" s="105">
        <v>1390</v>
      </c>
      <c r="G19" s="105">
        <v>948</v>
      </c>
      <c r="H19" s="106">
        <v>10</v>
      </c>
      <c r="I19" s="105">
        <v>1225</v>
      </c>
      <c r="J19" s="105">
        <v>821</v>
      </c>
      <c r="K19" s="106">
        <v>14</v>
      </c>
      <c r="L19" s="105">
        <v>1033</v>
      </c>
    </row>
    <row r="20" spans="2:18" ht="15" customHeight="1" x14ac:dyDescent="0.15">
      <c r="B20" s="363" t="s">
        <v>51</v>
      </c>
      <c r="C20" s="364"/>
      <c r="D20" s="105">
        <v>463</v>
      </c>
      <c r="E20" s="105">
        <v>5</v>
      </c>
      <c r="F20" s="105">
        <v>560</v>
      </c>
      <c r="G20" s="105">
        <v>441</v>
      </c>
      <c r="H20" s="105">
        <v>5</v>
      </c>
      <c r="I20" s="105">
        <v>560</v>
      </c>
      <c r="J20" s="105">
        <v>398</v>
      </c>
      <c r="K20" s="105">
        <v>5</v>
      </c>
      <c r="L20" s="105">
        <v>458</v>
      </c>
    </row>
    <row r="21" spans="2:18" ht="15" customHeight="1" x14ac:dyDescent="0.15">
      <c r="B21" s="363" t="s">
        <v>52</v>
      </c>
      <c r="C21" s="364"/>
      <c r="D21" s="105">
        <v>1023</v>
      </c>
      <c r="E21" s="105">
        <v>11</v>
      </c>
      <c r="F21" s="105">
        <v>1165</v>
      </c>
      <c r="G21" s="105">
        <v>961</v>
      </c>
      <c r="H21" s="105">
        <v>17</v>
      </c>
      <c r="I21" s="105">
        <v>1082</v>
      </c>
      <c r="J21" s="105">
        <v>863</v>
      </c>
      <c r="K21" s="105">
        <v>4</v>
      </c>
      <c r="L21" s="105">
        <v>990</v>
      </c>
    </row>
    <row r="22" spans="2:18" ht="15" customHeight="1" thickBot="1" x14ac:dyDescent="0.2">
      <c r="B22" s="360" t="s">
        <v>53</v>
      </c>
      <c r="C22" s="361"/>
      <c r="D22" s="107">
        <v>200</v>
      </c>
      <c r="E22" s="107">
        <v>1</v>
      </c>
      <c r="F22" s="107">
        <v>241</v>
      </c>
      <c r="G22" s="107">
        <v>240</v>
      </c>
      <c r="H22" s="107">
        <v>2</v>
      </c>
      <c r="I22" s="107">
        <v>293</v>
      </c>
      <c r="J22" s="107">
        <v>204</v>
      </c>
      <c r="K22" s="107">
        <v>3</v>
      </c>
      <c r="L22" s="107">
        <v>258</v>
      </c>
    </row>
    <row r="23" spans="2:18" ht="15" customHeight="1" x14ac:dyDescent="0.15">
      <c r="B23" s="9" t="s">
        <v>446</v>
      </c>
      <c r="C23" s="9"/>
      <c r="D23" s="9"/>
      <c r="E23" s="9"/>
      <c r="F23" s="9"/>
      <c r="G23" s="9"/>
      <c r="H23" s="9"/>
      <c r="I23" s="9"/>
      <c r="J23" s="9"/>
      <c r="K23" s="9"/>
      <c r="L23" s="9"/>
      <c r="Q23" s="2"/>
      <c r="R23" s="1"/>
    </row>
    <row r="24" spans="2:18" ht="15" customHeight="1" x14ac:dyDescent="0.15">
      <c r="B24" s="9" t="s">
        <v>38</v>
      </c>
      <c r="C24" s="68"/>
      <c r="D24" s="126"/>
      <c r="E24" s="126"/>
      <c r="F24" s="126"/>
      <c r="G24" s="126"/>
      <c r="H24" s="126"/>
      <c r="I24" s="126"/>
      <c r="J24" s="197"/>
      <c r="K24" s="126"/>
      <c r="L24" s="68"/>
      <c r="Q24" s="2"/>
      <c r="R24" s="1"/>
    </row>
    <row r="25" spans="2:18" ht="12" customHeight="1" x14ac:dyDescent="0.15"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Q25" s="2"/>
      <c r="R25" s="1"/>
    </row>
    <row r="26" spans="2:18" ht="9.9499999999999993" customHeight="1" x14ac:dyDescent="0.15">
      <c r="D26" s="135"/>
      <c r="E26" s="135"/>
      <c r="F26" s="135"/>
      <c r="G26" s="135"/>
      <c r="H26" s="135"/>
      <c r="I26" s="135"/>
      <c r="J26" s="135"/>
      <c r="K26" s="135"/>
      <c r="L26" s="68"/>
    </row>
    <row r="27" spans="2:18" ht="9.9499999999999993" customHeight="1" x14ac:dyDescent="0.15"/>
    <row r="28" spans="2:18" ht="9.9499999999999993" customHeight="1" x14ac:dyDescent="0.15"/>
    <row r="29" spans="2:18" ht="9.9499999999999993" customHeight="1" x14ac:dyDescent="0.15"/>
    <row r="30" spans="2:18" ht="9.9499999999999993" customHeight="1" x14ac:dyDescent="0.15"/>
    <row r="31" spans="2:18" ht="9.9499999999999993" customHeight="1" x14ac:dyDescent="0.15"/>
    <row r="32" spans="2:18" ht="9.9499999999999993" customHeight="1" x14ac:dyDescent="0.15"/>
    <row r="33" ht="9.9499999999999993" customHeight="1" x14ac:dyDescent="0.15"/>
    <row r="34" ht="9.9499999999999993" customHeight="1" x14ac:dyDescent="0.15"/>
    <row r="35" ht="9.9499999999999993" customHeight="1" x14ac:dyDescent="0.15"/>
    <row r="36" ht="9.9499999999999993" customHeight="1" x14ac:dyDescent="0.15"/>
    <row r="37" ht="9.9499999999999993" customHeight="1" x14ac:dyDescent="0.15"/>
    <row r="38" ht="9.9499999999999993" customHeight="1" x14ac:dyDescent="0.15"/>
    <row r="39" ht="9.9499999999999993" customHeight="1" x14ac:dyDescent="0.15"/>
    <row r="40" ht="9.9499999999999993" customHeight="1" x14ac:dyDescent="0.15"/>
    <row r="41" ht="9.9499999999999993" customHeight="1" x14ac:dyDescent="0.15"/>
    <row r="42" ht="9.9499999999999993" customHeight="1" x14ac:dyDescent="0.15"/>
    <row r="43" ht="9.9499999999999993" customHeight="1" x14ac:dyDescent="0.15"/>
    <row r="44" ht="9.9499999999999993" customHeight="1" x14ac:dyDescent="0.15"/>
    <row r="45" ht="9.9499999999999993" customHeight="1" x14ac:dyDescent="0.15"/>
    <row r="46" ht="9.9499999999999993" customHeight="1" x14ac:dyDescent="0.15"/>
    <row r="47" ht="9.9499999999999993" customHeight="1" x14ac:dyDescent="0.15"/>
    <row r="48" ht="9.9499999999999993" customHeight="1" x14ac:dyDescent="0.15"/>
    <row r="49" ht="9.9499999999999993" customHeight="1" x14ac:dyDescent="0.15"/>
    <row r="50" ht="9.9499999999999993" customHeight="1" x14ac:dyDescent="0.15"/>
    <row r="51" ht="9.9499999999999993" customHeight="1" x14ac:dyDescent="0.15"/>
    <row r="52" ht="9.9499999999999993" customHeight="1" x14ac:dyDescent="0.15"/>
    <row r="53" ht="9.9499999999999993" customHeight="1" x14ac:dyDescent="0.15"/>
    <row r="54" ht="9.9499999999999993" customHeight="1" x14ac:dyDescent="0.15"/>
    <row r="55" ht="9.9499999999999993" customHeight="1" x14ac:dyDescent="0.15"/>
    <row r="56" ht="9.9499999999999993" customHeight="1" x14ac:dyDescent="0.15"/>
    <row r="57" ht="9.9499999999999993" customHeight="1" x14ac:dyDescent="0.15"/>
    <row r="58" ht="9.9499999999999993" customHeight="1" x14ac:dyDescent="0.15"/>
    <row r="59" ht="9.9499999999999993" customHeight="1" x14ac:dyDescent="0.15"/>
    <row r="60" ht="9.9499999999999993" customHeight="1" x14ac:dyDescent="0.15"/>
    <row r="61" ht="9.9499999999999993" customHeight="1" x14ac:dyDescent="0.15"/>
    <row r="62" ht="9.9499999999999993" customHeight="1" x14ac:dyDescent="0.15"/>
    <row r="63" ht="9.9499999999999993" customHeight="1" x14ac:dyDescent="0.15"/>
    <row r="64" ht="9.9499999999999993" customHeight="1" x14ac:dyDescent="0.15"/>
    <row r="65" ht="9.9499999999999993" customHeight="1" x14ac:dyDescent="0.15"/>
    <row r="66" ht="9.9499999999999993" customHeight="1" x14ac:dyDescent="0.15"/>
    <row r="67" ht="9.9499999999999993" customHeight="1" x14ac:dyDescent="0.15"/>
    <row r="68" ht="9.9499999999999993" customHeight="1" x14ac:dyDescent="0.15"/>
    <row r="69" ht="9.9499999999999993" customHeight="1" x14ac:dyDescent="0.15"/>
    <row r="70" ht="9.9499999999999993" customHeight="1" x14ac:dyDescent="0.15"/>
    <row r="71" ht="9.9499999999999993" customHeight="1" x14ac:dyDescent="0.15"/>
    <row r="72" ht="9.9499999999999993" customHeight="1" x14ac:dyDescent="0.15"/>
    <row r="73" ht="9.9499999999999993" customHeight="1" x14ac:dyDescent="0.15"/>
    <row r="74" ht="9.9499999999999993" customHeight="1" x14ac:dyDescent="0.15"/>
    <row r="75" ht="9.9499999999999993" customHeight="1" x14ac:dyDescent="0.15"/>
    <row r="76" ht="9.9499999999999993" customHeight="1" x14ac:dyDescent="0.15"/>
    <row r="77" ht="9.9499999999999993" customHeight="1" x14ac:dyDescent="0.15"/>
    <row r="78" ht="9.9499999999999993" customHeight="1" x14ac:dyDescent="0.15"/>
    <row r="79" ht="9.9499999999999993" customHeight="1" x14ac:dyDescent="0.15"/>
    <row r="80" ht="9.9499999999999993" customHeight="1" x14ac:dyDescent="0.15"/>
    <row r="81" ht="9.9499999999999993" customHeight="1" x14ac:dyDescent="0.15"/>
    <row r="82" ht="9.9499999999999993" customHeight="1" x14ac:dyDescent="0.15"/>
    <row r="83" ht="9.9499999999999993" customHeight="1" x14ac:dyDescent="0.15"/>
    <row r="84" ht="9.9499999999999993" customHeight="1" x14ac:dyDescent="0.15"/>
    <row r="85" ht="9.9499999999999993" customHeight="1" x14ac:dyDescent="0.15"/>
    <row r="86" ht="9.9499999999999993" customHeight="1" x14ac:dyDescent="0.15"/>
    <row r="87" ht="9.9499999999999993" customHeight="1" x14ac:dyDescent="0.15"/>
    <row r="88" ht="9.9499999999999993" customHeight="1" x14ac:dyDescent="0.15"/>
    <row r="89" ht="9.9499999999999993" customHeight="1" x14ac:dyDescent="0.15"/>
    <row r="90" ht="9.9499999999999993" customHeight="1" x14ac:dyDescent="0.15"/>
    <row r="91" ht="9.9499999999999993" customHeight="1" x14ac:dyDescent="0.15"/>
    <row r="92" ht="9.9499999999999993" customHeight="1" x14ac:dyDescent="0.15"/>
    <row r="93" ht="9.9499999999999993" customHeight="1" x14ac:dyDescent="0.15"/>
    <row r="94" ht="9.9499999999999993" customHeight="1" x14ac:dyDescent="0.15"/>
    <row r="95" ht="9.9499999999999993" customHeight="1" x14ac:dyDescent="0.15"/>
    <row r="96" ht="9.9499999999999993" customHeight="1" x14ac:dyDescent="0.15"/>
    <row r="97" ht="9.9499999999999993" customHeight="1" x14ac:dyDescent="0.15"/>
    <row r="98" ht="9.9499999999999993" customHeight="1" x14ac:dyDescent="0.15"/>
    <row r="99" ht="9.9499999999999993" customHeight="1" x14ac:dyDescent="0.15"/>
    <row r="100" ht="9.9499999999999993" customHeight="1" x14ac:dyDescent="0.15"/>
    <row r="101" ht="9.9499999999999993" customHeight="1" x14ac:dyDescent="0.15"/>
    <row r="102" ht="9.9499999999999993" customHeight="1" x14ac:dyDescent="0.15"/>
    <row r="103" ht="9.9499999999999993" customHeight="1" x14ac:dyDescent="0.15"/>
    <row r="104" ht="9.9499999999999993" customHeight="1" x14ac:dyDescent="0.15"/>
    <row r="105" ht="9.9499999999999993" customHeight="1" x14ac:dyDescent="0.15"/>
    <row r="106" ht="9.9499999999999993" customHeight="1" x14ac:dyDescent="0.15"/>
    <row r="107" ht="9.9499999999999993" customHeight="1" x14ac:dyDescent="0.15"/>
    <row r="108" ht="9.9499999999999993" customHeight="1" x14ac:dyDescent="0.15"/>
    <row r="109" ht="9.9499999999999993" customHeight="1" x14ac:dyDescent="0.15"/>
    <row r="110" ht="9.9499999999999993" customHeight="1" x14ac:dyDescent="0.15"/>
    <row r="111" ht="9.9499999999999993" customHeight="1" x14ac:dyDescent="0.15"/>
    <row r="112" ht="9.9499999999999993" customHeight="1" x14ac:dyDescent="0.15"/>
    <row r="113" ht="9.9499999999999993" customHeight="1" x14ac:dyDescent="0.15"/>
    <row r="114" ht="9.9499999999999993" customHeight="1" x14ac:dyDescent="0.15"/>
    <row r="115" ht="9.9499999999999993" customHeight="1" x14ac:dyDescent="0.15"/>
    <row r="116" ht="9.9499999999999993" customHeight="1" x14ac:dyDescent="0.15"/>
    <row r="117" ht="9.9499999999999993" customHeight="1" x14ac:dyDescent="0.15"/>
    <row r="118" ht="9.9499999999999993" customHeight="1" x14ac:dyDescent="0.15"/>
    <row r="119" ht="9.9499999999999993" customHeight="1" x14ac:dyDescent="0.15"/>
    <row r="120" ht="9.9499999999999993" customHeight="1" x14ac:dyDescent="0.15"/>
    <row r="121" ht="9.9499999999999993" customHeight="1" x14ac:dyDescent="0.15"/>
    <row r="122" ht="9.9499999999999993" customHeight="1" x14ac:dyDescent="0.15"/>
    <row r="123" ht="9.9499999999999993" customHeight="1" x14ac:dyDescent="0.15"/>
    <row r="124" ht="9.9499999999999993" customHeight="1" x14ac:dyDescent="0.15"/>
    <row r="125" ht="9.9499999999999993" customHeight="1" x14ac:dyDescent="0.15"/>
    <row r="126" ht="9.9499999999999993" customHeight="1" x14ac:dyDescent="0.15"/>
    <row r="127" ht="9.9499999999999993" customHeight="1" x14ac:dyDescent="0.15"/>
    <row r="128" ht="9.9499999999999993" customHeight="1" x14ac:dyDescent="0.15"/>
    <row r="129" ht="9.9499999999999993" customHeight="1" x14ac:dyDescent="0.15"/>
    <row r="130" ht="9.9499999999999993" customHeight="1" x14ac:dyDescent="0.15"/>
    <row r="131" ht="9.9499999999999993" customHeight="1" x14ac:dyDescent="0.15"/>
    <row r="132" ht="9.9499999999999993" customHeight="1" x14ac:dyDescent="0.15"/>
    <row r="133" ht="9.9499999999999993" customHeight="1" x14ac:dyDescent="0.15"/>
    <row r="134" ht="9.9499999999999993" customHeight="1" x14ac:dyDescent="0.15"/>
    <row r="135" ht="9.9499999999999993" customHeight="1" x14ac:dyDescent="0.15"/>
    <row r="136" ht="9.9499999999999993" customHeight="1" x14ac:dyDescent="0.15"/>
    <row r="137" ht="9.9499999999999993" customHeight="1" x14ac:dyDescent="0.15"/>
    <row r="138" ht="9.9499999999999993" customHeight="1" x14ac:dyDescent="0.15"/>
    <row r="139" ht="9.9499999999999993" customHeight="1" x14ac:dyDescent="0.15"/>
    <row r="140" ht="9.9499999999999993" customHeight="1" x14ac:dyDescent="0.15"/>
    <row r="141" ht="9.9499999999999993" customHeight="1" x14ac:dyDescent="0.15"/>
    <row r="142" ht="9.9499999999999993" customHeight="1" x14ac:dyDescent="0.15"/>
    <row r="143" ht="9.9499999999999993" customHeight="1" x14ac:dyDescent="0.15"/>
    <row r="144" ht="9.9499999999999993" customHeight="1" x14ac:dyDescent="0.15"/>
    <row r="145" ht="9.9499999999999993" customHeight="1" x14ac:dyDescent="0.15"/>
    <row r="146" ht="9.9499999999999993" customHeight="1" x14ac:dyDescent="0.15"/>
  </sheetData>
  <mergeCells count="12">
    <mergeCell ref="B22:C22"/>
    <mergeCell ref="B21:C21"/>
    <mergeCell ref="B20:C20"/>
    <mergeCell ref="B19:C19"/>
    <mergeCell ref="B2:L2"/>
    <mergeCell ref="B18:C18"/>
    <mergeCell ref="D4:F4"/>
    <mergeCell ref="G4:I4"/>
    <mergeCell ref="B4:C5"/>
    <mergeCell ref="J4:L4"/>
    <mergeCell ref="B7:C7"/>
    <mergeCell ref="B6:C6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65"/>
  <sheetViews>
    <sheetView showGridLines="0" zoomScaleNormal="100" zoomScaleSheetLayoutView="100" workbookViewId="0"/>
  </sheetViews>
  <sheetFormatPr defaultRowHeight="13.5" x14ac:dyDescent="0.15"/>
  <cols>
    <col min="1" max="1" width="18.5" style="1" bestFit="1" customWidth="1"/>
    <col min="2" max="2" width="32.125" style="1" customWidth="1"/>
    <col min="3" max="11" width="7.875" style="1" customWidth="1"/>
    <col min="12" max="12" width="9" style="2"/>
    <col min="13" max="16" width="9" style="1"/>
    <col min="17" max="17" width="9" style="2"/>
    <col min="18" max="16384" width="9" style="1"/>
  </cols>
  <sheetData>
    <row r="2" spans="1:17" ht="18.75" x14ac:dyDescent="0.2">
      <c r="A2" s="3"/>
      <c r="B2" s="352" t="s">
        <v>444</v>
      </c>
      <c r="C2" s="352"/>
      <c r="D2" s="352"/>
      <c r="E2" s="352"/>
      <c r="F2" s="352"/>
      <c r="G2" s="352"/>
      <c r="H2" s="352"/>
      <c r="I2" s="352"/>
      <c r="J2" s="352"/>
      <c r="K2" s="352"/>
      <c r="P2" s="2"/>
      <c r="Q2" s="1"/>
    </row>
    <row r="3" spans="1:17" s="228" customFormat="1" ht="23.25" customHeight="1" thickBot="1" x14ac:dyDescent="0.2">
      <c r="B3" s="209" t="s">
        <v>510</v>
      </c>
      <c r="C3" s="74"/>
      <c r="D3" s="74"/>
      <c r="E3" s="74"/>
      <c r="F3" s="74"/>
      <c r="G3" s="74"/>
      <c r="H3" s="74"/>
      <c r="I3" s="74"/>
      <c r="J3" s="74"/>
      <c r="K3" s="75" t="s">
        <v>447</v>
      </c>
      <c r="L3" s="4"/>
      <c r="O3" s="4"/>
    </row>
    <row r="4" spans="1:17" ht="15" customHeight="1" x14ac:dyDescent="0.15">
      <c r="B4" s="294" t="s">
        <v>311</v>
      </c>
      <c r="C4" s="296" t="s">
        <v>461</v>
      </c>
      <c r="D4" s="297"/>
      <c r="E4" s="298"/>
      <c r="F4" s="439" t="s">
        <v>511</v>
      </c>
      <c r="G4" s="440"/>
      <c r="H4" s="440"/>
      <c r="I4" s="439" t="s">
        <v>512</v>
      </c>
      <c r="J4" s="440"/>
      <c r="K4" s="440"/>
    </row>
    <row r="5" spans="1:17" ht="15" customHeight="1" x14ac:dyDescent="0.15">
      <c r="B5" s="295"/>
      <c r="C5" s="236" t="s">
        <v>15</v>
      </c>
      <c r="D5" s="236" t="s">
        <v>86</v>
      </c>
      <c r="E5" s="236" t="s">
        <v>84</v>
      </c>
      <c r="F5" s="236" t="s">
        <v>15</v>
      </c>
      <c r="G5" s="236" t="s">
        <v>86</v>
      </c>
      <c r="H5" s="236" t="s">
        <v>84</v>
      </c>
      <c r="I5" s="236" t="s">
        <v>15</v>
      </c>
      <c r="J5" s="236" t="s">
        <v>86</v>
      </c>
      <c r="K5" s="236" t="s">
        <v>84</v>
      </c>
    </row>
    <row r="6" spans="1:17" ht="15" customHeight="1" x14ac:dyDescent="0.15">
      <c r="B6" s="232" t="s">
        <v>15</v>
      </c>
      <c r="C6" s="17">
        <f>SUM(C7:C46)-C10-C11-C12-C13-C14-C15-C17-C18-C19</f>
        <v>4852</v>
      </c>
      <c r="D6" s="17">
        <v>27</v>
      </c>
      <c r="E6" s="17">
        <f>SUM(E7:E46)-E10-E11-E12-E13-E14-E15-E17-E18-E19</f>
        <v>4825</v>
      </c>
      <c r="F6" s="17">
        <f>SUM(F7:F46)-F10-F11-F12-F13-F14-F15-F17-F18-F19</f>
        <v>4473</v>
      </c>
      <c r="G6" s="17">
        <v>49</v>
      </c>
      <c r="H6" s="17">
        <f>SUM(H7:H46)-H10-H11-H12-H13-H14-H15-H17-H18-H19</f>
        <v>4424</v>
      </c>
      <c r="I6" s="17">
        <f>SUM(I7:I46)-I10-I11-I12-I13-I14-I15-I17-I18-I19</f>
        <v>3882</v>
      </c>
      <c r="J6" s="17">
        <v>34</v>
      </c>
      <c r="K6" s="17">
        <f>SUM(K7:K46)-K10-K11-K12-K13-K14-K15-K17-K18-K19</f>
        <v>3848</v>
      </c>
    </row>
    <row r="7" spans="1:17" ht="15" customHeight="1" x14ac:dyDescent="0.15">
      <c r="B7" s="231" t="s">
        <v>54</v>
      </c>
      <c r="C7" s="36">
        <v>31</v>
      </c>
      <c r="D7" s="36" t="s">
        <v>66</v>
      </c>
      <c r="E7" s="36">
        <v>31</v>
      </c>
      <c r="F7" s="36">
        <v>30</v>
      </c>
      <c r="G7" s="36" t="s">
        <v>66</v>
      </c>
      <c r="H7" s="36">
        <v>30</v>
      </c>
      <c r="I7" s="36">
        <v>20</v>
      </c>
      <c r="J7" s="36" t="s">
        <v>286</v>
      </c>
      <c r="K7" s="36">
        <v>20</v>
      </c>
    </row>
    <row r="8" spans="1:17" ht="15" customHeight="1" x14ac:dyDescent="0.15">
      <c r="B8" s="231" t="s">
        <v>55</v>
      </c>
      <c r="C8" s="36">
        <v>26</v>
      </c>
      <c r="D8" s="36" t="s">
        <v>66</v>
      </c>
      <c r="E8" s="36">
        <v>26</v>
      </c>
      <c r="F8" s="36">
        <v>29</v>
      </c>
      <c r="G8" s="36" t="s">
        <v>66</v>
      </c>
      <c r="H8" s="36">
        <v>29</v>
      </c>
      <c r="I8" s="36">
        <v>27</v>
      </c>
      <c r="J8" s="36" t="s">
        <v>286</v>
      </c>
      <c r="K8" s="36">
        <v>27</v>
      </c>
    </row>
    <row r="9" spans="1:17" ht="15" customHeight="1" x14ac:dyDescent="0.15">
      <c r="B9" s="231" t="s">
        <v>56</v>
      </c>
      <c r="C9" s="17">
        <v>109</v>
      </c>
      <c r="D9" s="23" t="s">
        <v>66</v>
      </c>
      <c r="E9" s="17">
        <v>109</v>
      </c>
      <c r="F9" s="17">
        <v>104</v>
      </c>
      <c r="G9" s="23" t="s">
        <v>66</v>
      </c>
      <c r="H9" s="17">
        <v>104</v>
      </c>
      <c r="I9" s="17">
        <v>68</v>
      </c>
      <c r="J9" s="36" t="s">
        <v>286</v>
      </c>
      <c r="K9" s="17">
        <v>68</v>
      </c>
    </row>
    <row r="10" spans="1:17" ht="15" customHeight="1" x14ac:dyDescent="0.15">
      <c r="B10" s="201" t="s">
        <v>113</v>
      </c>
      <c r="C10" s="17">
        <v>16</v>
      </c>
      <c r="D10" s="23" t="s">
        <v>66</v>
      </c>
      <c r="E10" s="17">
        <v>16</v>
      </c>
      <c r="F10" s="17">
        <v>19</v>
      </c>
      <c r="G10" s="23" t="s">
        <v>66</v>
      </c>
      <c r="H10" s="17">
        <v>19</v>
      </c>
      <c r="I10" s="17">
        <v>12</v>
      </c>
      <c r="J10" s="36" t="s">
        <v>286</v>
      </c>
      <c r="K10" s="17">
        <v>12</v>
      </c>
    </row>
    <row r="11" spans="1:17" ht="15" customHeight="1" x14ac:dyDescent="0.15">
      <c r="B11" s="201" t="s">
        <v>114</v>
      </c>
      <c r="C11" s="17">
        <v>17</v>
      </c>
      <c r="D11" s="23" t="s">
        <v>66</v>
      </c>
      <c r="E11" s="17">
        <v>17</v>
      </c>
      <c r="F11" s="17">
        <v>13</v>
      </c>
      <c r="G11" s="23" t="s">
        <v>66</v>
      </c>
      <c r="H11" s="17">
        <v>13</v>
      </c>
      <c r="I11" s="17">
        <v>6</v>
      </c>
      <c r="J11" s="36" t="s">
        <v>286</v>
      </c>
      <c r="K11" s="17">
        <v>6</v>
      </c>
    </row>
    <row r="12" spans="1:17" ht="15" customHeight="1" x14ac:dyDescent="0.15">
      <c r="B12" s="201" t="s">
        <v>115</v>
      </c>
      <c r="C12" s="17">
        <v>21</v>
      </c>
      <c r="D12" s="23" t="s">
        <v>66</v>
      </c>
      <c r="E12" s="17">
        <v>21</v>
      </c>
      <c r="F12" s="17">
        <v>22</v>
      </c>
      <c r="G12" s="23" t="s">
        <v>66</v>
      </c>
      <c r="H12" s="17">
        <v>22</v>
      </c>
      <c r="I12" s="17">
        <v>14</v>
      </c>
      <c r="J12" s="36" t="s">
        <v>286</v>
      </c>
      <c r="K12" s="17">
        <v>14</v>
      </c>
    </row>
    <row r="13" spans="1:17" ht="15" customHeight="1" x14ac:dyDescent="0.15">
      <c r="B13" s="201" t="s">
        <v>116</v>
      </c>
      <c r="C13" s="17">
        <v>16</v>
      </c>
      <c r="D13" s="23" t="s">
        <v>66</v>
      </c>
      <c r="E13" s="17">
        <v>16</v>
      </c>
      <c r="F13" s="17">
        <v>18</v>
      </c>
      <c r="G13" s="23" t="s">
        <v>66</v>
      </c>
      <c r="H13" s="17">
        <v>18</v>
      </c>
      <c r="I13" s="17">
        <v>12</v>
      </c>
      <c r="J13" s="36" t="s">
        <v>286</v>
      </c>
      <c r="K13" s="17">
        <v>12</v>
      </c>
    </row>
    <row r="14" spans="1:17" ht="15" customHeight="1" x14ac:dyDescent="0.15">
      <c r="B14" s="201" t="s">
        <v>117</v>
      </c>
      <c r="C14" s="17">
        <v>13</v>
      </c>
      <c r="D14" s="23" t="s">
        <v>66</v>
      </c>
      <c r="E14" s="17">
        <v>13</v>
      </c>
      <c r="F14" s="17">
        <v>16</v>
      </c>
      <c r="G14" s="23" t="s">
        <v>66</v>
      </c>
      <c r="H14" s="17">
        <v>16</v>
      </c>
      <c r="I14" s="17">
        <v>12</v>
      </c>
      <c r="J14" s="36" t="s">
        <v>286</v>
      </c>
      <c r="K14" s="17">
        <v>12</v>
      </c>
    </row>
    <row r="15" spans="1:17" ht="15" customHeight="1" x14ac:dyDescent="0.15">
      <c r="B15" s="201" t="s">
        <v>118</v>
      </c>
      <c r="C15" s="17">
        <v>26</v>
      </c>
      <c r="D15" s="23" t="s">
        <v>66</v>
      </c>
      <c r="E15" s="17">
        <v>26</v>
      </c>
      <c r="F15" s="17">
        <v>16</v>
      </c>
      <c r="G15" s="23" t="s">
        <v>66</v>
      </c>
      <c r="H15" s="17">
        <v>16</v>
      </c>
      <c r="I15" s="17">
        <v>12</v>
      </c>
      <c r="J15" s="36" t="s">
        <v>286</v>
      </c>
      <c r="K15" s="17">
        <v>12</v>
      </c>
    </row>
    <row r="16" spans="1:17" ht="15" customHeight="1" x14ac:dyDescent="0.15">
      <c r="B16" s="231" t="s">
        <v>57</v>
      </c>
      <c r="C16" s="17">
        <v>86</v>
      </c>
      <c r="D16" s="23" t="s">
        <v>66</v>
      </c>
      <c r="E16" s="17">
        <v>86</v>
      </c>
      <c r="F16" s="17">
        <v>79</v>
      </c>
      <c r="G16" s="23" t="s">
        <v>66</v>
      </c>
      <c r="H16" s="17">
        <v>79</v>
      </c>
      <c r="I16" s="17">
        <v>72</v>
      </c>
      <c r="J16" s="36" t="s">
        <v>286</v>
      </c>
      <c r="K16" s="17">
        <v>72</v>
      </c>
    </row>
    <row r="17" spans="2:11" ht="15" customHeight="1" x14ac:dyDescent="0.15">
      <c r="B17" s="201" t="s">
        <v>113</v>
      </c>
      <c r="C17" s="17">
        <v>35</v>
      </c>
      <c r="D17" s="23" t="s">
        <v>66</v>
      </c>
      <c r="E17" s="17">
        <v>35</v>
      </c>
      <c r="F17" s="17">
        <v>30</v>
      </c>
      <c r="G17" s="23" t="s">
        <v>66</v>
      </c>
      <c r="H17" s="17">
        <v>30</v>
      </c>
      <c r="I17" s="17">
        <v>27</v>
      </c>
      <c r="J17" s="36" t="s">
        <v>286</v>
      </c>
      <c r="K17" s="17">
        <v>27</v>
      </c>
    </row>
    <row r="18" spans="2:11" ht="15" customHeight="1" x14ac:dyDescent="0.15">
      <c r="B18" s="201" t="s">
        <v>114</v>
      </c>
      <c r="C18" s="17">
        <v>28</v>
      </c>
      <c r="D18" s="47" t="s">
        <v>66</v>
      </c>
      <c r="E18" s="17">
        <v>28</v>
      </c>
      <c r="F18" s="17">
        <v>21</v>
      </c>
      <c r="G18" s="23" t="s">
        <v>66</v>
      </c>
      <c r="H18" s="17">
        <v>21</v>
      </c>
      <c r="I18" s="17">
        <v>25</v>
      </c>
      <c r="J18" s="36" t="s">
        <v>286</v>
      </c>
      <c r="K18" s="17">
        <v>25</v>
      </c>
    </row>
    <row r="19" spans="2:11" ht="15" customHeight="1" x14ac:dyDescent="0.15">
      <c r="B19" s="201" t="s">
        <v>115</v>
      </c>
      <c r="C19" s="17">
        <v>23</v>
      </c>
      <c r="D19" s="23" t="s">
        <v>66</v>
      </c>
      <c r="E19" s="17">
        <v>23</v>
      </c>
      <c r="F19" s="17">
        <v>28</v>
      </c>
      <c r="G19" s="23" t="s">
        <v>66</v>
      </c>
      <c r="H19" s="17">
        <v>28</v>
      </c>
      <c r="I19" s="17">
        <v>20</v>
      </c>
      <c r="J19" s="36" t="s">
        <v>286</v>
      </c>
      <c r="K19" s="17">
        <v>20</v>
      </c>
    </row>
    <row r="20" spans="2:11" ht="15" customHeight="1" x14ac:dyDescent="0.15">
      <c r="B20" s="231" t="s">
        <v>58</v>
      </c>
      <c r="C20" s="17">
        <v>184</v>
      </c>
      <c r="D20" s="23" t="s">
        <v>66</v>
      </c>
      <c r="E20" s="17">
        <v>184</v>
      </c>
      <c r="F20" s="17">
        <v>161</v>
      </c>
      <c r="G20" s="23" t="s">
        <v>66</v>
      </c>
      <c r="H20" s="17">
        <v>161</v>
      </c>
      <c r="I20" s="17">
        <v>156</v>
      </c>
      <c r="J20" s="36">
        <v>1</v>
      </c>
      <c r="K20" s="17">
        <v>155</v>
      </c>
    </row>
    <row r="21" spans="2:11" ht="15" customHeight="1" x14ac:dyDescent="0.15">
      <c r="B21" s="231" t="s">
        <v>59</v>
      </c>
      <c r="C21" s="17">
        <v>112</v>
      </c>
      <c r="D21" s="17" t="s">
        <v>66</v>
      </c>
      <c r="E21" s="17">
        <v>112</v>
      </c>
      <c r="F21" s="17">
        <v>109</v>
      </c>
      <c r="G21" s="17" t="s">
        <v>66</v>
      </c>
      <c r="H21" s="17">
        <v>109</v>
      </c>
      <c r="I21" s="17">
        <v>72</v>
      </c>
      <c r="J21" s="36" t="s">
        <v>286</v>
      </c>
      <c r="K21" s="17">
        <v>72</v>
      </c>
    </row>
    <row r="22" spans="2:11" ht="15" customHeight="1" x14ac:dyDescent="0.15">
      <c r="B22" s="231" t="s">
        <v>513</v>
      </c>
      <c r="C22" s="17">
        <v>48</v>
      </c>
      <c r="D22" s="17" t="s">
        <v>66</v>
      </c>
      <c r="E22" s="17">
        <v>48</v>
      </c>
      <c r="F22" s="17">
        <v>51</v>
      </c>
      <c r="G22" s="17" t="s">
        <v>66</v>
      </c>
      <c r="H22" s="17">
        <v>51</v>
      </c>
      <c r="I22" s="17">
        <v>32</v>
      </c>
      <c r="J22" s="36">
        <v>1</v>
      </c>
      <c r="K22" s="17">
        <v>31</v>
      </c>
    </row>
    <row r="23" spans="2:11" ht="15" customHeight="1" x14ac:dyDescent="0.15">
      <c r="B23" s="231" t="s">
        <v>448</v>
      </c>
      <c r="C23" s="17">
        <v>105</v>
      </c>
      <c r="D23" s="46">
        <v>1</v>
      </c>
      <c r="E23" s="17">
        <v>104</v>
      </c>
      <c r="F23" s="17">
        <v>90</v>
      </c>
      <c r="G23" s="17">
        <v>1</v>
      </c>
      <c r="H23" s="17">
        <v>89</v>
      </c>
      <c r="I23" s="17">
        <v>85</v>
      </c>
      <c r="J23" s="36" t="s">
        <v>286</v>
      </c>
      <c r="K23" s="17">
        <v>85</v>
      </c>
    </row>
    <row r="24" spans="2:11" ht="15" customHeight="1" x14ac:dyDescent="0.15">
      <c r="B24" s="231" t="s">
        <v>449</v>
      </c>
      <c r="C24" s="17">
        <v>26</v>
      </c>
      <c r="D24" s="17" t="s">
        <v>66</v>
      </c>
      <c r="E24" s="17">
        <v>26</v>
      </c>
      <c r="F24" s="17">
        <v>18</v>
      </c>
      <c r="G24" s="17" t="s">
        <v>66</v>
      </c>
      <c r="H24" s="17">
        <v>18</v>
      </c>
      <c r="I24" s="17">
        <v>10</v>
      </c>
      <c r="J24" s="36">
        <v>1</v>
      </c>
      <c r="K24" s="17">
        <v>9</v>
      </c>
    </row>
    <row r="25" spans="2:11" ht="15" customHeight="1" x14ac:dyDescent="0.15">
      <c r="B25" s="231" t="s">
        <v>450</v>
      </c>
      <c r="C25" s="17">
        <v>6</v>
      </c>
      <c r="D25" s="46" t="s">
        <v>66</v>
      </c>
      <c r="E25" s="17">
        <v>6</v>
      </c>
      <c r="F25" s="17">
        <v>7</v>
      </c>
      <c r="G25" s="46" t="s">
        <v>66</v>
      </c>
      <c r="H25" s="17">
        <v>7</v>
      </c>
      <c r="I25" s="17">
        <v>4</v>
      </c>
      <c r="J25" s="36" t="s">
        <v>286</v>
      </c>
      <c r="K25" s="17">
        <v>4</v>
      </c>
    </row>
    <row r="26" spans="2:11" ht="15" customHeight="1" x14ac:dyDescent="0.15">
      <c r="B26" s="231" t="s">
        <v>60</v>
      </c>
      <c r="C26" s="17">
        <v>269</v>
      </c>
      <c r="D26" s="17">
        <v>3</v>
      </c>
      <c r="E26" s="17">
        <v>266</v>
      </c>
      <c r="F26" s="17">
        <v>253</v>
      </c>
      <c r="G26" s="17">
        <v>1</v>
      </c>
      <c r="H26" s="17">
        <v>252</v>
      </c>
      <c r="I26" s="17">
        <v>221</v>
      </c>
      <c r="J26" s="17">
        <v>2</v>
      </c>
      <c r="K26" s="17">
        <v>219</v>
      </c>
    </row>
    <row r="27" spans="2:11" ht="15" customHeight="1" x14ac:dyDescent="0.15">
      <c r="B27" s="231" t="s">
        <v>0</v>
      </c>
      <c r="C27" s="17">
        <v>338</v>
      </c>
      <c r="D27" s="46" t="s">
        <v>66</v>
      </c>
      <c r="E27" s="17">
        <v>338</v>
      </c>
      <c r="F27" s="17">
        <v>388</v>
      </c>
      <c r="G27" s="46">
        <v>1</v>
      </c>
      <c r="H27" s="17">
        <v>387</v>
      </c>
      <c r="I27" s="17">
        <v>292</v>
      </c>
      <c r="J27" s="46">
        <v>3</v>
      </c>
      <c r="K27" s="17">
        <v>289</v>
      </c>
    </row>
    <row r="28" spans="2:11" ht="15" customHeight="1" x14ac:dyDescent="0.15">
      <c r="B28" s="231" t="s">
        <v>451</v>
      </c>
      <c r="C28" s="17">
        <v>56</v>
      </c>
      <c r="D28" s="46">
        <v>1</v>
      </c>
      <c r="E28" s="17">
        <v>55</v>
      </c>
      <c r="F28" s="17">
        <v>37</v>
      </c>
      <c r="G28" s="46" t="s">
        <v>66</v>
      </c>
      <c r="H28" s="17">
        <v>37</v>
      </c>
      <c r="I28" s="17">
        <v>49</v>
      </c>
      <c r="J28" s="17" t="s">
        <v>286</v>
      </c>
      <c r="K28" s="17">
        <v>49</v>
      </c>
    </row>
    <row r="29" spans="2:11" ht="15" customHeight="1" x14ac:dyDescent="0.15">
      <c r="B29" s="231" t="s">
        <v>452</v>
      </c>
      <c r="C29" s="17">
        <v>27</v>
      </c>
      <c r="D29" s="46" t="s">
        <v>66</v>
      </c>
      <c r="E29" s="17">
        <v>27</v>
      </c>
      <c r="F29" s="17">
        <v>34</v>
      </c>
      <c r="G29" s="46" t="s">
        <v>66</v>
      </c>
      <c r="H29" s="17">
        <v>34</v>
      </c>
      <c r="I29" s="17">
        <v>21</v>
      </c>
      <c r="J29" s="46" t="s">
        <v>286</v>
      </c>
      <c r="K29" s="17">
        <v>21</v>
      </c>
    </row>
    <row r="30" spans="2:11" ht="15" customHeight="1" x14ac:dyDescent="0.15">
      <c r="B30" s="231" t="s">
        <v>453</v>
      </c>
      <c r="C30" s="17">
        <v>188</v>
      </c>
      <c r="D30" s="46">
        <v>1</v>
      </c>
      <c r="E30" s="17">
        <v>187</v>
      </c>
      <c r="F30" s="17">
        <v>178</v>
      </c>
      <c r="G30" s="46">
        <v>1</v>
      </c>
      <c r="H30" s="17">
        <v>177</v>
      </c>
      <c r="I30" s="17">
        <v>175</v>
      </c>
      <c r="J30" s="17">
        <v>2</v>
      </c>
      <c r="K30" s="17">
        <v>173</v>
      </c>
    </row>
    <row r="31" spans="2:11" ht="15" customHeight="1" x14ac:dyDescent="0.15">
      <c r="B31" s="231" t="s">
        <v>514</v>
      </c>
      <c r="C31" s="17">
        <v>331</v>
      </c>
      <c r="D31" s="46">
        <v>1</v>
      </c>
      <c r="E31" s="17">
        <v>330</v>
      </c>
      <c r="F31" s="17">
        <v>391</v>
      </c>
      <c r="G31" s="17">
        <v>5</v>
      </c>
      <c r="H31" s="17">
        <v>386</v>
      </c>
      <c r="I31" s="17">
        <v>294</v>
      </c>
      <c r="J31" s="17">
        <v>2</v>
      </c>
      <c r="K31" s="17">
        <v>292</v>
      </c>
    </row>
    <row r="32" spans="2:11" ht="15" customHeight="1" x14ac:dyDescent="0.15">
      <c r="B32" s="231" t="s">
        <v>454</v>
      </c>
      <c r="C32" s="17">
        <v>78</v>
      </c>
      <c r="D32" s="17" t="s">
        <v>66</v>
      </c>
      <c r="E32" s="17">
        <v>78</v>
      </c>
      <c r="F32" s="17">
        <v>84</v>
      </c>
      <c r="G32" s="17" t="s">
        <v>66</v>
      </c>
      <c r="H32" s="17">
        <v>84</v>
      </c>
      <c r="I32" s="17">
        <v>70</v>
      </c>
      <c r="J32" s="17" t="s">
        <v>286</v>
      </c>
      <c r="K32" s="17">
        <v>70</v>
      </c>
    </row>
    <row r="33" spans="2:17" ht="15" customHeight="1" x14ac:dyDescent="0.15">
      <c r="B33" s="231" t="s">
        <v>61</v>
      </c>
      <c r="C33" s="17">
        <v>24</v>
      </c>
      <c r="D33" s="46" t="s">
        <v>66</v>
      </c>
      <c r="E33" s="17">
        <v>24</v>
      </c>
      <c r="F33" s="17">
        <v>20</v>
      </c>
      <c r="G33" s="46" t="s">
        <v>66</v>
      </c>
      <c r="H33" s="17">
        <v>20</v>
      </c>
      <c r="I33" s="17">
        <v>20</v>
      </c>
      <c r="J33" s="46" t="s">
        <v>286</v>
      </c>
      <c r="K33" s="17">
        <v>20</v>
      </c>
    </row>
    <row r="34" spans="2:17" ht="15" customHeight="1" x14ac:dyDescent="0.15">
      <c r="B34" s="231" t="s">
        <v>515</v>
      </c>
      <c r="C34" s="17">
        <v>34</v>
      </c>
      <c r="D34" s="46" t="s">
        <v>66</v>
      </c>
      <c r="E34" s="17">
        <v>34</v>
      </c>
      <c r="F34" s="17">
        <v>44</v>
      </c>
      <c r="G34" s="46" t="s">
        <v>66</v>
      </c>
      <c r="H34" s="17">
        <v>44</v>
      </c>
      <c r="I34" s="17">
        <v>40</v>
      </c>
      <c r="J34" s="46" t="s">
        <v>286</v>
      </c>
      <c r="K34" s="17">
        <v>40</v>
      </c>
    </row>
    <row r="35" spans="2:17" ht="15" customHeight="1" x14ac:dyDescent="0.15">
      <c r="B35" s="231" t="s">
        <v>516</v>
      </c>
      <c r="C35" s="17">
        <v>112</v>
      </c>
      <c r="D35" s="46" t="s">
        <v>66</v>
      </c>
      <c r="E35" s="17">
        <v>112</v>
      </c>
      <c r="F35" s="17">
        <v>153</v>
      </c>
      <c r="G35" s="46">
        <v>3</v>
      </c>
      <c r="H35" s="17">
        <v>150</v>
      </c>
      <c r="I35" s="17">
        <v>130</v>
      </c>
      <c r="J35" s="46">
        <v>1</v>
      </c>
      <c r="K35" s="17">
        <v>129</v>
      </c>
    </row>
    <row r="36" spans="2:17" ht="15" customHeight="1" x14ac:dyDescent="0.15">
      <c r="B36" s="231" t="s">
        <v>517</v>
      </c>
      <c r="C36" s="17">
        <v>56</v>
      </c>
      <c r="D36" s="46" t="s">
        <v>66</v>
      </c>
      <c r="E36" s="17">
        <v>56</v>
      </c>
      <c r="F36" s="17">
        <v>132</v>
      </c>
      <c r="G36" s="46">
        <v>1</v>
      </c>
      <c r="H36" s="17">
        <v>131</v>
      </c>
      <c r="I36" s="17">
        <v>123</v>
      </c>
      <c r="J36" s="46">
        <v>2</v>
      </c>
      <c r="K36" s="17">
        <v>121</v>
      </c>
    </row>
    <row r="37" spans="2:17" ht="15" customHeight="1" x14ac:dyDescent="0.15">
      <c r="B37" s="231" t="s">
        <v>518</v>
      </c>
      <c r="C37" s="17">
        <v>77</v>
      </c>
      <c r="D37" s="46">
        <v>1</v>
      </c>
      <c r="E37" s="17">
        <v>76</v>
      </c>
      <c r="F37" s="17">
        <v>79</v>
      </c>
      <c r="G37" s="46" t="s">
        <v>66</v>
      </c>
      <c r="H37" s="17">
        <v>79</v>
      </c>
      <c r="I37" s="17">
        <v>73</v>
      </c>
      <c r="J37" s="46" t="s">
        <v>286</v>
      </c>
      <c r="K37" s="17">
        <v>73</v>
      </c>
    </row>
    <row r="38" spans="2:17" ht="15" customHeight="1" x14ac:dyDescent="0.15">
      <c r="B38" s="231" t="s">
        <v>519</v>
      </c>
      <c r="C38" s="17">
        <v>449</v>
      </c>
      <c r="D38" s="46">
        <v>2</v>
      </c>
      <c r="E38" s="17">
        <v>447</v>
      </c>
      <c r="F38" s="17">
        <v>425</v>
      </c>
      <c r="G38" s="46">
        <v>3</v>
      </c>
      <c r="H38" s="17">
        <v>422</v>
      </c>
      <c r="I38" s="17">
        <v>420</v>
      </c>
      <c r="J38" s="46">
        <v>2</v>
      </c>
      <c r="K38" s="17">
        <v>418</v>
      </c>
    </row>
    <row r="39" spans="2:17" ht="15" customHeight="1" x14ac:dyDescent="0.15">
      <c r="B39" s="231" t="s">
        <v>455</v>
      </c>
      <c r="C39" s="17">
        <v>72</v>
      </c>
      <c r="D39" s="46" t="s">
        <v>66</v>
      </c>
      <c r="E39" s="17">
        <v>72</v>
      </c>
      <c r="F39" s="17">
        <v>29</v>
      </c>
      <c r="G39" s="46" t="s">
        <v>66</v>
      </c>
      <c r="H39" s="17">
        <v>29</v>
      </c>
      <c r="I39" s="17">
        <v>29</v>
      </c>
      <c r="J39" s="46" t="s">
        <v>286</v>
      </c>
      <c r="K39" s="17">
        <v>29</v>
      </c>
    </row>
    <row r="40" spans="2:17" ht="15" customHeight="1" x14ac:dyDescent="0.15">
      <c r="B40" s="231" t="s">
        <v>456</v>
      </c>
      <c r="C40" s="17">
        <v>631</v>
      </c>
      <c r="D40" s="46" t="s">
        <v>66</v>
      </c>
      <c r="E40" s="17">
        <v>631</v>
      </c>
      <c r="F40" s="17">
        <v>294</v>
      </c>
      <c r="G40" s="46">
        <v>4</v>
      </c>
      <c r="H40" s="17">
        <v>290</v>
      </c>
      <c r="I40" s="17">
        <v>340</v>
      </c>
      <c r="J40" s="46">
        <v>3</v>
      </c>
      <c r="K40" s="17">
        <v>337</v>
      </c>
    </row>
    <row r="41" spans="2:17" ht="15" customHeight="1" x14ac:dyDescent="0.15">
      <c r="B41" s="231" t="s">
        <v>457</v>
      </c>
      <c r="C41" s="17">
        <v>176</v>
      </c>
      <c r="D41" s="46" t="s">
        <v>66</v>
      </c>
      <c r="E41" s="17">
        <v>176</v>
      </c>
      <c r="F41" s="17">
        <v>177</v>
      </c>
      <c r="G41" s="46" t="s">
        <v>66</v>
      </c>
      <c r="H41" s="17">
        <v>177</v>
      </c>
      <c r="I41" s="17">
        <v>140</v>
      </c>
      <c r="J41" s="46">
        <v>1</v>
      </c>
      <c r="K41" s="17">
        <v>139</v>
      </c>
    </row>
    <row r="42" spans="2:17" ht="15" customHeight="1" x14ac:dyDescent="0.15">
      <c r="B42" s="231" t="s">
        <v>458</v>
      </c>
      <c r="C42" s="17">
        <v>26</v>
      </c>
      <c r="D42" s="46" t="s">
        <v>66</v>
      </c>
      <c r="E42" s="17">
        <v>26</v>
      </c>
      <c r="F42" s="17" t="s">
        <v>66</v>
      </c>
      <c r="G42" s="46" t="s">
        <v>66</v>
      </c>
      <c r="H42" s="17" t="s">
        <v>66</v>
      </c>
      <c r="I42" s="17">
        <v>1</v>
      </c>
      <c r="J42" s="46" t="s">
        <v>286</v>
      </c>
      <c r="K42" s="17">
        <v>1</v>
      </c>
    </row>
    <row r="43" spans="2:17" ht="15" customHeight="1" x14ac:dyDescent="0.15">
      <c r="B43" s="231" t="s">
        <v>459</v>
      </c>
      <c r="C43" s="14">
        <v>180</v>
      </c>
      <c r="D43" s="45" t="s">
        <v>66</v>
      </c>
      <c r="E43" s="14">
        <v>180</v>
      </c>
      <c r="F43" s="14">
        <v>149</v>
      </c>
      <c r="G43" s="14" t="s">
        <v>66</v>
      </c>
      <c r="H43" s="14">
        <v>149</v>
      </c>
      <c r="I43" s="14">
        <v>132</v>
      </c>
      <c r="J43" s="14" t="s">
        <v>286</v>
      </c>
      <c r="K43" s="14">
        <v>132</v>
      </c>
    </row>
    <row r="44" spans="2:17" ht="15" customHeight="1" x14ac:dyDescent="0.15">
      <c r="B44" s="231" t="s">
        <v>62</v>
      </c>
      <c r="C44" s="17">
        <v>994</v>
      </c>
      <c r="D44" s="46">
        <v>17</v>
      </c>
      <c r="E44" s="17">
        <v>977</v>
      </c>
      <c r="F44" s="17">
        <v>928</v>
      </c>
      <c r="G44" s="46">
        <v>29</v>
      </c>
      <c r="H44" s="17">
        <v>899</v>
      </c>
      <c r="I44" s="17">
        <v>766</v>
      </c>
      <c r="J44" s="46">
        <v>13</v>
      </c>
      <c r="K44" s="17">
        <v>753</v>
      </c>
    </row>
    <row r="45" spans="2:17" ht="15" customHeight="1" x14ac:dyDescent="0.15">
      <c r="B45" s="231" t="s">
        <v>63</v>
      </c>
      <c r="C45" s="14" t="s">
        <v>66</v>
      </c>
      <c r="D45" s="14" t="s">
        <v>66</v>
      </c>
      <c r="E45" s="14" t="s">
        <v>66</v>
      </c>
      <c r="F45" s="14" t="s">
        <v>66</v>
      </c>
      <c r="G45" s="14" t="s">
        <v>66</v>
      </c>
      <c r="H45" s="14" t="s">
        <v>66</v>
      </c>
      <c r="I45" s="14" t="s">
        <v>286</v>
      </c>
      <c r="J45" s="14" t="s">
        <v>286</v>
      </c>
      <c r="K45" s="14" t="s">
        <v>286</v>
      </c>
    </row>
    <row r="46" spans="2:17" ht="15" customHeight="1" thickBot="1" x14ac:dyDescent="0.2">
      <c r="B46" s="67" t="s">
        <v>64</v>
      </c>
      <c r="C46" s="287">
        <v>1</v>
      </c>
      <c r="D46" s="287" t="s">
        <v>66</v>
      </c>
      <c r="E46" s="287">
        <v>1</v>
      </c>
      <c r="F46" s="287" t="s">
        <v>66</v>
      </c>
      <c r="G46" s="287" t="s">
        <v>66</v>
      </c>
      <c r="H46" s="287" t="s">
        <v>66</v>
      </c>
      <c r="I46" s="287" t="s">
        <v>66</v>
      </c>
      <c r="J46" s="287" t="s">
        <v>66</v>
      </c>
      <c r="K46" s="287" t="s">
        <v>66</v>
      </c>
    </row>
    <row r="47" spans="2:17" ht="15" customHeight="1" x14ac:dyDescent="0.15">
      <c r="B47" s="208" t="s">
        <v>520</v>
      </c>
      <c r="C47" s="14"/>
      <c r="D47" s="14"/>
      <c r="E47" s="14"/>
      <c r="F47" s="14"/>
      <c r="G47" s="14"/>
      <c r="H47" s="14"/>
      <c r="I47" s="14"/>
      <c r="J47" s="14"/>
      <c r="K47" s="14"/>
    </row>
    <row r="48" spans="2:17" ht="15" customHeight="1" x14ac:dyDescent="0.15">
      <c r="B48" s="9" t="s">
        <v>38</v>
      </c>
      <c r="C48" s="9"/>
      <c r="D48" s="9"/>
      <c r="E48" s="9"/>
      <c r="F48" s="9"/>
      <c r="G48" s="9"/>
      <c r="H48" s="9"/>
      <c r="I48" s="9"/>
      <c r="J48" s="9"/>
      <c r="K48" s="9"/>
      <c r="M48" s="2"/>
      <c r="Q48" s="1"/>
    </row>
    <row r="49" spans="15:17" x14ac:dyDescent="0.15">
      <c r="O49" s="2"/>
      <c r="Q49" s="1"/>
    </row>
    <row r="50" spans="15:17" x14ac:dyDescent="0.15">
      <c r="O50" s="2"/>
      <c r="Q50" s="1"/>
    </row>
    <row r="51" spans="15:17" x14ac:dyDescent="0.15">
      <c r="O51" s="2"/>
      <c r="Q51" s="1"/>
    </row>
    <row r="52" spans="15:17" x14ac:dyDescent="0.15">
      <c r="O52" s="2"/>
      <c r="Q52" s="1"/>
    </row>
    <row r="53" spans="15:17" x14ac:dyDescent="0.15">
      <c r="O53" s="2"/>
      <c r="Q53" s="1"/>
    </row>
    <row r="54" spans="15:17" x14ac:dyDescent="0.15">
      <c r="O54" s="2"/>
      <c r="Q54" s="1"/>
    </row>
    <row r="55" spans="15:17" x14ac:dyDescent="0.15">
      <c r="O55" s="2"/>
      <c r="Q55" s="1"/>
    </row>
    <row r="56" spans="15:17" x14ac:dyDescent="0.15">
      <c r="O56" s="2"/>
      <c r="Q56" s="1"/>
    </row>
    <row r="57" spans="15:17" x14ac:dyDescent="0.15">
      <c r="O57" s="2"/>
      <c r="Q57" s="1"/>
    </row>
    <row r="58" spans="15:17" x14ac:dyDescent="0.15">
      <c r="O58" s="2"/>
      <c r="Q58" s="1"/>
    </row>
    <row r="59" spans="15:17" x14ac:dyDescent="0.15">
      <c r="O59" s="2"/>
      <c r="Q59" s="1"/>
    </row>
    <row r="60" spans="15:17" x14ac:dyDescent="0.15">
      <c r="O60" s="2"/>
      <c r="Q60" s="1"/>
    </row>
    <row r="61" spans="15:17" x14ac:dyDescent="0.15">
      <c r="O61" s="2"/>
      <c r="Q61" s="1"/>
    </row>
    <row r="62" spans="15:17" x14ac:dyDescent="0.15">
      <c r="O62" s="2"/>
      <c r="Q62" s="1"/>
    </row>
    <row r="63" spans="15:17" x14ac:dyDescent="0.15">
      <c r="O63" s="2"/>
      <c r="Q63" s="1"/>
    </row>
    <row r="64" spans="15:17" x14ac:dyDescent="0.15">
      <c r="O64" s="2"/>
      <c r="Q64" s="1"/>
    </row>
    <row r="65" spans="15:17" x14ac:dyDescent="0.15">
      <c r="O65" s="2"/>
      <c r="Q65" s="1"/>
    </row>
  </sheetData>
  <mergeCells count="5">
    <mergeCell ref="F4:H4"/>
    <mergeCell ref="B2:K2"/>
    <mergeCell ref="B4:B5"/>
    <mergeCell ref="I4:K4"/>
    <mergeCell ref="C4:E4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6"/>
  <sheetViews>
    <sheetView showGridLines="0" zoomScaleNormal="100" zoomScaleSheetLayoutView="85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3.5" x14ac:dyDescent="0.15"/>
  <cols>
    <col min="1" max="1" width="15.5" style="1" bestFit="1" customWidth="1"/>
    <col min="2" max="2" width="11.875" style="1" customWidth="1"/>
    <col min="3" max="9" width="11.625" style="1" customWidth="1"/>
    <col min="10" max="10" width="0.625" style="1" customWidth="1"/>
    <col min="11" max="18" width="11.625" style="1" customWidth="1"/>
    <col min="19" max="16384" width="9" style="1"/>
  </cols>
  <sheetData>
    <row r="2" spans="1:18" ht="28.5" customHeight="1" x14ac:dyDescent="0.15">
      <c r="A2" s="238"/>
      <c r="B2" s="291" t="s">
        <v>317</v>
      </c>
      <c r="C2" s="291"/>
      <c r="D2" s="291"/>
      <c r="E2" s="291"/>
      <c r="F2" s="291"/>
      <c r="G2" s="291"/>
      <c r="H2" s="291"/>
      <c r="I2" s="291"/>
      <c r="J2" s="95"/>
      <c r="K2" s="96"/>
      <c r="L2" s="96"/>
      <c r="M2" s="95"/>
      <c r="N2" s="95"/>
      <c r="O2" s="95"/>
      <c r="P2" s="228"/>
      <c r="Q2" s="228"/>
      <c r="R2" s="4"/>
    </row>
    <row r="3" spans="1:18" ht="23.25" customHeight="1" thickBot="1" x14ac:dyDescent="0.2">
      <c r="B3" s="209" t="s">
        <v>465</v>
      </c>
      <c r="C3" s="73"/>
      <c r="D3" s="73"/>
      <c r="E3" s="73"/>
      <c r="F3" s="73"/>
      <c r="G3" s="74"/>
      <c r="H3" s="74"/>
      <c r="I3" s="74"/>
      <c r="J3" s="4"/>
      <c r="K3" s="73"/>
      <c r="L3" s="73"/>
      <c r="M3" s="73"/>
      <c r="N3" s="73"/>
      <c r="O3" s="73"/>
      <c r="P3" s="73"/>
      <c r="Q3" s="73"/>
      <c r="R3" s="74"/>
    </row>
    <row r="4" spans="1:18" ht="22.5" customHeight="1" x14ac:dyDescent="0.15">
      <c r="B4" s="294" t="s">
        <v>87</v>
      </c>
      <c r="C4" s="296" t="s">
        <v>150</v>
      </c>
      <c r="D4" s="297"/>
      <c r="E4" s="297"/>
      <c r="F4" s="297"/>
      <c r="G4" s="297"/>
      <c r="H4" s="298"/>
      <c r="I4" s="292" t="s">
        <v>160</v>
      </c>
      <c r="J4" s="97"/>
      <c r="K4" s="297" t="s">
        <v>159</v>
      </c>
      <c r="L4" s="297"/>
      <c r="M4" s="297"/>
      <c r="N4" s="297"/>
      <c r="O4" s="297"/>
      <c r="P4" s="297"/>
      <c r="Q4" s="297"/>
      <c r="R4" s="292" t="s">
        <v>158</v>
      </c>
    </row>
    <row r="5" spans="1:18" ht="24" customHeight="1" x14ac:dyDescent="0.15">
      <c r="B5" s="295"/>
      <c r="C5" s="236" t="s">
        <v>145</v>
      </c>
      <c r="D5" s="236" t="s">
        <v>146</v>
      </c>
      <c r="E5" s="236" t="s">
        <v>147</v>
      </c>
      <c r="F5" s="236" t="s">
        <v>163</v>
      </c>
      <c r="G5" s="236" t="s">
        <v>148</v>
      </c>
      <c r="H5" s="236" t="s">
        <v>149</v>
      </c>
      <c r="I5" s="293"/>
      <c r="J5" s="97"/>
      <c r="K5" s="98" t="s">
        <v>151</v>
      </c>
      <c r="L5" s="99" t="s">
        <v>152</v>
      </c>
      <c r="M5" s="200" t="s">
        <v>340</v>
      </c>
      <c r="N5" s="200" t="s">
        <v>341</v>
      </c>
      <c r="O5" s="200" t="s">
        <v>155</v>
      </c>
      <c r="P5" s="99" t="s">
        <v>156</v>
      </c>
      <c r="Q5" s="99" t="s">
        <v>157</v>
      </c>
      <c r="R5" s="293"/>
    </row>
    <row r="6" spans="1:18" ht="24.75" customHeight="1" x14ac:dyDescent="0.15">
      <c r="B6" s="201" t="s">
        <v>466</v>
      </c>
      <c r="C6" s="100">
        <v>225</v>
      </c>
      <c r="D6" s="100">
        <v>140</v>
      </c>
      <c r="E6" s="100">
        <v>8</v>
      </c>
      <c r="F6" s="100">
        <v>26</v>
      </c>
      <c r="G6" s="100">
        <v>1</v>
      </c>
      <c r="H6" s="100">
        <v>50</v>
      </c>
      <c r="I6" s="100">
        <v>498678</v>
      </c>
      <c r="J6" s="101"/>
      <c r="K6" s="210">
        <v>279</v>
      </c>
      <c r="L6" s="210">
        <v>106</v>
      </c>
      <c r="M6" s="210">
        <v>10769</v>
      </c>
      <c r="N6" s="210">
        <v>851</v>
      </c>
      <c r="O6" s="210">
        <v>2813</v>
      </c>
      <c r="P6" s="210">
        <v>10</v>
      </c>
      <c r="Q6" s="210">
        <v>34</v>
      </c>
      <c r="R6" s="210">
        <v>235</v>
      </c>
    </row>
    <row r="7" spans="1:18" ht="24.75" customHeight="1" x14ac:dyDescent="0.15">
      <c r="B7" s="102" t="s">
        <v>467</v>
      </c>
      <c r="C7" s="100">
        <v>239</v>
      </c>
      <c r="D7" s="100">
        <v>131</v>
      </c>
      <c r="E7" s="100">
        <v>14</v>
      </c>
      <c r="F7" s="100">
        <v>32</v>
      </c>
      <c r="G7" s="100">
        <v>1</v>
      </c>
      <c r="H7" s="100">
        <v>61</v>
      </c>
      <c r="I7" s="100">
        <v>676906</v>
      </c>
      <c r="J7" s="103"/>
      <c r="K7" s="210">
        <v>214</v>
      </c>
      <c r="L7" s="210">
        <v>108</v>
      </c>
      <c r="M7" s="210">
        <v>10862</v>
      </c>
      <c r="N7" s="210">
        <v>2638</v>
      </c>
      <c r="O7" s="210">
        <v>202</v>
      </c>
      <c r="P7" s="210">
        <v>16</v>
      </c>
      <c r="Q7" s="210">
        <v>35</v>
      </c>
      <c r="R7" s="210">
        <v>267</v>
      </c>
    </row>
    <row r="8" spans="1:18" ht="25.5" customHeight="1" x14ac:dyDescent="0.15">
      <c r="B8" s="102" t="s">
        <v>469</v>
      </c>
      <c r="C8" s="100">
        <v>265</v>
      </c>
      <c r="D8" s="100">
        <v>145</v>
      </c>
      <c r="E8" s="100">
        <v>14</v>
      </c>
      <c r="F8" s="100">
        <v>30</v>
      </c>
      <c r="G8" s="100" t="s">
        <v>66</v>
      </c>
      <c r="H8" s="100">
        <v>76</v>
      </c>
      <c r="I8" s="100">
        <v>488062</v>
      </c>
      <c r="J8" s="103"/>
      <c r="K8" s="100">
        <v>212</v>
      </c>
      <c r="L8" s="104">
        <v>112</v>
      </c>
      <c r="M8" s="100">
        <v>7069</v>
      </c>
      <c r="N8" s="100">
        <v>853</v>
      </c>
      <c r="O8" s="100">
        <v>136</v>
      </c>
      <c r="P8" s="100">
        <v>14</v>
      </c>
      <c r="Q8" s="104">
        <v>20</v>
      </c>
      <c r="R8" s="100">
        <v>264</v>
      </c>
    </row>
    <row r="9" spans="1:18" ht="25.5" customHeight="1" x14ac:dyDescent="0.15">
      <c r="B9" s="231" t="s">
        <v>88</v>
      </c>
      <c r="C9" s="100">
        <v>67</v>
      </c>
      <c r="D9" s="100">
        <v>45</v>
      </c>
      <c r="E9" s="100">
        <v>2</v>
      </c>
      <c r="F9" s="100">
        <v>8</v>
      </c>
      <c r="G9" s="210" t="s">
        <v>66</v>
      </c>
      <c r="H9" s="100">
        <v>12</v>
      </c>
      <c r="I9" s="100">
        <v>69372</v>
      </c>
      <c r="J9" s="103"/>
      <c r="K9" s="100">
        <v>59</v>
      </c>
      <c r="L9" s="100">
        <v>35</v>
      </c>
      <c r="M9" s="100">
        <v>1291</v>
      </c>
      <c r="N9" s="100">
        <v>530</v>
      </c>
      <c r="O9" s="100">
        <v>21</v>
      </c>
      <c r="P9" s="100">
        <v>4</v>
      </c>
      <c r="Q9" s="100">
        <v>6</v>
      </c>
      <c r="R9" s="100">
        <v>68</v>
      </c>
    </row>
    <row r="10" spans="1:18" ht="25.5" customHeight="1" x14ac:dyDescent="0.15">
      <c r="B10" s="231" t="s">
        <v>89</v>
      </c>
      <c r="C10" s="100">
        <v>27</v>
      </c>
      <c r="D10" s="100">
        <v>10</v>
      </c>
      <c r="E10" s="100" t="s">
        <v>66</v>
      </c>
      <c r="F10" s="100">
        <v>5</v>
      </c>
      <c r="G10" s="210" t="s">
        <v>66</v>
      </c>
      <c r="H10" s="100">
        <v>12</v>
      </c>
      <c r="I10" s="100">
        <v>25263</v>
      </c>
      <c r="J10" s="103"/>
      <c r="K10" s="100">
        <v>19</v>
      </c>
      <c r="L10" s="100">
        <v>12</v>
      </c>
      <c r="M10" s="100">
        <v>746</v>
      </c>
      <c r="N10" s="100">
        <v>118</v>
      </c>
      <c r="O10" s="100" t="s">
        <v>66</v>
      </c>
      <c r="P10" s="100">
        <v>1</v>
      </c>
      <c r="Q10" s="100">
        <v>3</v>
      </c>
      <c r="R10" s="100">
        <v>25</v>
      </c>
    </row>
    <row r="11" spans="1:18" ht="25.5" customHeight="1" x14ac:dyDescent="0.15">
      <c r="B11" s="231" t="s">
        <v>90</v>
      </c>
      <c r="C11" s="100">
        <v>17</v>
      </c>
      <c r="D11" s="100">
        <v>8</v>
      </c>
      <c r="E11" s="100" t="s">
        <v>66</v>
      </c>
      <c r="F11" s="100">
        <v>2</v>
      </c>
      <c r="G11" s="100" t="s">
        <v>66</v>
      </c>
      <c r="H11" s="100">
        <v>7</v>
      </c>
      <c r="I11" s="100">
        <v>17447</v>
      </c>
      <c r="J11" s="103"/>
      <c r="K11" s="100">
        <v>14</v>
      </c>
      <c r="L11" s="100">
        <v>11</v>
      </c>
      <c r="M11" s="100">
        <v>530</v>
      </c>
      <c r="N11" s="100">
        <v>48</v>
      </c>
      <c r="O11" s="100" t="s">
        <v>66</v>
      </c>
      <c r="P11" s="100">
        <v>2</v>
      </c>
      <c r="Q11" s="100">
        <v>1</v>
      </c>
      <c r="R11" s="100">
        <v>30</v>
      </c>
    </row>
    <row r="12" spans="1:18" ht="25.5" customHeight="1" x14ac:dyDescent="0.15">
      <c r="B12" s="231" t="s">
        <v>91</v>
      </c>
      <c r="C12" s="100">
        <v>34</v>
      </c>
      <c r="D12" s="100">
        <v>16</v>
      </c>
      <c r="E12" s="100">
        <v>2</v>
      </c>
      <c r="F12" s="100">
        <v>4</v>
      </c>
      <c r="G12" s="210" t="s">
        <v>66</v>
      </c>
      <c r="H12" s="100">
        <v>12</v>
      </c>
      <c r="I12" s="100">
        <v>134044</v>
      </c>
      <c r="J12" s="103"/>
      <c r="K12" s="100">
        <v>24</v>
      </c>
      <c r="L12" s="100">
        <v>10</v>
      </c>
      <c r="M12" s="100">
        <v>641</v>
      </c>
      <c r="N12" s="100">
        <v>11</v>
      </c>
      <c r="O12" s="100">
        <v>3</v>
      </c>
      <c r="P12" s="100">
        <v>1</v>
      </c>
      <c r="Q12" s="100">
        <v>2</v>
      </c>
      <c r="R12" s="100">
        <v>20</v>
      </c>
    </row>
    <row r="13" spans="1:18" ht="25.5" customHeight="1" x14ac:dyDescent="0.15">
      <c r="B13" s="231" t="s">
        <v>92</v>
      </c>
      <c r="C13" s="100">
        <v>14</v>
      </c>
      <c r="D13" s="100">
        <v>7</v>
      </c>
      <c r="E13" s="100">
        <v>1</v>
      </c>
      <c r="F13" s="100">
        <v>2</v>
      </c>
      <c r="G13" s="210" t="s">
        <v>66</v>
      </c>
      <c r="H13" s="100">
        <v>4</v>
      </c>
      <c r="I13" s="100">
        <v>19640</v>
      </c>
      <c r="J13" s="103"/>
      <c r="K13" s="100">
        <v>10</v>
      </c>
      <c r="L13" s="100">
        <v>5</v>
      </c>
      <c r="M13" s="100">
        <v>405</v>
      </c>
      <c r="N13" s="100">
        <v>3</v>
      </c>
      <c r="O13" s="100">
        <v>1</v>
      </c>
      <c r="P13" s="100">
        <v>1</v>
      </c>
      <c r="Q13" s="100">
        <v>2</v>
      </c>
      <c r="R13" s="100">
        <v>13</v>
      </c>
    </row>
    <row r="14" spans="1:18" ht="25.5" customHeight="1" x14ac:dyDescent="0.15">
      <c r="B14" s="231" t="s">
        <v>93</v>
      </c>
      <c r="C14" s="100">
        <v>13</v>
      </c>
      <c r="D14" s="105">
        <v>9</v>
      </c>
      <c r="E14" s="100" t="s">
        <v>66</v>
      </c>
      <c r="F14" s="100">
        <v>2</v>
      </c>
      <c r="G14" s="210" t="s">
        <v>66</v>
      </c>
      <c r="H14" s="100">
        <v>2</v>
      </c>
      <c r="I14" s="100">
        <v>74257</v>
      </c>
      <c r="J14" s="103"/>
      <c r="K14" s="100">
        <v>18</v>
      </c>
      <c r="L14" s="105">
        <v>9</v>
      </c>
      <c r="M14" s="105">
        <v>1275</v>
      </c>
      <c r="N14" s="105">
        <v>23</v>
      </c>
      <c r="O14" s="105" t="s">
        <v>66</v>
      </c>
      <c r="P14" s="100" t="s">
        <v>66</v>
      </c>
      <c r="Q14" s="100" t="s">
        <v>66</v>
      </c>
      <c r="R14" s="100">
        <v>25</v>
      </c>
    </row>
    <row r="15" spans="1:18" ht="25.5" customHeight="1" x14ac:dyDescent="0.15">
      <c r="B15" s="231" t="s">
        <v>94</v>
      </c>
      <c r="C15" s="100">
        <v>10</v>
      </c>
      <c r="D15" s="106">
        <v>5</v>
      </c>
      <c r="E15" s="104" t="s">
        <v>66</v>
      </c>
      <c r="F15" s="104">
        <v>2</v>
      </c>
      <c r="G15" s="211" t="s">
        <v>66</v>
      </c>
      <c r="H15" s="104">
        <v>3</v>
      </c>
      <c r="I15" s="104">
        <v>12558</v>
      </c>
      <c r="J15" s="101"/>
      <c r="K15" s="104">
        <v>8</v>
      </c>
      <c r="L15" s="106">
        <v>3</v>
      </c>
      <c r="M15" s="106">
        <v>150</v>
      </c>
      <c r="N15" s="105" t="s">
        <v>66</v>
      </c>
      <c r="O15" s="105">
        <v>2</v>
      </c>
      <c r="P15" s="100" t="s">
        <v>66</v>
      </c>
      <c r="Q15" s="100">
        <v>1</v>
      </c>
      <c r="R15" s="100">
        <v>4</v>
      </c>
    </row>
    <row r="16" spans="1:18" ht="25.5" customHeight="1" x14ac:dyDescent="0.15">
      <c r="B16" s="231" t="s">
        <v>95</v>
      </c>
      <c r="C16" s="100">
        <v>22</v>
      </c>
      <c r="D16" s="105">
        <v>10</v>
      </c>
      <c r="E16" s="100">
        <v>3</v>
      </c>
      <c r="F16" s="100">
        <v>4</v>
      </c>
      <c r="G16" s="210" t="s">
        <v>66</v>
      </c>
      <c r="H16" s="100">
        <v>5</v>
      </c>
      <c r="I16" s="100">
        <v>38504</v>
      </c>
      <c r="J16" s="103"/>
      <c r="K16" s="100">
        <v>13</v>
      </c>
      <c r="L16" s="105">
        <v>13</v>
      </c>
      <c r="M16" s="105">
        <v>212</v>
      </c>
      <c r="N16" s="105">
        <v>3</v>
      </c>
      <c r="O16" s="105" t="s">
        <v>66</v>
      </c>
      <c r="P16" s="100" t="s">
        <v>66</v>
      </c>
      <c r="Q16" s="100">
        <v>1</v>
      </c>
      <c r="R16" s="100">
        <v>61</v>
      </c>
    </row>
    <row r="17" spans="2:18" ht="25.5" customHeight="1" x14ac:dyDescent="0.15">
      <c r="B17" s="231" t="s">
        <v>96</v>
      </c>
      <c r="C17" s="100">
        <v>2</v>
      </c>
      <c r="D17" s="105">
        <v>2</v>
      </c>
      <c r="E17" s="100" t="s">
        <v>66</v>
      </c>
      <c r="F17" s="100" t="s">
        <v>66</v>
      </c>
      <c r="G17" s="210" t="s">
        <v>66</v>
      </c>
      <c r="H17" s="100" t="s">
        <v>66</v>
      </c>
      <c r="I17" s="100" t="s">
        <v>66</v>
      </c>
      <c r="J17" s="103"/>
      <c r="K17" s="100" t="s">
        <v>66</v>
      </c>
      <c r="L17" s="105" t="s">
        <v>66</v>
      </c>
      <c r="M17" s="105" t="s">
        <v>66</v>
      </c>
      <c r="N17" s="105" t="s">
        <v>66</v>
      </c>
      <c r="O17" s="105" t="s">
        <v>66</v>
      </c>
      <c r="P17" s="100" t="s">
        <v>66</v>
      </c>
      <c r="Q17" s="100" t="s">
        <v>66</v>
      </c>
      <c r="R17" s="100" t="s">
        <v>66</v>
      </c>
    </row>
    <row r="18" spans="2:18" ht="25.5" customHeight="1" x14ac:dyDescent="0.15">
      <c r="B18" s="231" t="s">
        <v>97</v>
      </c>
      <c r="C18" s="100">
        <v>2</v>
      </c>
      <c r="D18" s="105">
        <v>2</v>
      </c>
      <c r="E18" s="100" t="s">
        <v>66</v>
      </c>
      <c r="F18" s="100" t="s">
        <v>66</v>
      </c>
      <c r="G18" s="210" t="s">
        <v>66</v>
      </c>
      <c r="H18" s="210" t="s">
        <v>66</v>
      </c>
      <c r="I18" s="100">
        <v>129</v>
      </c>
      <c r="J18" s="103"/>
      <c r="K18" s="100">
        <v>2</v>
      </c>
      <c r="L18" s="105" t="s">
        <v>66</v>
      </c>
      <c r="M18" s="105">
        <v>63</v>
      </c>
      <c r="N18" s="105" t="s">
        <v>66</v>
      </c>
      <c r="O18" s="105" t="s">
        <v>66</v>
      </c>
      <c r="P18" s="100" t="s">
        <v>66</v>
      </c>
      <c r="Q18" s="100" t="s">
        <v>66</v>
      </c>
      <c r="R18" s="100" t="s">
        <v>66</v>
      </c>
    </row>
    <row r="19" spans="2:18" ht="25.5" customHeight="1" x14ac:dyDescent="0.15">
      <c r="B19" s="231" t="s">
        <v>98</v>
      </c>
      <c r="C19" s="100">
        <v>1</v>
      </c>
      <c r="D19" s="100" t="s">
        <v>470</v>
      </c>
      <c r="E19" s="100" t="s">
        <v>66</v>
      </c>
      <c r="F19" s="100" t="s">
        <v>66</v>
      </c>
      <c r="G19" s="210" t="s">
        <v>66</v>
      </c>
      <c r="H19" s="210">
        <v>1</v>
      </c>
      <c r="I19" s="100" t="s">
        <v>66</v>
      </c>
      <c r="J19" s="103"/>
      <c r="K19" s="100">
        <v>1</v>
      </c>
      <c r="L19" s="100" t="s">
        <v>66</v>
      </c>
      <c r="M19" s="100" t="s">
        <v>66</v>
      </c>
      <c r="N19" s="100" t="s">
        <v>66</v>
      </c>
      <c r="O19" s="105" t="s">
        <v>66</v>
      </c>
      <c r="P19" s="100" t="s">
        <v>66</v>
      </c>
      <c r="Q19" s="100" t="s">
        <v>66</v>
      </c>
      <c r="R19" s="100" t="s">
        <v>66</v>
      </c>
    </row>
    <row r="20" spans="2:18" ht="25.5" customHeight="1" x14ac:dyDescent="0.15">
      <c r="B20" s="231" t="s">
        <v>99</v>
      </c>
      <c r="C20" s="100">
        <v>10</v>
      </c>
      <c r="D20" s="100">
        <v>7</v>
      </c>
      <c r="E20" s="100" t="s">
        <v>66</v>
      </c>
      <c r="F20" s="100" t="s">
        <v>66</v>
      </c>
      <c r="G20" s="210" t="s">
        <v>66</v>
      </c>
      <c r="H20" s="100">
        <v>3</v>
      </c>
      <c r="I20" s="100">
        <v>70753</v>
      </c>
      <c r="J20" s="103"/>
      <c r="K20" s="100">
        <v>10</v>
      </c>
      <c r="L20" s="100">
        <v>5</v>
      </c>
      <c r="M20" s="100">
        <v>1017</v>
      </c>
      <c r="N20" s="100">
        <v>41</v>
      </c>
      <c r="O20" s="105">
        <v>57</v>
      </c>
      <c r="P20" s="100">
        <v>1</v>
      </c>
      <c r="Q20" s="100" t="s">
        <v>66</v>
      </c>
      <c r="R20" s="100">
        <v>6</v>
      </c>
    </row>
    <row r="21" spans="2:18" ht="25.5" customHeight="1" x14ac:dyDescent="0.15">
      <c r="B21" s="231" t="s">
        <v>100</v>
      </c>
      <c r="C21" s="100">
        <v>2</v>
      </c>
      <c r="D21" s="105" t="s">
        <v>66</v>
      </c>
      <c r="E21" s="100">
        <v>1</v>
      </c>
      <c r="F21" s="100" t="s">
        <v>66</v>
      </c>
      <c r="G21" s="210" t="s">
        <v>66</v>
      </c>
      <c r="H21" s="210">
        <v>1</v>
      </c>
      <c r="I21" s="100" t="s">
        <v>66</v>
      </c>
      <c r="J21" s="103"/>
      <c r="K21" s="100" t="s">
        <v>66</v>
      </c>
      <c r="L21" s="105" t="s">
        <v>66</v>
      </c>
      <c r="M21" s="105" t="s">
        <v>66</v>
      </c>
      <c r="N21" s="105" t="s">
        <v>66</v>
      </c>
      <c r="O21" s="105">
        <v>10</v>
      </c>
      <c r="P21" s="100" t="s">
        <v>66</v>
      </c>
      <c r="Q21" s="100" t="s">
        <v>66</v>
      </c>
      <c r="R21" s="100" t="s">
        <v>66</v>
      </c>
    </row>
    <row r="22" spans="2:18" ht="25.5" customHeight="1" x14ac:dyDescent="0.15">
      <c r="B22" s="231" t="s">
        <v>101</v>
      </c>
      <c r="C22" s="100">
        <v>4</v>
      </c>
      <c r="D22" s="105">
        <v>2</v>
      </c>
      <c r="E22" s="100">
        <v>1</v>
      </c>
      <c r="F22" s="100" t="s">
        <v>66</v>
      </c>
      <c r="G22" s="210" t="s">
        <v>66</v>
      </c>
      <c r="H22" s="100">
        <v>1</v>
      </c>
      <c r="I22" s="100">
        <v>1118</v>
      </c>
      <c r="J22" s="103"/>
      <c r="K22" s="100">
        <v>3</v>
      </c>
      <c r="L22" s="105">
        <v>2</v>
      </c>
      <c r="M22" s="105">
        <v>68</v>
      </c>
      <c r="N22" s="105" t="s">
        <v>66</v>
      </c>
      <c r="O22" s="105" t="s">
        <v>66</v>
      </c>
      <c r="P22" s="100" t="s">
        <v>66</v>
      </c>
      <c r="Q22" s="100" t="s">
        <v>66</v>
      </c>
      <c r="R22" s="100">
        <v>2</v>
      </c>
    </row>
    <row r="23" spans="2:18" ht="25.5" customHeight="1" x14ac:dyDescent="0.15">
      <c r="B23" s="231" t="s">
        <v>102</v>
      </c>
      <c r="C23" s="100">
        <v>2</v>
      </c>
      <c r="D23" s="105">
        <v>1</v>
      </c>
      <c r="E23" s="100" t="s">
        <v>66</v>
      </c>
      <c r="F23" s="100" t="s">
        <v>66</v>
      </c>
      <c r="G23" s="210" t="s">
        <v>66</v>
      </c>
      <c r="H23" s="210">
        <v>1</v>
      </c>
      <c r="I23" s="100">
        <v>224</v>
      </c>
      <c r="J23" s="103"/>
      <c r="K23" s="100">
        <v>1</v>
      </c>
      <c r="L23" s="105">
        <v>1</v>
      </c>
      <c r="M23" s="105">
        <v>6</v>
      </c>
      <c r="N23" s="105" t="s">
        <v>66</v>
      </c>
      <c r="O23" s="105" t="s">
        <v>66</v>
      </c>
      <c r="P23" s="100" t="s">
        <v>66</v>
      </c>
      <c r="Q23" s="100" t="s">
        <v>66</v>
      </c>
      <c r="R23" s="100">
        <v>2</v>
      </c>
    </row>
    <row r="24" spans="2:18" ht="25.5" customHeight="1" x14ac:dyDescent="0.15">
      <c r="B24" s="231" t="s">
        <v>103</v>
      </c>
      <c r="C24" s="100">
        <v>3</v>
      </c>
      <c r="D24" s="106">
        <v>1</v>
      </c>
      <c r="E24" s="104" t="s">
        <v>66</v>
      </c>
      <c r="F24" s="104" t="s">
        <v>66</v>
      </c>
      <c r="G24" s="211" t="s">
        <v>66</v>
      </c>
      <c r="H24" s="211">
        <v>2</v>
      </c>
      <c r="I24" s="104">
        <v>1764</v>
      </c>
      <c r="J24" s="101" t="s">
        <v>66</v>
      </c>
      <c r="K24" s="104">
        <v>2</v>
      </c>
      <c r="L24" s="100" t="s">
        <v>66</v>
      </c>
      <c r="M24" s="100">
        <v>117</v>
      </c>
      <c r="N24" s="105" t="s">
        <v>66</v>
      </c>
      <c r="O24" s="105" t="s">
        <v>66</v>
      </c>
      <c r="P24" s="100" t="s">
        <v>66</v>
      </c>
      <c r="Q24" s="100" t="s">
        <v>66</v>
      </c>
      <c r="R24" s="100" t="s">
        <v>66</v>
      </c>
    </row>
    <row r="25" spans="2:18" ht="25.5" customHeight="1" x14ac:dyDescent="0.15">
      <c r="B25" s="231" t="s">
        <v>104</v>
      </c>
      <c r="C25" s="100">
        <v>4</v>
      </c>
      <c r="D25" s="100">
        <v>2</v>
      </c>
      <c r="E25" s="100">
        <v>1</v>
      </c>
      <c r="F25" s="100" t="s">
        <v>66</v>
      </c>
      <c r="G25" s="210" t="s">
        <v>66</v>
      </c>
      <c r="H25" s="100">
        <v>1</v>
      </c>
      <c r="I25" s="100">
        <v>20</v>
      </c>
      <c r="J25" s="103"/>
      <c r="K25" s="100">
        <v>2</v>
      </c>
      <c r="L25" s="100">
        <v>1</v>
      </c>
      <c r="M25" s="100">
        <v>13</v>
      </c>
      <c r="N25" s="100" t="s">
        <v>66</v>
      </c>
      <c r="O25" s="105">
        <v>20</v>
      </c>
      <c r="P25" s="100" t="s">
        <v>66</v>
      </c>
      <c r="Q25" s="100">
        <v>2</v>
      </c>
      <c r="R25" s="100">
        <v>2</v>
      </c>
    </row>
    <row r="26" spans="2:18" ht="25.5" customHeight="1" x14ac:dyDescent="0.15">
      <c r="B26" s="231" t="s">
        <v>105</v>
      </c>
      <c r="C26" s="100">
        <v>8</v>
      </c>
      <c r="D26" s="106">
        <v>7</v>
      </c>
      <c r="E26" s="104" t="s">
        <v>66</v>
      </c>
      <c r="F26" s="104" t="s">
        <v>66</v>
      </c>
      <c r="G26" s="211" t="s">
        <v>66</v>
      </c>
      <c r="H26" s="211">
        <v>1</v>
      </c>
      <c r="I26" s="104">
        <v>6688</v>
      </c>
      <c r="J26" s="101"/>
      <c r="K26" s="104">
        <v>7</v>
      </c>
      <c r="L26" s="106">
        <v>1</v>
      </c>
      <c r="M26" s="106">
        <v>73</v>
      </c>
      <c r="N26" s="105">
        <v>2</v>
      </c>
      <c r="O26" s="105" t="s">
        <v>66</v>
      </c>
      <c r="P26" s="100" t="s">
        <v>66</v>
      </c>
      <c r="Q26" s="100">
        <v>1</v>
      </c>
      <c r="R26" s="100">
        <v>1</v>
      </c>
    </row>
    <row r="27" spans="2:18" ht="25.5" customHeight="1" x14ac:dyDescent="0.15">
      <c r="B27" s="231" t="s">
        <v>106</v>
      </c>
      <c r="C27" s="100">
        <v>2</v>
      </c>
      <c r="D27" s="105">
        <v>1</v>
      </c>
      <c r="E27" s="100" t="s">
        <v>66</v>
      </c>
      <c r="F27" s="100" t="s">
        <v>66</v>
      </c>
      <c r="G27" s="210" t="s">
        <v>66</v>
      </c>
      <c r="H27" s="210">
        <v>1</v>
      </c>
      <c r="I27" s="100">
        <v>89</v>
      </c>
      <c r="J27" s="103"/>
      <c r="K27" s="100">
        <v>1</v>
      </c>
      <c r="L27" s="105" t="s">
        <v>66</v>
      </c>
      <c r="M27" s="105" t="s">
        <v>66</v>
      </c>
      <c r="N27" s="105" t="s">
        <v>66</v>
      </c>
      <c r="O27" s="105" t="s">
        <v>66</v>
      </c>
      <c r="P27" s="100" t="s">
        <v>66</v>
      </c>
      <c r="Q27" s="100" t="s">
        <v>66</v>
      </c>
      <c r="R27" s="100" t="s">
        <v>66</v>
      </c>
    </row>
    <row r="28" spans="2:18" ht="25.5" customHeight="1" x14ac:dyDescent="0.15">
      <c r="B28" s="231" t="s">
        <v>107</v>
      </c>
      <c r="C28" s="100">
        <v>4</v>
      </c>
      <c r="D28" s="105">
        <v>2</v>
      </c>
      <c r="E28" s="100" t="s">
        <v>66</v>
      </c>
      <c r="F28" s="100" t="s">
        <v>66</v>
      </c>
      <c r="G28" s="210" t="s">
        <v>66</v>
      </c>
      <c r="H28" s="100">
        <v>2</v>
      </c>
      <c r="I28" s="100">
        <v>59</v>
      </c>
      <c r="J28" s="103"/>
      <c r="K28" s="100">
        <v>2</v>
      </c>
      <c r="L28" s="105" t="s">
        <v>66</v>
      </c>
      <c r="M28" s="105" t="s">
        <v>66</v>
      </c>
      <c r="N28" s="105">
        <v>1</v>
      </c>
      <c r="O28" s="105" t="s">
        <v>66</v>
      </c>
      <c r="P28" s="100" t="s">
        <v>66</v>
      </c>
      <c r="Q28" s="100" t="s">
        <v>66</v>
      </c>
      <c r="R28" s="100" t="s">
        <v>66</v>
      </c>
    </row>
    <row r="29" spans="2:18" ht="25.5" customHeight="1" x14ac:dyDescent="0.15">
      <c r="B29" s="231" t="s">
        <v>108</v>
      </c>
      <c r="C29" s="100">
        <v>3</v>
      </c>
      <c r="D29" s="105">
        <v>1</v>
      </c>
      <c r="E29" s="100" t="s">
        <v>66</v>
      </c>
      <c r="F29" s="100" t="s">
        <v>66</v>
      </c>
      <c r="G29" s="210" t="s">
        <v>66</v>
      </c>
      <c r="H29" s="100">
        <v>2</v>
      </c>
      <c r="I29" s="100">
        <v>30</v>
      </c>
      <c r="J29" s="103"/>
      <c r="K29" s="100">
        <v>1</v>
      </c>
      <c r="L29" s="105" t="s">
        <v>66</v>
      </c>
      <c r="M29" s="105" t="s">
        <v>66</v>
      </c>
      <c r="N29" s="105" t="s">
        <v>66</v>
      </c>
      <c r="O29" s="105" t="s">
        <v>66</v>
      </c>
      <c r="P29" s="100">
        <v>2</v>
      </c>
      <c r="Q29" s="100" t="s">
        <v>66</v>
      </c>
      <c r="R29" s="100" t="s">
        <v>66</v>
      </c>
    </row>
    <row r="30" spans="2:18" ht="25.5" customHeight="1" x14ac:dyDescent="0.15">
      <c r="B30" s="231" t="s">
        <v>109</v>
      </c>
      <c r="C30" s="100">
        <v>1</v>
      </c>
      <c r="D30" s="105" t="s">
        <v>66</v>
      </c>
      <c r="E30" s="100">
        <v>1</v>
      </c>
      <c r="F30" s="100" t="s">
        <v>66</v>
      </c>
      <c r="G30" s="210" t="s">
        <v>66</v>
      </c>
      <c r="H30" s="210" t="s">
        <v>66</v>
      </c>
      <c r="I30" s="100" t="s">
        <v>66</v>
      </c>
      <c r="J30" s="103"/>
      <c r="K30" s="100" t="s">
        <v>66</v>
      </c>
      <c r="L30" s="105" t="s">
        <v>66</v>
      </c>
      <c r="M30" s="105" t="s">
        <v>66</v>
      </c>
      <c r="N30" s="105" t="s">
        <v>66</v>
      </c>
      <c r="O30" s="105">
        <v>16</v>
      </c>
      <c r="P30" s="100" t="s">
        <v>66</v>
      </c>
      <c r="Q30" s="100" t="s">
        <v>66</v>
      </c>
      <c r="R30" s="100" t="s">
        <v>66</v>
      </c>
    </row>
    <row r="31" spans="2:18" ht="25.5" customHeight="1" x14ac:dyDescent="0.15">
      <c r="B31" s="231" t="s">
        <v>287</v>
      </c>
      <c r="C31" s="100">
        <v>4</v>
      </c>
      <c r="D31" s="105">
        <v>1</v>
      </c>
      <c r="E31" s="100">
        <v>1</v>
      </c>
      <c r="F31" s="100">
        <v>1</v>
      </c>
      <c r="G31" s="210" t="s">
        <v>66</v>
      </c>
      <c r="H31" s="210">
        <v>1</v>
      </c>
      <c r="I31" s="100">
        <v>620</v>
      </c>
      <c r="J31" s="103"/>
      <c r="K31" s="100">
        <v>2</v>
      </c>
      <c r="L31" s="105" t="s">
        <v>66</v>
      </c>
      <c r="M31" s="105">
        <v>3</v>
      </c>
      <c r="N31" s="105" t="s">
        <v>66</v>
      </c>
      <c r="O31" s="105" t="s">
        <v>66</v>
      </c>
      <c r="P31" s="100" t="s">
        <v>66</v>
      </c>
      <c r="Q31" s="100" t="s">
        <v>66</v>
      </c>
      <c r="R31" s="100" t="s">
        <v>66</v>
      </c>
    </row>
    <row r="32" spans="2:18" ht="25.5" customHeight="1" x14ac:dyDescent="0.15">
      <c r="B32" s="231" t="s">
        <v>110</v>
      </c>
      <c r="C32" s="100">
        <v>6</v>
      </c>
      <c r="D32" s="100">
        <v>6</v>
      </c>
      <c r="E32" s="100" t="s">
        <v>66</v>
      </c>
      <c r="F32" s="100" t="s">
        <v>66</v>
      </c>
      <c r="G32" s="210" t="s">
        <v>66</v>
      </c>
      <c r="H32" s="210" t="s">
        <v>66</v>
      </c>
      <c r="I32" s="100">
        <v>15478</v>
      </c>
      <c r="J32" s="103"/>
      <c r="K32" s="100">
        <v>13</v>
      </c>
      <c r="L32" s="100">
        <v>4</v>
      </c>
      <c r="M32" s="100">
        <v>459</v>
      </c>
      <c r="N32" s="100">
        <v>73</v>
      </c>
      <c r="O32" s="100" t="s">
        <v>66</v>
      </c>
      <c r="P32" s="100">
        <v>2</v>
      </c>
      <c r="Q32" s="100">
        <v>1</v>
      </c>
      <c r="R32" s="100">
        <v>5</v>
      </c>
    </row>
    <row r="33" spans="2:18" ht="25.5" customHeight="1" thickBot="1" x14ac:dyDescent="0.2">
      <c r="B33" s="67" t="s">
        <v>111</v>
      </c>
      <c r="C33" s="100">
        <v>3</v>
      </c>
      <c r="D33" s="107" t="s">
        <v>66</v>
      </c>
      <c r="E33" s="108">
        <v>1</v>
      </c>
      <c r="F33" s="100" t="s">
        <v>66</v>
      </c>
      <c r="G33" s="107" t="s">
        <v>66</v>
      </c>
      <c r="H33" s="108">
        <v>2</v>
      </c>
      <c r="I33" s="108">
        <v>5</v>
      </c>
      <c r="J33" s="103"/>
      <c r="K33" s="108" t="s">
        <v>66</v>
      </c>
      <c r="L33" s="107" t="s">
        <v>66</v>
      </c>
      <c r="M33" s="107" t="s">
        <v>66</v>
      </c>
      <c r="N33" s="107" t="s">
        <v>66</v>
      </c>
      <c r="O33" s="107">
        <v>6</v>
      </c>
      <c r="P33" s="108" t="s">
        <v>66</v>
      </c>
      <c r="Q33" s="108" t="s">
        <v>66</v>
      </c>
      <c r="R33" s="108" t="s">
        <v>66</v>
      </c>
    </row>
    <row r="34" spans="2:18" s="239" customFormat="1" ht="15" customHeight="1" x14ac:dyDescent="0.15">
      <c r="B34" s="109" t="s">
        <v>144</v>
      </c>
      <c r="C34" s="109"/>
      <c r="D34" s="109"/>
      <c r="E34" s="109"/>
      <c r="F34" s="109"/>
      <c r="G34" s="109"/>
      <c r="H34" s="10"/>
      <c r="I34" s="10"/>
      <c r="J34" s="110"/>
      <c r="K34" s="110"/>
      <c r="L34" s="110"/>
      <c r="M34" s="110"/>
      <c r="N34" s="110"/>
      <c r="O34" s="110"/>
      <c r="P34" s="111"/>
      <c r="Q34" s="111"/>
      <c r="R34" s="110"/>
    </row>
    <row r="35" spans="2:18" x14ac:dyDescent="0.15">
      <c r="C35" s="142"/>
      <c r="R35" s="142"/>
    </row>
    <row r="36" spans="2:18" x14ac:dyDescent="0.15">
      <c r="C36" s="142"/>
      <c r="I36" s="211"/>
    </row>
  </sheetData>
  <mergeCells count="6">
    <mergeCell ref="B2:I2"/>
    <mergeCell ref="R4:R5"/>
    <mergeCell ref="B4:B5"/>
    <mergeCell ref="I4:I5"/>
    <mergeCell ref="C4:H4"/>
    <mergeCell ref="K4:Q4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firstPageNumber="344" orientation="portrait" useFirstPageNumber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3"/>
  <sheetViews>
    <sheetView showGridLines="0" zoomScaleNormal="100" zoomScaleSheetLayoutView="100" workbookViewId="0"/>
  </sheetViews>
  <sheetFormatPr defaultRowHeight="13.5" x14ac:dyDescent="0.15"/>
  <cols>
    <col min="1" max="1" width="15.5" style="1" bestFit="1" customWidth="1"/>
    <col min="2" max="2" width="16.25" style="1" customWidth="1"/>
    <col min="3" max="11" width="8.625" style="1" customWidth="1"/>
    <col min="12" max="12" width="9" style="2"/>
    <col min="13" max="15" width="9" style="1"/>
    <col min="16" max="16" width="9" style="2"/>
    <col min="17" max="16384" width="9" style="1"/>
  </cols>
  <sheetData>
    <row r="2" spans="1:16" ht="28.5" customHeight="1" x14ac:dyDescent="0.15">
      <c r="A2" s="238"/>
      <c r="B2" s="291" t="s">
        <v>460</v>
      </c>
      <c r="C2" s="291"/>
      <c r="D2" s="291"/>
      <c r="E2" s="291"/>
      <c r="F2" s="291"/>
      <c r="G2" s="291"/>
      <c r="H2" s="291"/>
      <c r="I2" s="291"/>
      <c r="J2" s="291"/>
      <c r="K2" s="291"/>
    </row>
    <row r="3" spans="1:16" s="228" customFormat="1" ht="23.25" customHeight="1" thickBot="1" x14ac:dyDescent="0.2">
      <c r="B3" s="209" t="s">
        <v>521</v>
      </c>
      <c r="C3" s="209"/>
      <c r="D3" s="209"/>
      <c r="E3" s="209"/>
      <c r="F3" s="209"/>
      <c r="G3" s="74"/>
      <c r="H3" s="74"/>
      <c r="I3" s="74"/>
      <c r="J3" s="424" t="s">
        <v>443</v>
      </c>
      <c r="K3" s="424"/>
      <c r="L3" s="4"/>
      <c r="P3" s="4"/>
    </row>
    <row r="4" spans="1:16" ht="26.1" customHeight="1" x14ac:dyDescent="0.15">
      <c r="B4" s="294" t="s">
        <v>87</v>
      </c>
      <c r="C4" s="296" t="s">
        <v>461</v>
      </c>
      <c r="D4" s="297"/>
      <c r="E4" s="298"/>
      <c r="F4" s="439" t="s">
        <v>511</v>
      </c>
      <c r="G4" s="440"/>
      <c r="H4" s="440"/>
      <c r="I4" s="439" t="s">
        <v>512</v>
      </c>
      <c r="J4" s="440"/>
      <c r="K4" s="440"/>
    </row>
    <row r="5" spans="1:16" ht="26.1" customHeight="1" x14ac:dyDescent="0.15">
      <c r="B5" s="295"/>
      <c r="C5" s="236" t="s">
        <v>17</v>
      </c>
      <c r="D5" s="236" t="s">
        <v>86</v>
      </c>
      <c r="E5" s="236" t="s">
        <v>84</v>
      </c>
      <c r="F5" s="236" t="s">
        <v>17</v>
      </c>
      <c r="G5" s="236" t="s">
        <v>86</v>
      </c>
      <c r="H5" s="236" t="s">
        <v>84</v>
      </c>
      <c r="I5" s="236" t="s">
        <v>17</v>
      </c>
      <c r="J5" s="236" t="s">
        <v>86</v>
      </c>
      <c r="K5" s="236" t="s">
        <v>84</v>
      </c>
    </row>
    <row r="6" spans="1:16" ht="27" customHeight="1" x14ac:dyDescent="0.15">
      <c r="B6" s="232" t="s">
        <v>15</v>
      </c>
      <c r="C6" s="104">
        <f t="shared" ref="C6:G6" si="0">SUM(C7:C31)</f>
        <v>3866</v>
      </c>
      <c r="D6" s="104">
        <f t="shared" si="0"/>
        <v>27</v>
      </c>
      <c r="E6" s="104">
        <f t="shared" si="0"/>
        <v>4825</v>
      </c>
      <c r="F6" s="104">
        <f t="shared" si="0"/>
        <v>3579</v>
      </c>
      <c r="G6" s="104">
        <f t="shared" si="0"/>
        <v>49</v>
      </c>
      <c r="H6" s="104">
        <v>4424</v>
      </c>
      <c r="I6" s="104">
        <f t="shared" ref="I6:J6" si="1">SUM(I7:I31)</f>
        <v>3151</v>
      </c>
      <c r="J6" s="104">
        <f t="shared" si="1"/>
        <v>34</v>
      </c>
      <c r="K6" s="104">
        <v>3848</v>
      </c>
      <c r="L6" s="162"/>
      <c r="M6" s="135"/>
    </row>
    <row r="7" spans="1:16" ht="27" customHeight="1" x14ac:dyDescent="0.15">
      <c r="B7" s="231" t="s">
        <v>88</v>
      </c>
      <c r="C7" s="100">
        <v>1792</v>
      </c>
      <c r="D7" s="100">
        <v>5</v>
      </c>
      <c r="E7" s="100">
        <v>2179</v>
      </c>
      <c r="F7" s="100">
        <v>1586</v>
      </c>
      <c r="G7" s="100">
        <v>11</v>
      </c>
      <c r="H7" s="104">
        <v>1932</v>
      </c>
      <c r="I7" s="100">
        <v>1421</v>
      </c>
      <c r="J7" s="100">
        <v>8</v>
      </c>
      <c r="K7" s="100">
        <v>1652</v>
      </c>
    </row>
    <row r="8" spans="1:16" ht="27" customHeight="1" x14ac:dyDescent="0.15">
      <c r="B8" s="231" t="s">
        <v>89</v>
      </c>
      <c r="C8" s="100">
        <v>263</v>
      </c>
      <c r="D8" s="100">
        <v>4</v>
      </c>
      <c r="E8" s="100">
        <v>334</v>
      </c>
      <c r="F8" s="100">
        <v>269</v>
      </c>
      <c r="G8" s="100">
        <v>4</v>
      </c>
      <c r="H8" s="100">
        <v>343</v>
      </c>
      <c r="I8" s="100">
        <v>238</v>
      </c>
      <c r="J8" s="100">
        <v>2</v>
      </c>
      <c r="K8" s="100">
        <v>298</v>
      </c>
    </row>
    <row r="9" spans="1:16" ht="27" customHeight="1" x14ac:dyDescent="0.15">
      <c r="B9" s="231" t="s">
        <v>90</v>
      </c>
      <c r="C9" s="100">
        <v>253</v>
      </c>
      <c r="D9" s="100" t="s">
        <v>66</v>
      </c>
      <c r="E9" s="100">
        <v>321</v>
      </c>
      <c r="F9" s="100">
        <v>240</v>
      </c>
      <c r="G9" s="100">
        <v>2</v>
      </c>
      <c r="H9" s="100">
        <v>298</v>
      </c>
      <c r="I9" s="100">
        <v>221</v>
      </c>
      <c r="J9" s="100">
        <v>2</v>
      </c>
      <c r="K9" s="100">
        <v>265</v>
      </c>
    </row>
    <row r="10" spans="1:16" ht="27" customHeight="1" x14ac:dyDescent="0.15">
      <c r="B10" s="231" t="s">
        <v>91</v>
      </c>
      <c r="C10" s="100">
        <v>233</v>
      </c>
      <c r="D10" s="100">
        <v>2</v>
      </c>
      <c r="E10" s="100">
        <v>287</v>
      </c>
      <c r="F10" s="100">
        <v>269</v>
      </c>
      <c r="G10" s="100">
        <v>3</v>
      </c>
      <c r="H10" s="100">
        <v>335</v>
      </c>
      <c r="I10" s="100">
        <v>211</v>
      </c>
      <c r="J10" s="100">
        <v>4</v>
      </c>
      <c r="K10" s="100">
        <v>263</v>
      </c>
    </row>
    <row r="11" spans="1:16" ht="27" customHeight="1" x14ac:dyDescent="0.15">
      <c r="B11" s="231" t="s">
        <v>92</v>
      </c>
      <c r="C11" s="100">
        <v>194</v>
      </c>
      <c r="D11" s="100">
        <v>5</v>
      </c>
      <c r="E11" s="100">
        <v>262</v>
      </c>
      <c r="F11" s="100">
        <v>153</v>
      </c>
      <c r="G11" s="100">
        <v>5</v>
      </c>
      <c r="H11" s="100">
        <v>190</v>
      </c>
      <c r="I11" s="100">
        <v>137</v>
      </c>
      <c r="J11" s="100" t="s">
        <v>286</v>
      </c>
      <c r="K11" s="100">
        <v>185</v>
      </c>
    </row>
    <row r="12" spans="1:16" ht="27" customHeight="1" x14ac:dyDescent="0.15">
      <c r="B12" s="231" t="s">
        <v>93</v>
      </c>
      <c r="C12" s="100">
        <v>146</v>
      </c>
      <c r="D12" s="100">
        <v>2</v>
      </c>
      <c r="E12" s="100">
        <v>191</v>
      </c>
      <c r="F12" s="100">
        <v>141</v>
      </c>
      <c r="G12" s="100">
        <v>2</v>
      </c>
      <c r="H12" s="100">
        <v>175</v>
      </c>
      <c r="I12" s="100">
        <v>124</v>
      </c>
      <c r="J12" s="100">
        <v>5</v>
      </c>
      <c r="K12" s="100">
        <v>148</v>
      </c>
    </row>
    <row r="13" spans="1:16" ht="27" customHeight="1" x14ac:dyDescent="0.15">
      <c r="B13" s="231" t="s">
        <v>94</v>
      </c>
      <c r="C13" s="100">
        <v>117</v>
      </c>
      <c r="D13" s="100">
        <v>3</v>
      </c>
      <c r="E13" s="100">
        <v>149</v>
      </c>
      <c r="F13" s="100">
        <v>122</v>
      </c>
      <c r="G13" s="100">
        <v>4</v>
      </c>
      <c r="H13" s="100">
        <v>161</v>
      </c>
      <c r="I13" s="100">
        <v>113</v>
      </c>
      <c r="J13" s="100" t="s">
        <v>470</v>
      </c>
      <c r="K13" s="100">
        <v>145</v>
      </c>
    </row>
    <row r="14" spans="1:16" ht="27" customHeight="1" x14ac:dyDescent="0.15">
      <c r="B14" s="231" t="s">
        <v>95</v>
      </c>
      <c r="C14" s="100">
        <v>92</v>
      </c>
      <c r="D14" s="100">
        <v>2</v>
      </c>
      <c r="E14" s="100">
        <v>120</v>
      </c>
      <c r="F14" s="100">
        <v>80</v>
      </c>
      <c r="G14" s="100">
        <v>1</v>
      </c>
      <c r="H14" s="100">
        <v>95</v>
      </c>
      <c r="I14" s="100">
        <v>73</v>
      </c>
      <c r="J14" s="100">
        <v>4</v>
      </c>
      <c r="K14" s="100">
        <v>93</v>
      </c>
    </row>
    <row r="15" spans="1:16" ht="27" customHeight="1" x14ac:dyDescent="0.15">
      <c r="B15" s="231" t="s">
        <v>96</v>
      </c>
      <c r="C15" s="104">
        <v>10</v>
      </c>
      <c r="D15" s="104">
        <v>1</v>
      </c>
      <c r="E15" s="104">
        <v>9</v>
      </c>
      <c r="F15" s="104">
        <v>16</v>
      </c>
      <c r="G15" s="104">
        <v>2</v>
      </c>
      <c r="H15" s="104">
        <v>19</v>
      </c>
      <c r="I15" s="104">
        <v>19</v>
      </c>
      <c r="J15" s="104" t="s">
        <v>470</v>
      </c>
      <c r="K15" s="104">
        <v>24</v>
      </c>
      <c r="L15" s="162"/>
      <c r="M15" s="162"/>
    </row>
    <row r="16" spans="1:16" ht="27" customHeight="1" x14ac:dyDescent="0.15">
      <c r="B16" s="231" t="s">
        <v>97</v>
      </c>
      <c r="C16" s="100" t="s">
        <v>66</v>
      </c>
      <c r="D16" s="100" t="s">
        <v>66</v>
      </c>
      <c r="E16" s="100" t="s">
        <v>66</v>
      </c>
      <c r="F16" s="100">
        <v>3</v>
      </c>
      <c r="G16" s="100">
        <v>1</v>
      </c>
      <c r="H16" s="100">
        <v>3</v>
      </c>
      <c r="I16" s="100">
        <v>2</v>
      </c>
      <c r="J16" s="100" t="s">
        <v>470</v>
      </c>
      <c r="K16" s="100">
        <v>2</v>
      </c>
    </row>
    <row r="17" spans="2:11" ht="27" customHeight="1" x14ac:dyDescent="0.15">
      <c r="B17" s="231" t="s">
        <v>98</v>
      </c>
      <c r="C17" s="100">
        <v>6</v>
      </c>
      <c r="D17" s="100" t="s">
        <v>66</v>
      </c>
      <c r="E17" s="100">
        <v>7</v>
      </c>
      <c r="F17" s="100">
        <v>4</v>
      </c>
      <c r="G17" s="100">
        <v>1</v>
      </c>
      <c r="H17" s="100">
        <v>3</v>
      </c>
      <c r="I17" s="100">
        <v>2</v>
      </c>
      <c r="J17" s="100" t="s">
        <v>470</v>
      </c>
      <c r="K17" s="100">
        <v>2</v>
      </c>
    </row>
    <row r="18" spans="2:11" ht="27" customHeight="1" x14ac:dyDescent="0.15">
      <c r="B18" s="231" t="s">
        <v>99</v>
      </c>
      <c r="C18" s="100">
        <v>142</v>
      </c>
      <c r="D18" s="100" t="s">
        <v>66</v>
      </c>
      <c r="E18" s="100">
        <v>190</v>
      </c>
      <c r="F18" s="100">
        <v>122</v>
      </c>
      <c r="G18" s="100" t="s">
        <v>66</v>
      </c>
      <c r="H18" s="100">
        <v>170</v>
      </c>
      <c r="I18" s="100">
        <v>145</v>
      </c>
      <c r="J18" s="100">
        <v>1</v>
      </c>
      <c r="K18" s="100">
        <v>192</v>
      </c>
    </row>
    <row r="19" spans="2:11" ht="27" customHeight="1" x14ac:dyDescent="0.15">
      <c r="B19" s="231" t="s">
        <v>100</v>
      </c>
      <c r="C19" s="100">
        <v>12</v>
      </c>
      <c r="D19" s="100" t="s">
        <v>66</v>
      </c>
      <c r="E19" s="100">
        <v>13</v>
      </c>
      <c r="F19" s="100">
        <v>16</v>
      </c>
      <c r="G19" s="100">
        <v>1</v>
      </c>
      <c r="H19" s="100">
        <v>20</v>
      </c>
      <c r="I19" s="100">
        <v>10</v>
      </c>
      <c r="J19" s="100" t="s">
        <v>470</v>
      </c>
      <c r="K19" s="100">
        <v>13</v>
      </c>
    </row>
    <row r="20" spans="2:11" ht="27" customHeight="1" x14ac:dyDescent="0.15">
      <c r="B20" s="231" t="s">
        <v>101</v>
      </c>
      <c r="C20" s="100">
        <v>12</v>
      </c>
      <c r="D20" s="100" t="s">
        <v>66</v>
      </c>
      <c r="E20" s="100">
        <v>14</v>
      </c>
      <c r="F20" s="100">
        <v>17</v>
      </c>
      <c r="G20" s="100">
        <v>2</v>
      </c>
      <c r="H20" s="100">
        <v>17</v>
      </c>
      <c r="I20" s="100">
        <v>11</v>
      </c>
      <c r="J20" s="100" t="s">
        <v>470</v>
      </c>
      <c r="K20" s="100">
        <v>19</v>
      </c>
    </row>
    <row r="21" spans="2:11" ht="27" customHeight="1" x14ac:dyDescent="0.15">
      <c r="B21" s="231" t="s">
        <v>102</v>
      </c>
      <c r="C21" s="100">
        <v>15</v>
      </c>
      <c r="D21" s="100" t="s">
        <v>66</v>
      </c>
      <c r="E21" s="100">
        <v>19</v>
      </c>
      <c r="F21" s="100">
        <v>15</v>
      </c>
      <c r="G21" s="100" t="s">
        <v>66</v>
      </c>
      <c r="H21" s="100">
        <v>17</v>
      </c>
      <c r="I21" s="100">
        <v>9</v>
      </c>
      <c r="J21" s="100" t="s">
        <v>470</v>
      </c>
      <c r="K21" s="100">
        <v>12</v>
      </c>
    </row>
    <row r="22" spans="2:11" ht="27" customHeight="1" x14ac:dyDescent="0.15">
      <c r="B22" s="231" t="s">
        <v>103</v>
      </c>
      <c r="C22" s="100">
        <v>16</v>
      </c>
      <c r="D22" s="100" t="s">
        <v>66</v>
      </c>
      <c r="E22" s="100">
        <v>23</v>
      </c>
      <c r="F22" s="100">
        <v>21</v>
      </c>
      <c r="G22" s="100">
        <v>2</v>
      </c>
      <c r="H22" s="100">
        <v>24</v>
      </c>
      <c r="I22" s="100">
        <v>7</v>
      </c>
      <c r="J22" s="100" t="s">
        <v>470</v>
      </c>
      <c r="K22" s="100">
        <v>7</v>
      </c>
    </row>
    <row r="23" spans="2:11" ht="27" customHeight="1" x14ac:dyDescent="0.15">
      <c r="B23" s="231" t="s">
        <v>104</v>
      </c>
      <c r="C23" s="100">
        <v>29</v>
      </c>
      <c r="D23" s="100" t="s">
        <v>66</v>
      </c>
      <c r="E23" s="100">
        <v>34</v>
      </c>
      <c r="F23" s="100">
        <v>24</v>
      </c>
      <c r="G23" s="100" t="s">
        <v>66</v>
      </c>
      <c r="H23" s="100">
        <v>30</v>
      </c>
      <c r="I23" s="100">
        <v>7</v>
      </c>
      <c r="J23" s="100" t="s">
        <v>470</v>
      </c>
      <c r="K23" s="100">
        <v>8</v>
      </c>
    </row>
    <row r="24" spans="2:11" ht="27" customHeight="1" x14ac:dyDescent="0.15">
      <c r="B24" s="231" t="s">
        <v>105</v>
      </c>
      <c r="C24" s="104">
        <v>74</v>
      </c>
      <c r="D24" s="104">
        <v>1</v>
      </c>
      <c r="E24" s="104">
        <v>93</v>
      </c>
      <c r="F24" s="104">
        <v>66</v>
      </c>
      <c r="G24" s="104">
        <v>1</v>
      </c>
      <c r="H24" s="104">
        <v>74</v>
      </c>
      <c r="I24" s="104">
        <v>47</v>
      </c>
      <c r="J24" s="104">
        <v>2</v>
      </c>
      <c r="K24" s="104">
        <v>53</v>
      </c>
    </row>
    <row r="25" spans="2:11" ht="27" customHeight="1" x14ac:dyDescent="0.15">
      <c r="B25" s="231" t="s">
        <v>106</v>
      </c>
      <c r="C25" s="100">
        <v>102</v>
      </c>
      <c r="D25" s="100" t="s">
        <v>66</v>
      </c>
      <c r="E25" s="100">
        <v>131</v>
      </c>
      <c r="F25" s="100">
        <v>97</v>
      </c>
      <c r="G25" s="100">
        <v>2</v>
      </c>
      <c r="H25" s="100">
        <v>113</v>
      </c>
      <c r="I25" s="100">
        <v>79</v>
      </c>
      <c r="J25" s="100" t="s">
        <v>470</v>
      </c>
      <c r="K25" s="100">
        <v>96</v>
      </c>
    </row>
    <row r="26" spans="2:11" ht="27" customHeight="1" x14ac:dyDescent="0.15">
      <c r="B26" s="231" t="s">
        <v>107</v>
      </c>
      <c r="C26" s="104">
        <v>171</v>
      </c>
      <c r="D26" s="104" t="s">
        <v>66</v>
      </c>
      <c r="E26" s="104">
        <v>212</v>
      </c>
      <c r="F26" s="104">
        <v>154</v>
      </c>
      <c r="G26" s="104" t="s">
        <v>66</v>
      </c>
      <c r="H26" s="104">
        <v>194</v>
      </c>
      <c r="I26" s="104">
        <v>131</v>
      </c>
      <c r="J26" s="100">
        <v>1</v>
      </c>
      <c r="K26" s="104">
        <v>168</v>
      </c>
    </row>
    <row r="27" spans="2:11" ht="27" customHeight="1" x14ac:dyDescent="0.15">
      <c r="B27" s="231" t="s">
        <v>108</v>
      </c>
      <c r="C27" s="100">
        <v>50</v>
      </c>
      <c r="D27" s="100" t="s">
        <v>66</v>
      </c>
      <c r="E27" s="100">
        <v>59</v>
      </c>
      <c r="F27" s="100">
        <v>43</v>
      </c>
      <c r="G27" s="100" t="s">
        <v>66</v>
      </c>
      <c r="H27" s="100">
        <v>52</v>
      </c>
      <c r="I27" s="100">
        <v>49</v>
      </c>
      <c r="J27" s="100" t="s">
        <v>470</v>
      </c>
      <c r="K27" s="100">
        <v>63</v>
      </c>
    </row>
    <row r="28" spans="2:11" ht="27" customHeight="1" x14ac:dyDescent="0.15">
      <c r="B28" s="231" t="s">
        <v>109</v>
      </c>
      <c r="C28" s="100">
        <v>56</v>
      </c>
      <c r="D28" s="100">
        <v>1</v>
      </c>
      <c r="E28" s="100">
        <v>67</v>
      </c>
      <c r="F28" s="100">
        <v>43</v>
      </c>
      <c r="G28" s="100" t="s">
        <v>66</v>
      </c>
      <c r="H28" s="100">
        <v>52</v>
      </c>
      <c r="I28" s="100">
        <v>30</v>
      </c>
      <c r="J28" s="100">
        <v>1</v>
      </c>
      <c r="K28" s="100">
        <v>45</v>
      </c>
    </row>
    <row r="29" spans="2:11" ht="27" customHeight="1" x14ac:dyDescent="0.15">
      <c r="B29" s="231" t="s">
        <v>110</v>
      </c>
      <c r="C29" s="100">
        <v>32</v>
      </c>
      <c r="D29" s="100" t="s">
        <v>66</v>
      </c>
      <c r="E29" s="100">
        <v>43</v>
      </c>
      <c r="F29" s="100">
        <v>18</v>
      </c>
      <c r="G29" s="100">
        <v>1</v>
      </c>
      <c r="H29" s="100">
        <v>26</v>
      </c>
      <c r="I29" s="100">
        <v>23</v>
      </c>
      <c r="J29" s="100">
        <v>1</v>
      </c>
      <c r="K29" s="100">
        <v>24</v>
      </c>
    </row>
    <row r="30" spans="2:11" ht="27" customHeight="1" x14ac:dyDescent="0.15">
      <c r="B30" s="231" t="s">
        <v>111</v>
      </c>
      <c r="C30" s="100">
        <v>34</v>
      </c>
      <c r="D30" s="100" t="s">
        <v>66</v>
      </c>
      <c r="E30" s="100">
        <v>44</v>
      </c>
      <c r="F30" s="100">
        <v>41</v>
      </c>
      <c r="G30" s="100">
        <v>3</v>
      </c>
      <c r="H30" s="100">
        <v>52</v>
      </c>
      <c r="I30" s="100">
        <v>31</v>
      </c>
      <c r="J30" s="100">
        <v>1</v>
      </c>
      <c r="K30" s="100">
        <v>34</v>
      </c>
    </row>
    <row r="31" spans="2:11" ht="27" customHeight="1" thickBot="1" x14ac:dyDescent="0.2">
      <c r="B31" s="198" t="s">
        <v>65</v>
      </c>
      <c r="C31" s="199">
        <v>15</v>
      </c>
      <c r="D31" s="199">
        <v>1</v>
      </c>
      <c r="E31" s="199">
        <v>24</v>
      </c>
      <c r="F31" s="199">
        <v>19</v>
      </c>
      <c r="G31" s="199">
        <v>1</v>
      </c>
      <c r="H31" s="199">
        <v>29</v>
      </c>
      <c r="I31" s="199">
        <v>11</v>
      </c>
      <c r="J31" s="199">
        <v>2</v>
      </c>
      <c r="K31" s="199">
        <v>37</v>
      </c>
    </row>
    <row r="32" spans="2:11" ht="16.5" customHeight="1" x14ac:dyDescent="0.15">
      <c r="B32" s="345" t="s">
        <v>38</v>
      </c>
      <c r="C32" s="345"/>
      <c r="D32" s="345"/>
      <c r="E32" s="345"/>
      <c r="F32" s="345"/>
      <c r="G32" s="345"/>
      <c r="H32" s="4"/>
      <c r="I32" s="4"/>
      <c r="J32" s="4"/>
      <c r="K32" s="4"/>
    </row>
    <row r="33" spans="9:9" x14ac:dyDescent="0.15">
      <c r="I33" s="142"/>
    </row>
  </sheetData>
  <mergeCells count="7">
    <mergeCell ref="B2:K2"/>
    <mergeCell ref="B32:G32"/>
    <mergeCell ref="J3:K3"/>
    <mergeCell ref="B4:B5"/>
    <mergeCell ref="F4:H4"/>
    <mergeCell ref="I4:K4"/>
    <mergeCell ref="C4:E4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02"/>
  <sheetViews>
    <sheetView showGridLines="0" zoomScaleNormal="100" zoomScaleSheetLayoutView="110" workbookViewId="0"/>
  </sheetViews>
  <sheetFormatPr defaultRowHeight="13.5" x14ac:dyDescent="0.15"/>
  <cols>
    <col min="1" max="1" width="15.5" style="1" bestFit="1" customWidth="1"/>
    <col min="2" max="2" width="3.375" style="1" customWidth="1"/>
    <col min="3" max="3" width="10.875" style="1" customWidth="1"/>
    <col min="4" max="4" width="7.375" style="1" customWidth="1"/>
    <col min="5" max="7" width="6.375" style="1" customWidth="1"/>
    <col min="8" max="12" width="5.875" style="1" customWidth="1"/>
    <col min="13" max="13" width="6.625" style="1" customWidth="1"/>
    <col min="14" max="16" width="5.875" style="1" customWidth="1"/>
    <col min="17" max="16384" width="9" style="1"/>
  </cols>
  <sheetData>
    <row r="2" spans="1:17" ht="28.5" customHeight="1" x14ac:dyDescent="0.15">
      <c r="A2" s="238"/>
      <c r="B2" s="291" t="s">
        <v>392</v>
      </c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</row>
    <row r="3" spans="1:17" s="228" customFormat="1" ht="23.25" customHeight="1" thickBot="1" x14ac:dyDescent="0.2">
      <c r="B3" s="209" t="s">
        <v>471</v>
      </c>
      <c r="C3" s="73"/>
      <c r="D3" s="73"/>
      <c r="E3" s="73"/>
      <c r="F3" s="73"/>
      <c r="G3" s="73"/>
      <c r="H3" s="74"/>
      <c r="I3" s="74"/>
      <c r="J3" s="74"/>
      <c r="K3" s="73"/>
      <c r="L3" s="73"/>
      <c r="M3" s="73"/>
      <c r="N3" s="73"/>
      <c r="O3" s="73"/>
      <c r="P3" s="73"/>
    </row>
    <row r="4" spans="1:17" s="7" customFormat="1" ht="17.25" customHeight="1" x14ac:dyDescent="0.15">
      <c r="B4" s="299" t="s">
        <v>307</v>
      </c>
      <c r="C4" s="300"/>
      <c r="D4" s="112" t="s">
        <v>176</v>
      </c>
      <c r="E4" s="112" t="s">
        <v>177</v>
      </c>
      <c r="F4" s="112" t="s">
        <v>119</v>
      </c>
      <c r="G4" s="112" t="s">
        <v>178</v>
      </c>
      <c r="H4" s="112" t="s">
        <v>179</v>
      </c>
      <c r="I4" s="112" t="s">
        <v>180</v>
      </c>
      <c r="J4" s="112" t="s">
        <v>181</v>
      </c>
      <c r="K4" s="112" t="s">
        <v>182</v>
      </c>
      <c r="L4" s="112" t="s">
        <v>183</v>
      </c>
      <c r="M4" s="112" t="s">
        <v>184</v>
      </c>
      <c r="N4" s="112" t="s">
        <v>185</v>
      </c>
      <c r="O4" s="112" t="s">
        <v>186</v>
      </c>
      <c r="P4" s="112" t="s">
        <v>187</v>
      </c>
    </row>
    <row r="5" spans="1:17" s="7" customFormat="1" ht="17.25" customHeight="1" x14ac:dyDescent="0.15">
      <c r="B5" s="303" t="s">
        <v>162</v>
      </c>
      <c r="C5" s="304"/>
      <c r="D5" s="113">
        <f t="shared" ref="D5" si="0">SUM(D6:D10)</f>
        <v>265</v>
      </c>
      <c r="E5" s="113">
        <v>25</v>
      </c>
      <c r="F5" s="113">
        <v>23</v>
      </c>
      <c r="G5" s="113">
        <v>33</v>
      </c>
      <c r="H5" s="113">
        <v>16</v>
      </c>
      <c r="I5" s="113">
        <v>21</v>
      </c>
      <c r="J5" s="113">
        <v>29</v>
      </c>
      <c r="K5" s="113">
        <v>17</v>
      </c>
      <c r="L5" s="113">
        <v>13</v>
      </c>
      <c r="M5" s="113">
        <v>23</v>
      </c>
      <c r="N5" s="113">
        <v>22</v>
      </c>
      <c r="O5" s="113">
        <v>20</v>
      </c>
      <c r="P5" s="113">
        <v>23</v>
      </c>
      <c r="Q5" s="240"/>
    </row>
    <row r="6" spans="1:17" s="7" customFormat="1" ht="17.25" customHeight="1" x14ac:dyDescent="0.15">
      <c r="B6" s="25"/>
      <c r="C6" s="203" t="s">
        <v>146</v>
      </c>
      <c r="D6" s="113">
        <f>SUM(E6:P6)</f>
        <v>145</v>
      </c>
      <c r="E6" s="113">
        <v>14</v>
      </c>
      <c r="F6" s="113">
        <v>13</v>
      </c>
      <c r="G6" s="113">
        <v>18</v>
      </c>
      <c r="H6" s="113">
        <v>10</v>
      </c>
      <c r="I6" s="113">
        <v>10</v>
      </c>
      <c r="J6" s="113">
        <v>15</v>
      </c>
      <c r="K6" s="113">
        <v>11</v>
      </c>
      <c r="L6" s="113">
        <v>6</v>
      </c>
      <c r="M6" s="113">
        <v>9</v>
      </c>
      <c r="N6" s="226">
        <v>13</v>
      </c>
      <c r="O6" s="226">
        <v>15</v>
      </c>
      <c r="P6" s="226">
        <v>11</v>
      </c>
      <c r="Q6" s="240"/>
    </row>
    <row r="7" spans="1:17" s="7" customFormat="1" ht="17.25" customHeight="1" x14ac:dyDescent="0.15">
      <c r="B7" s="25"/>
      <c r="C7" s="203" t="s">
        <v>147</v>
      </c>
      <c r="D7" s="113">
        <f>SUM(E7:P7)</f>
        <v>14</v>
      </c>
      <c r="E7" s="227">
        <v>2</v>
      </c>
      <c r="F7" s="227">
        <v>1</v>
      </c>
      <c r="G7" s="227">
        <v>5</v>
      </c>
      <c r="H7" s="227">
        <v>1</v>
      </c>
      <c r="I7" s="227">
        <v>2</v>
      </c>
      <c r="J7" s="227">
        <v>3</v>
      </c>
      <c r="K7" s="227" t="s">
        <v>66</v>
      </c>
      <c r="L7" s="227" t="s">
        <v>66</v>
      </c>
      <c r="M7" s="227" t="s">
        <v>66</v>
      </c>
      <c r="N7" s="227" t="s">
        <v>66</v>
      </c>
      <c r="O7" s="227" t="s">
        <v>66</v>
      </c>
      <c r="P7" s="227" t="s">
        <v>66</v>
      </c>
    </row>
    <row r="8" spans="1:17" s="7" customFormat="1" ht="17.25" customHeight="1" x14ac:dyDescent="0.15">
      <c r="B8" s="202"/>
      <c r="C8" s="203" t="s">
        <v>163</v>
      </c>
      <c r="D8" s="113">
        <f>SUM(E8:P8)</f>
        <v>30</v>
      </c>
      <c r="E8" s="227">
        <v>3</v>
      </c>
      <c r="F8" s="227">
        <v>4</v>
      </c>
      <c r="G8" s="227">
        <v>4</v>
      </c>
      <c r="H8" s="227" t="s">
        <v>66</v>
      </c>
      <c r="I8" s="227">
        <v>2</v>
      </c>
      <c r="J8" s="227">
        <v>2</v>
      </c>
      <c r="K8" s="227">
        <v>3</v>
      </c>
      <c r="L8" s="227">
        <v>3</v>
      </c>
      <c r="M8" s="227">
        <v>5</v>
      </c>
      <c r="N8" s="227">
        <v>3</v>
      </c>
      <c r="O8" s="227" t="s">
        <v>66</v>
      </c>
      <c r="P8" s="227">
        <v>1</v>
      </c>
    </row>
    <row r="9" spans="1:17" s="7" customFormat="1" ht="17.25" customHeight="1" x14ac:dyDescent="0.15">
      <c r="B9" s="202"/>
      <c r="C9" s="203" t="s">
        <v>148</v>
      </c>
      <c r="D9" s="113" t="s">
        <v>66</v>
      </c>
      <c r="E9" s="227" t="s">
        <v>66</v>
      </c>
      <c r="F9" s="227" t="s">
        <v>66</v>
      </c>
      <c r="G9" s="227" t="s">
        <v>66</v>
      </c>
      <c r="H9" s="227" t="s">
        <v>66</v>
      </c>
      <c r="I9" s="227" t="s">
        <v>66</v>
      </c>
      <c r="J9" s="227" t="s">
        <v>66</v>
      </c>
      <c r="K9" s="227" t="s">
        <v>66</v>
      </c>
      <c r="L9" s="227" t="s">
        <v>66</v>
      </c>
      <c r="M9" s="227" t="s">
        <v>66</v>
      </c>
      <c r="N9" s="227" t="s">
        <v>66</v>
      </c>
      <c r="O9" s="227" t="s">
        <v>66</v>
      </c>
      <c r="P9" s="227" t="s">
        <v>66</v>
      </c>
    </row>
    <row r="10" spans="1:17" s="7" customFormat="1" ht="17.25" customHeight="1" x14ac:dyDescent="0.15">
      <c r="B10" s="202"/>
      <c r="C10" s="203" t="s">
        <v>149</v>
      </c>
      <c r="D10" s="113">
        <f>SUM(E10:P10)</f>
        <v>76</v>
      </c>
      <c r="E10" s="227">
        <v>6</v>
      </c>
      <c r="F10" s="227">
        <v>5</v>
      </c>
      <c r="G10" s="227">
        <v>6</v>
      </c>
      <c r="H10" s="227">
        <v>5</v>
      </c>
      <c r="I10" s="227">
        <v>7</v>
      </c>
      <c r="J10" s="227">
        <v>9</v>
      </c>
      <c r="K10" s="227">
        <v>3</v>
      </c>
      <c r="L10" s="227">
        <v>4</v>
      </c>
      <c r="M10" s="227">
        <v>9</v>
      </c>
      <c r="N10" s="227">
        <v>6</v>
      </c>
      <c r="O10" s="227">
        <v>5</v>
      </c>
      <c r="P10" s="227">
        <v>11</v>
      </c>
    </row>
    <row r="11" spans="1:17" s="7" customFormat="1" ht="17.25" customHeight="1" x14ac:dyDescent="0.15">
      <c r="B11" s="301" t="s">
        <v>151</v>
      </c>
      <c r="C11" s="302"/>
      <c r="D11" s="113">
        <f t="shared" ref="D11:P11" si="1">SUM(D12:D15)</f>
        <v>212</v>
      </c>
      <c r="E11" s="227">
        <f t="shared" si="1"/>
        <v>16</v>
      </c>
      <c r="F11" s="227">
        <f t="shared" si="1"/>
        <v>20</v>
      </c>
      <c r="G11" s="227">
        <f t="shared" si="1"/>
        <v>27</v>
      </c>
      <c r="H11" s="227">
        <f t="shared" si="1"/>
        <v>16</v>
      </c>
      <c r="I11" s="227">
        <f t="shared" si="1"/>
        <v>21</v>
      </c>
      <c r="J11" s="227">
        <f t="shared" si="1"/>
        <v>18</v>
      </c>
      <c r="K11" s="227">
        <f t="shared" si="1"/>
        <v>20</v>
      </c>
      <c r="L11" s="227">
        <f t="shared" si="1"/>
        <v>8</v>
      </c>
      <c r="M11" s="227">
        <f t="shared" si="1"/>
        <v>9</v>
      </c>
      <c r="N11" s="227">
        <f t="shared" si="1"/>
        <v>16</v>
      </c>
      <c r="O11" s="227">
        <f t="shared" si="1"/>
        <v>24</v>
      </c>
      <c r="P11" s="227">
        <f t="shared" si="1"/>
        <v>17</v>
      </c>
    </row>
    <row r="12" spans="1:17" s="7" customFormat="1" ht="17.25" customHeight="1" x14ac:dyDescent="0.15">
      <c r="B12" s="202"/>
      <c r="C12" s="203" t="s">
        <v>165</v>
      </c>
      <c r="D12" s="113">
        <f t="shared" ref="D12:D20" si="2">SUM(E12:P12)</f>
        <v>63</v>
      </c>
      <c r="E12" s="229">
        <v>4</v>
      </c>
      <c r="F12" s="227">
        <v>7</v>
      </c>
      <c r="G12" s="227">
        <v>12</v>
      </c>
      <c r="H12" s="229">
        <v>5</v>
      </c>
      <c r="I12" s="227">
        <v>7</v>
      </c>
      <c r="J12" s="227">
        <v>8</v>
      </c>
      <c r="K12" s="227">
        <v>7</v>
      </c>
      <c r="L12" s="229" t="s">
        <v>66</v>
      </c>
      <c r="M12" s="229" t="s">
        <v>66</v>
      </c>
      <c r="N12" s="229">
        <v>1</v>
      </c>
      <c r="O12" s="229">
        <v>6</v>
      </c>
      <c r="P12" s="227">
        <v>6</v>
      </c>
    </row>
    <row r="13" spans="1:17" s="7" customFormat="1" ht="17.25" customHeight="1" x14ac:dyDescent="0.15">
      <c r="B13" s="202"/>
      <c r="C13" s="203" t="s">
        <v>166</v>
      </c>
      <c r="D13" s="113">
        <f t="shared" si="2"/>
        <v>14</v>
      </c>
      <c r="E13" s="229" t="s">
        <v>286</v>
      </c>
      <c r="F13" s="227">
        <v>1</v>
      </c>
      <c r="G13" s="227">
        <v>1</v>
      </c>
      <c r="H13" s="229">
        <v>2</v>
      </c>
      <c r="I13" s="227">
        <v>1</v>
      </c>
      <c r="J13" s="227" t="s">
        <v>66</v>
      </c>
      <c r="K13" s="227" t="s">
        <v>66</v>
      </c>
      <c r="L13" s="229">
        <v>3</v>
      </c>
      <c r="M13" s="229">
        <v>1</v>
      </c>
      <c r="N13" s="229">
        <v>2</v>
      </c>
      <c r="O13" s="229">
        <v>3</v>
      </c>
      <c r="P13" s="227" t="s">
        <v>66</v>
      </c>
    </row>
    <row r="14" spans="1:17" s="7" customFormat="1" ht="17.25" customHeight="1" x14ac:dyDescent="0.15">
      <c r="B14" s="202"/>
      <c r="C14" s="203" t="s">
        <v>167</v>
      </c>
      <c r="D14" s="113">
        <f t="shared" si="2"/>
        <v>73</v>
      </c>
      <c r="E14" s="229">
        <v>6</v>
      </c>
      <c r="F14" s="227">
        <v>7</v>
      </c>
      <c r="G14" s="227">
        <v>9</v>
      </c>
      <c r="H14" s="229">
        <v>5</v>
      </c>
      <c r="I14" s="227">
        <v>7</v>
      </c>
      <c r="J14" s="227">
        <v>5</v>
      </c>
      <c r="K14" s="227">
        <v>6</v>
      </c>
      <c r="L14" s="229">
        <v>4</v>
      </c>
      <c r="M14" s="229">
        <v>1</v>
      </c>
      <c r="N14" s="229">
        <v>7</v>
      </c>
      <c r="O14" s="229">
        <v>9</v>
      </c>
      <c r="P14" s="227">
        <v>7</v>
      </c>
    </row>
    <row r="15" spans="1:17" s="7" customFormat="1" ht="17.25" customHeight="1" x14ac:dyDescent="0.15">
      <c r="B15" s="202"/>
      <c r="C15" s="203" t="s">
        <v>363</v>
      </c>
      <c r="D15" s="113">
        <f t="shared" si="2"/>
        <v>62</v>
      </c>
      <c r="E15" s="114">
        <v>6</v>
      </c>
      <c r="F15" s="224">
        <v>5</v>
      </c>
      <c r="G15" s="224">
        <v>5</v>
      </c>
      <c r="H15" s="114">
        <v>4</v>
      </c>
      <c r="I15" s="224">
        <v>6</v>
      </c>
      <c r="J15" s="224">
        <v>5</v>
      </c>
      <c r="K15" s="224">
        <v>7</v>
      </c>
      <c r="L15" s="114">
        <v>1</v>
      </c>
      <c r="M15" s="114">
        <v>7</v>
      </c>
      <c r="N15" s="229">
        <v>6</v>
      </c>
      <c r="O15" s="229">
        <v>6</v>
      </c>
      <c r="P15" s="227">
        <v>4</v>
      </c>
    </row>
    <row r="16" spans="1:17" s="7" customFormat="1" ht="17.25" customHeight="1" x14ac:dyDescent="0.15">
      <c r="B16" s="305" t="s">
        <v>153</v>
      </c>
      <c r="C16" s="306"/>
      <c r="D16" s="113">
        <f t="shared" si="2"/>
        <v>7069</v>
      </c>
      <c r="E16" s="229">
        <v>341</v>
      </c>
      <c r="F16" s="227">
        <v>455</v>
      </c>
      <c r="G16" s="227">
        <v>1400</v>
      </c>
      <c r="H16" s="229">
        <v>946</v>
      </c>
      <c r="I16" s="227">
        <v>491</v>
      </c>
      <c r="J16" s="227">
        <v>888</v>
      </c>
      <c r="K16" s="227">
        <v>558</v>
      </c>
      <c r="L16" s="229">
        <v>363</v>
      </c>
      <c r="M16" s="229">
        <v>32</v>
      </c>
      <c r="N16" s="229">
        <v>228</v>
      </c>
      <c r="O16" s="229">
        <v>789</v>
      </c>
      <c r="P16" s="227">
        <v>578</v>
      </c>
    </row>
    <row r="17" spans="2:16" s="7" customFormat="1" ht="17.25" customHeight="1" x14ac:dyDescent="0.15">
      <c r="B17" s="305" t="s">
        <v>154</v>
      </c>
      <c r="C17" s="306"/>
      <c r="D17" s="113">
        <f t="shared" si="2"/>
        <v>853</v>
      </c>
      <c r="E17" s="226">
        <v>102</v>
      </c>
      <c r="F17" s="7">
        <v>29</v>
      </c>
      <c r="G17" s="227">
        <v>26</v>
      </c>
      <c r="H17" s="227">
        <v>46</v>
      </c>
      <c r="I17" s="227">
        <v>66</v>
      </c>
      <c r="J17" s="227">
        <v>97</v>
      </c>
      <c r="K17" s="227">
        <v>44</v>
      </c>
      <c r="L17" s="227">
        <v>51</v>
      </c>
      <c r="M17" s="227">
        <v>200</v>
      </c>
      <c r="N17" s="227">
        <v>46</v>
      </c>
      <c r="O17" s="227">
        <v>79</v>
      </c>
      <c r="P17" s="227">
        <v>67</v>
      </c>
    </row>
    <row r="18" spans="2:16" s="7" customFormat="1" ht="17.25" customHeight="1" x14ac:dyDescent="0.15">
      <c r="B18" s="307" t="s">
        <v>155</v>
      </c>
      <c r="C18" s="308"/>
      <c r="D18" s="113">
        <f t="shared" si="2"/>
        <v>136</v>
      </c>
      <c r="E18" s="227">
        <v>30</v>
      </c>
      <c r="F18" s="227" t="s">
        <v>66</v>
      </c>
      <c r="G18" s="227">
        <v>35</v>
      </c>
      <c r="H18" s="227">
        <v>6</v>
      </c>
      <c r="I18" s="227">
        <v>3</v>
      </c>
      <c r="J18" s="227">
        <v>3</v>
      </c>
      <c r="K18" s="227" t="s">
        <v>66</v>
      </c>
      <c r="L18" s="227">
        <v>27</v>
      </c>
      <c r="M18" s="227">
        <v>30</v>
      </c>
      <c r="N18" s="227" t="s">
        <v>66</v>
      </c>
      <c r="O18" s="227" t="s">
        <v>66</v>
      </c>
      <c r="P18" s="227">
        <v>2</v>
      </c>
    </row>
    <row r="19" spans="2:16" s="7" customFormat="1" ht="17.25" customHeight="1" x14ac:dyDescent="0.15">
      <c r="B19" s="301" t="s">
        <v>156</v>
      </c>
      <c r="C19" s="302"/>
      <c r="D19" s="113">
        <f t="shared" si="2"/>
        <v>14</v>
      </c>
      <c r="E19" s="227">
        <v>4</v>
      </c>
      <c r="F19" s="227">
        <v>2</v>
      </c>
      <c r="G19" s="227">
        <v>1</v>
      </c>
      <c r="H19" s="227">
        <v>2</v>
      </c>
      <c r="I19" s="227">
        <v>1</v>
      </c>
      <c r="J19" s="227" t="s">
        <v>66</v>
      </c>
      <c r="K19" s="227">
        <v>2</v>
      </c>
      <c r="L19" s="227" t="s">
        <v>66</v>
      </c>
      <c r="M19" s="227" t="s">
        <v>66</v>
      </c>
      <c r="N19" s="227" t="s">
        <v>66</v>
      </c>
      <c r="O19" s="227">
        <v>1</v>
      </c>
      <c r="P19" s="227">
        <v>1</v>
      </c>
    </row>
    <row r="20" spans="2:16" s="7" customFormat="1" ht="17.25" customHeight="1" x14ac:dyDescent="0.15">
      <c r="B20" s="301" t="s">
        <v>157</v>
      </c>
      <c r="C20" s="302"/>
      <c r="D20" s="113">
        <f t="shared" si="2"/>
        <v>20</v>
      </c>
      <c r="E20" s="227">
        <v>3</v>
      </c>
      <c r="F20" s="227">
        <v>2</v>
      </c>
      <c r="G20" s="227">
        <v>1</v>
      </c>
      <c r="H20" s="227">
        <v>1</v>
      </c>
      <c r="I20" s="227" t="s">
        <v>66</v>
      </c>
      <c r="J20" s="227" t="s">
        <v>66</v>
      </c>
      <c r="K20" s="227">
        <v>2</v>
      </c>
      <c r="L20" s="227">
        <v>2</v>
      </c>
      <c r="M20" s="227">
        <v>2</v>
      </c>
      <c r="N20" s="227">
        <v>5</v>
      </c>
      <c r="O20" s="227" t="s">
        <v>66</v>
      </c>
      <c r="P20" s="227">
        <v>2</v>
      </c>
    </row>
    <row r="21" spans="2:16" s="7" customFormat="1" ht="17.25" customHeight="1" x14ac:dyDescent="0.15">
      <c r="B21" s="301" t="s">
        <v>152</v>
      </c>
      <c r="C21" s="302"/>
      <c r="D21" s="113">
        <f t="shared" ref="D21:P21" si="3">SUM(D22:D24)</f>
        <v>112</v>
      </c>
      <c r="E21" s="113">
        <f t="shared" si="3"/>
        <v>14</v>
      </c>
      <c r="F21" s="113">
        <f t="shared" si="3"/>
        <v>12</v>
      </c>
      <c r="G21" s="113">
        <f t="shared" si="3"/>
        <v>9</v>
      </c>
      <c r="H21" s="113">
        <f t="shared" si="3"/>
        <v>11</v>
      </c>
      <c r="I21" s="113">
        <f t="shared" si="3"/>
        <v>6</v>
      </c>
      <c r="J21" s="113">
        <f t="shared" si="3"/>
        <v>10</v>
      </c>
      <c r="K21" s="113">
        <f t="shared" si="3"/>
        <v>10</v>
      </c>
      <c r="L21" s="113">
        <f t="shared" si="3"/>
        <v>3</v>
      </c>
      <c r="M21" s="113">
        <f t="shared" si="3"/>
        <v>2</v>
      </c>
      <c r="N21" s="113">
        <f t="shared" si="3"/>
        <v>7</v>
      </c>
      <c r="O21" s="113">
        <f t="shared" si="3"/>
        <v>20</v>
      </c>
      <c r="P21" s="113">
        <f t="shared" si="3"/>
        <v>8</v>
      </c>
    </row>
    <row r="22" spans="2:16" s="7" customFormat="1" ht="17.25" customHeight="1" x14ac:dyDescent="0.15">
      <c r="B22" s="202"/>
      <c r="C22" s="203" t="s">
        <v>168</v>
      </c>
      <c r="D22" s="113">
        <f>SUM(E22:P22)</f>
        <v>30</v>
      </c>
      <c r="E22" s="229">
        <v>3</v>
      </c>
      <c r="F22" s="227">
        <v>3</v>
      </c>
      <c r="G22" s="227">
        <v>4</v>
      </c>
      <c r="H22" s="229">
        <v>2</v>
      </c>
      <c r="I22" s="227">
        <v>2</v>
      </c>
      <c r="J22" s="227">
        <v>4</v>
      </c>
      <c r="K22" s="227">
        <v>2</v>
      </c>
      <c r="L22" s="229">
        <v>1</v>
      </c>
      <c r="M22" s="229" t="s">
        <v>66</v>
      </c>
      <c r="N22" s="229">
        <v>2</v>
      </c>
      <c r="O22" s="229">
        <v>4</v>
      </c>
      <c r="P22" s="227">
        <v>3</v>
      </c>
    </row>
    <row r="23" spans="2:16" s="7" customFormat="1" ht="17.25" customHeight="1" x14ac:dyDescent="0.15">
      <c r="B23" s="202"/>
      <c r="C23" s="203" t="s">
        <v>169</v>
      </c>
      <c r="D23" s="113">
        <f>SUM(E23:P23)</f>
        <v>8</v>
      </c>
      <c r="E23" s="227" t="s">
        <v>66</v>
      </c>
      <c r="F23" s="227">
        <v>3</v>
      </c>
      <c r="G23" s="227" t="s">
        <v>66</v>
      </c>
      <c r="H23" s="227">
        <v>1</v>
      </c>
      <c r="I23" s="227" t="s">
        <v>66</v>
      </c>
      <c r="J23" s="227" t="s">
        <v>66</v>
      </c>
      <c r="K23" s="227" t="s">
        <v>66</v>
      </c>
      <c r="L23" s="227" t="s">
        <v>66</v>
      </c>
      <c r="M23" s="227">
        <v>1</v>
      </c>
      <c r="N23" s="227">
        <v>1</v>
      </c>
      <c r="O23" s="227">
        <v>2</v>
      </c>
      <c r="P23" s="227" t="s">
        <v>66</v>
      </c>
    </row>
    <row r="24" spans="2:16" s="7" customFormat="1" ht="17.25" customHeight="1" x14ac:dyDescent="0.15">
      <c r="B24" s="202"/>
      <c r="C24" s="203" t="s">
        <v>170</v>
      </c>
      <c r="D24" s="113">
        <f>SUM(E24:P24)</f>
        <v>74</v>
      </c>
      <c r="E24" s="114">
        <v>11</v>
      </c>
      <c r="F24" s="224">
        <v>6</v>
      </c>
      <c r="G24" s="224">
        <v>5</v>
      </c>
      <c r="H24" s="114">
        <v>8</v>
      </c>
      <c r="I24" s="224">
        <v>4</v>
      </c>
      <c r="J24" s="224">
        <v>6</v>
      </c>
      <c r="K24" s="224">
        <v>8</v>
      </c>
      <c r="L24" s="229">
        <v>2</v>
      </c>
      <c r="M24" s="229">
        <v>1</v>
      </c>
      <c r="N24" s="227">
        <v>4</v>
      </c>
      <c r="O24" s="229">
        <v>14</v>
      </c>
      <c r="P24" s="227">
        <v>5</v>
      </c>
    </row>
    <row r="25" spans="2:16" s="7" customFormat="1" ht="17.25" customHeight="1" x14ac:dyDescent="0.15">
      <c r="B25" s="301" t="s">
        <v>171</v>
      </c>
      <c r="C25" s="302"/>
      <c r="D25" s="113">
        <f>SUM(E25:P25)</f>
        <v>264</v>
      </c>
      <c r="E25" s="229">
        <v>44</v>
      </c>
      <c r="F25" s="227">
        <v>45</v>
      </c>
      <c r="G25" s="227">
        <v>18</v>
      </c>
      <c r="H25" s="229">
        <v>26</v>
      </c>
      <c r="I25" s="227">
        <v>12</v>
      </c>
      <c r="J25" s="227">
        <v>30</v>
      </c>
      <c r="K25" s="227">
        <v>26</v>
      </c>
      <c r="L25" s="229">
        <v>7</v>
      </c>
      <c r="M25" s="229">
        <v>2</v>
      </c>
      <c r="N25" s="229">
        <v>17</v>
      </c>
      <c r="O25" s="229">
        <v>25</v>
      </c>
      <c r="P25" s="227">
        <v>12</v>
      </c>
    </row>
    <row r="26" spans="2:16" s="7" customFormat="1" ht="17.25" customHeight="1" x14ac:dyDescent="0.15">
      <c r="B26" s="301" t="s">
        <v>172</v>
      </c>
      <c r="C26" s="302"/>
      <c r="D26" s="113">
        <f t="shared" ref="D26:P26" si="4">SUM(D27:D33)</f>
        <v>488062</v>
      </c>
      <c r="E26" s="114">
        <f t="shared" si="4"/>
        <v>13807</v>
      </c>
      <c r="F26" s="114">
        <f t="shared" si="4"/>
        <v>38654</v>
      </c>
      <c r="G26" s="114">
        <f t="shared" si="4"/>
        <v>96379</v>
      </c>
      <c r="H26" s="114">
        <f t="shared" si="4"/>
        <v>47861</v>
      </c>
      <c r="I26" s="115">
        <f t="shared" si="4"/>
        <v>20705</v>
      </c>
      <c r="J26" s="114">
        <f t="shared" si="4"/>
        <v>25886</v>
      </c>
      <c r="K26" s="114">
        <f t="shared" si="4"/>
        <v>14818</v>
      </c>
      <c r="L26" s="114">
        <f t="shared" si="4"/>
        <v>15584</v>
      </c>
      <c r="M26" s="114">
        <f t="shared" si="4"/>
        <v>101471</v>
      </c>
      <c r="N26" s="114">
        <f t="shared" si="4"/>
        <v>11385</v>
      </c>
      <c r="O26" s="116">
        <f t="shared" si="4"/>
        <v>73283</v>
      </c>
      <c r="P26" s="229">
        <f t="shared" si="4"/>
        <v>28229</v>
      </c>
    </row>
    <row r="27" spans="2:16" s="7" customFormat="1" ht="17.25" customHeight="1" x14ac:dyDescent="0.15">
      <c r="B27" s="202"/>
      <c r="C27" s="203" t="s">
        <v>173</v>
      </c>
      <c r="D27" s="113">
        <f t="shared" ref="D27:D33" si="5">SUM(E27:P27)</f>
        <v>323234</v>
      </c>
      <c r="E27" s="117">
        <v>10233</v>
      </c>
      <c r="F27" s="118">
        <v>29418</v>
      </c>
      <c r="G27" s="118">
        <v>80477</v>
      </c>
      <c r="H27" s="118">
        <v>26721</v>
      </c>
      <c r="I27" s="118">
        <v>17518</v>
      </c>
      <c r="J27" s="118">
        <v>21055</v>
      </c>
      <c r="K27" s="118">
        <v>10362</v>
      </c>
      <c r="L27" s="118">
        <v>10342</v>
      </c>
      <c r="M27" s="118">
        <v>41702</v>
      </c>
      <c r="N27" s="118">
        <v>9040</v>
      </c>
      <c r="O27" s="119">
        <v>49915</v>
      </c>
      <c r="P27" s="118">
        <v>16451</v>
      </c>
    </row>
    <row r="28" spans="2:16" s="7" customFormat="1" ht="17.25" customHeight="1" x14ac:dyDescent="0.15">
      <c r="B28" s="202"/>
      <c r="C28" s="203" t="s">
        <v>174</v>
      </c>
      <c r="D28" s="113">
        <f t="shared" si="5"/>
        <v>134655</v>
      </c>
      <c r="E28" s="229">
        <v>2610</v>
      </c>
      <c r="F28" s="227">
        <v>1422</v>
      </c>
      <c r="G28" s="227">
        <v>13116</v>
      </c>
      <c r="H28" s="229">
        <v>20966</v>
      </c>
      <c r="I28" s="227">
        <v>2472</v>
      </c>
      <c r="J28" s="227">
        <v>4354</v>
      </c>
      <c r="K28" s="227">
        <v>3198</v>
      </c>
      <c r="L28" s="229">
        <v>3673</v>
      </c>
      <c r="M28" s="229">
        <v>51856</v>
      </c>
      <c r="N28" s="229">
        <v>2011</v>
      </c>
      <c r="O28" s="229">
        <v>18646</v>
      </c>
      <c r="P28" s="227">
        <v>10331</v>
      </c>
    </row>
    <row r="29" spans="2:16" s="7" customFormat="1" ht="17.25" customHeight="1" x14ac:dyDescent="0.15">
      <c r="B29" s="202"/>
      <c r="C29" s="203" t="s">
        <v>147</v>
      </c>
      <c r="D29" s="113">
        <f t="shared" si="5"/>
        <v>173</v>
      </c>
      <c r="E29" s="229" t="s">
        <v>66</v>
      </c>
      <c r="F29" s="227" t="s">
        <v>66</v>
      </c>
      <c r="G29" s="227">
        <v>82</v>
      </c>
      <c r="H29" s="229">
        <v>5</v>
      </c>
      <c r="I29" s="227" t="s">
        <v>66</v>
      </c>
      <c r="J29" s="227" t="s">
        <v>66</v>
      </c>
      <c r="K29" s="227" t="s">
        <v>66</v>
      </c>
      <c r="L29" s="120" t="s">
        <v>66</v>
      </c>
      <c r="M29" s="229" t="s">
        <v>66</v>
      </c>
      <c r="N29" s="229" t="s">
        <v>66</v>
      </c>
      <c r="O29" s="229" t="s">
        <v>66</v>
      </c>
      <c r="P29" s="227">
        <v>86</v>
      </c>
    </row>
    <row r="30" spans="2:16" s="7" customFormat="1" ht="17.25" customHeight="1" x14ac:dyDescent="0.15">
      <c r="B30" s="202"/>
      <c r="C30" s="203" t="s">
        <v>163</v>
      </c>
      <c r="D30" s="113">
        <f t="shared" si="5"/>
        <v>14029</v>
      </c>
      <c r="E30" s="229">
        <v>133</v>
      </c>
      <c r="F30" s="227">
        <v>706</v>
      </c>
      <c r="G30" s="227">
        <v>2069</v>
      </c>
      <c r="H30" s="229">
        <v>148</v>
      </c>
      <c r="I30" s="227">
        <v>127</v>
      </c>
      <c r="J30" s="227">
        <v>158</v>
      </c>
      <c r="K30" s="227">
        <v>1253</v>
      </c>
      <c r="L30" s="229">
        <v>1169</v>
      </c>
      <c r="M30" s="229">
        <v>7895</v>
      </c>
      <c r="N30" s="229">
        <v>154</v>
      </c>
      <c r="O30" s="229" t="s">
        <v>66</v>
      </c>
      <c r="P30" s="227">
        <v>217</v>
      </c>
    </row>
    <row r="31" spans="2:16" s="7" customFormat="1" ht="17.25" customHeight="1" x14ac:dyDescent="0.15">
      <c r="B31" s="202"/>
      <c r="C31" s="203" t="s">
        <v>148</v>
      </c>
      <c r="D31" s="113" t="s">
        <v>66</v>
      </c>
      <c r="E31" s="227" t="s">
        <v>66</v>
      </c>
      <c r="F31" s="227" t="s">
        <v>66</v>
      </c>
      <c r="G31" s="227" t="s">
        <v>66</v>
      </c>
      <c r="H31" s="227" t="s">
        <v>66</v>
      </c>
      <c r="I31" s="227" t="s">
        <v>66</v>
      </c>
      <c r="J31" s="227" t="s">
        <v>66</v>
      </c>
      <c r="K31" s="227" t="s">
        <v>66</v>
      </c>
      <c r="L31" s="227" t="s">
        <v>66</v>
      </c>
      <c r="M31" s="227" t="s">
        <v>66</v>
      </c>
      <c r="N31" s="227" t="s">
        <v>66</v>
      </c>
      <c r="O31" s="227" t="s">
        <v>66</v>
      </c>
      <c r="P31" s="227" t="s">
        <v>66</v>
      </c>
    </row>
    <row r="32" spans="2:16" s="7" customFormat="1" ht="17.25" customHeight="1" x14ac:dyDescent="0.15">
      <c r="B32" s="202"/>
      <c r="C32" s="203" t="s">
        <v>149</v>
      </c>
      <c r="D32" s="113">
        <f t="shared" si="5"/>
        <v>15970</v>
      </c>
      <c r="E32" s="227">
        <v>831</v>
      </c>
      <c r="F32" s="227">
        <v>7108</v>
      </c>
      <c r="G32" s="227">
        <v>635</v>
      </c>
      <c r="H32" s="227">
        <v>21</v>
      </c>
      <c r="I32" s="227">
        <v>588</v>
      </c>
      <c r="J32" s="227">
        <v>319</v>
      </c>
      <c r="K32" s="227">
        <v>4</v>
      </c>
      <c r="L32" s="227">
        <v>400</v>
      </c>
      <c r="M32" s="227">
        <v>18</v>
      </c>
      <c r="N32" s="227">
        <v>180</v>
      </c>
      <c r="O32" s="227">
        <v>4722</v>
      </c>
      <c r="P32" s="121">
        <v>1144</v>
      </c>
    </row>
    <row r="33" spans="2:16" s="7" customFormat="1" ht="17.25" customHeight="1" thickBot="1" x14ac:dyDescent="0.2">
      <c r="B33" s="122"/>
      <c r="C33" s="123" t="s">
        <v>175</v>
      </c>
      <c r="D33" s="113">
        <f t="shared" si="5"/>
        <v>1</v>
      </c>
      <c r="E33" s="125" t="s">
        <v>66</v>
      </c>
      <c r="F33" s="125" t="s">
        <v>66</v>
      </c>
      <c r="G33" s="125" t="s">
        <v>66</v>
      </c>
      <c r="H33" s="125" t="s">
        <v>66</v>
      </c>
      <c r="I33" s="125" t="s">
        <v>66</v>
      </c>
      <c r="J33" s="125" t="s">
        <v>66</v>
      </c>
      <c r="K33" s="125">
        <v>1</v>
      </c>
      <c r="L33" s="125" t="s">
        <v>66</v>
      </c>
      <c r="M33" s="125" t="s">
        <v>66</v>
      </c>
      <c r="N33" s="125" t="s">
        <v>66</v>
      </c>
      <c r="O33" s="125" t="s">
        <v>66</v>
      </c>
      <c r="P33" s="125" t="s">
        <v>66</v>
      </c>
    </row>
    <row r="34" spans="2:16" s="8" customFormat="1" ht="15" customHeight="1" x14ac:dyDescent="0.15">
      <c r="B34" s="109" t="s">
        <v>144</v>
      </c>
      <c r="C34" s="109"/>
      <c r="D34" s="109"/>
      <c r="E34" s="109"/>
      <c r="F34" s="109"/>
      <c r="G34" s="109"/>
      <c r="H34" s="109"/>
      <c r="I34" s="10"/>
      <c r="J34" s="10"/>
      <c r="K34" s="10"/>
      <c r="L34" s="10"/>
      <c r="M34" s="10"/>
      <c r="N34" s="10"/>
      <c r="O34" s="10"/>
      <c r="P34" s="126"/>
    </row>
    <row r="35" spans="2:16" ht="9.9499999999999993" customHeight="1" x14ac:dyDescent="0.15"/>
    <row r="36" spans="2:16" ht="9.9499999999999993" customHeight="1" x14ac:dyDescent="0.15"/>
    <row r="37" spans="2:16" ht="9.9499999999999993" customHeight="1" x14ac:dyDescent="0.15"/>
    <row r="38" spans="2:16" ht="9.9499999999999993" customHeight="1" x14ac:dyDescent="0.15"/>
    <row r="39" spans="2:16" ht="9.9499999999999993" customHeight="1" x14ac:dyDescent="0.15"/>
    <row r="40" spans="2:16" ht="9.9499999999999993" customHeight="1" x14ac:dyDescent="0.15"/>
    <row r="41" spans="2:16" ht="9.9499999999999993" customHeight="1" x14ac:dyDescent="0.15"/>
    <row r="42" spans="2:16" ht="9.9499999999999993" customHeight="1" x14ac:dyDescent="0.15"/>
    <row r="43" spans="2:16" ht="9.9499999999999993" customHeight="1" x14ac:dyDescent="0.15"/>
    <row r="44" spans="2:16" ht="9.9499999999999993" customHeight="1" x14ac:dyDescent="0.15"/>
    <row r="45" spans="2:16" ht="9.9499999999999993" customHeight="1" x14ac:dyDescent="0.15"/>
    <row r="46" spans="2:16" ht="9.9499999999999993" customHeight="1" x14ac:dyDescent="0.15"/>
    <row r="47" spans="2:16" ht="9.9499999999999993" customHeight="1" x14ac:dyDescent="0.15"/>
    <row r="48" spans="2:16" ht="9.9499999999999993" customHeight="1" x14ac:dyDescent="0.15"/>
    <row r="49" ht="9.9499999999999993" customHeight="1" x14ac:dyDescent="0.15"/>
    <row r="50" ht="9.9499999999999993" customHeight="1" x14ac:dyDescent="0.15"/>
    <row r="51" ht="9.9499999999999993" customHeight="1" x14ac:dyDescent="0.15"/>
    <row r="52" ht="9.9499999999999993" customHeight="1" x14ac:dyDescent="0.15"/>
    <row r="53" ht="9.9499999999999993" customHeight="1" x14ac:dyDescent="0.15"/>
    <row r="54" ht="9.9499999999999993" customHeight="1" x14ac:dyDescent="0.15"/>
    <row r="55" ht="9.9499999999999993" customHeight="1" x14ac:dyDescent="0.15"/>
    <row r="56" ht="9.9499999999999993" customHeight="1" x14ac:dyDescent="0.15"/>
    <row r="57" ht="9.9499999999999993" customHeight="1" x14ac:dyDescent="0.15"/>
    <row r="58" ht="9.9499999999999993" customHeight="1" x14ac:dyDescent="0.15"/>
    <row r="59" ht="9.9499999999999993" customHeight="1" x14ac:dyDescent="0.15"/>
    <row r="60" ht="9.9499999999999993" customHeight="1" x14ac:dyDescent="0.15"/>
    <row r="61" ht="9.9499999999999993" customHeight="1" x14ac:dyDescent="0.15"/>
    <row r="62" ht="9.9499999999999993" customHeight="1" x14ac:dyDescent="0.15"/>
    <row r="63" ht="9.9499999999999993" customHeight="1" x14ac:dyDescent="0.15"/>
    <row r="64" ht="9.9499999999999993" customHeight="1" x14ac:dyDescent="0.15"/>
    <row r="65" ht="9.9499999999999993" customHeight="1" x14ac:dyDescent="0.15"/>
    <row r="66" ht="9.9499999999999993" customHeight="1" x14ac:dyDescent="0.15"/>
    <row r="67" ht="9.9499999999999993" customHeight="1" x14ac:dyDescent="0.15"/>
    <row r="68" ht="9.9499999999999993" customHeight="1" x14ac:dyDescent="0.15"/>
    <row r="69" ht="9.9499999999999993" customHeight="1" x14ac:dyDescent="0.15"/>
    <row r="70" ht="9.9499999999999993" customHeight="1" x14ac:dyDescent="0.15"/>
    <row r="71" ht="9.9499999999999993" customHeight="1" x14ac:dyDescent="0.15"/>
    <row r="72" ht="9.9499999999999993" customHeight="1" x14ac:dyDescent="0.15"/>
    <row r="73" ht="9.9499999999999993" customHeight="1" x14ac:dyDescent="0.15"/>
    <row r="74" ht="9.9499999999999993" customHeight="1" x14ac:dyDescent="0.15"/>
    <row r="75" ht="9.9499999999999993" customHeight="1" x14ac:dyDescent="0.15"/>
    <row r="76" ht="9.9499999999999993" customHeight="1" x14ac:dyDescent="0.15"/>
    <row r="77" ht="9.9499999999999993" customHeight="1" x14ac:dyDescent="0.15"/>
    <row r="78" ht="9.9499999999999993" customHeight="1" x14ac:dyDescent="0.15"/>
    <row r="79" ht="9.9499999999999993" customHeight="1" x14ac:dyDescent="0.15"/>
    <row r="80" ht="9.9499999999999993" customHeight="1" x14ac:dyDescent="0.15"/>
    <row r="81" ht="9.9499999999999993" customHeight="1" x14ac:dyDescent="0.15"/>
    <row r="82" ht="9.9499999999999993" customHeight="1" x14ac:dyDescent="0.15"/>
    <row r="83" ht="9.9499999999999993" customHeight="1" x14ac:dyDescent="0.15"/>
    <row r="84" ht="9.9499999999999993" customHeight="1" x14ac:dyDescent="0.15"/>
    <row r="85" ht="9.9499999999999993" customHeight="1" x14ac:dyDescent="0.15"/>
    <row r="86" ht="9.9499999999999993" customHeight="1" x14ac:dyDescent="0.15"/>
    <row r="87" ht="9.9499999999999993" customHeight="1" x14ac:dyDescent="0.15"/>
    <row r="88" ht="9.9499999999999993" customHeight="1" x14ac:dyDescent="0.15"/>
    <row r="89" ht="9.9499999999999993" customHeight="1" x14ac:dyDescent="0.15"/>
    <row r="90" ht="9.9499999999999993" customHeight="1" x14ac:dyDescent="0.15"/>
    <row r="91" ht="9.9499999999999993" customHeight="1" x14ac:dyDescent="0.15"/>
    <row r="92" ht="9.9499999999999993" customHeight="1" x14ac:dyDescent="0.15"/>
    <row r="93" ht="9.9499999999999993" customHeight="1" x14ac:dyDescent="0.15"/>
    <row r="94" ht="9.9499999999999993" customHeight="1" x14ac:dyDescent="0.15"/>
    <row r="95" ht="9.9499999999999993" customHeight="1" x14ac:dyDescent="0.15"/>
    <row r="96" ht="9.9499999999999993" customHeight="1" x14ac:dyDescent="0.15"/>
    <row r="97" ht="9.9499999999999993" customHeight="1" x14ac:dyDescent="0.15"/>
    <row r="98" ht="9.9499999999999993" customHeight="1" x14ac:dyDescent="0.15"/>
    <row r="99" ht="9.9499999999999993" customHeight="1" x14ac:dyDescent="0.15"/>
    <row r="100" ht="9.9499999999999993" customHeight="1" x14ac:dyDescent="0.15"/>
    <row r="101" ht="9.9499999999999993" customHeight="1" x14ac:dyDescent="0.15"/>
    <row r="102" ht="9.9499999999999993" customHeight="1" x14ac:dyDescent="0.15"/>
  </sheetData>
  <mergeCells count="12">
    <mergeCell ref="B4:C4"/>
    <mergeCell ref="B21:C21"/>
    <mergeCell ref="B25:C25"/>
    <mergeCell ref="B2:P2"/>
    <mergeCell ref="B26:C26"/>
    <mergeCell ref="B5:C5"/>
    <mergeCell ref="B11:C11"/>
    <mergeCell ref="B16:C16"/>
    <mergeCell ref="B20:C20"/>
    <mergeCell ref="B19:C19"/>
    <mergeCell ref="B18:C18"/>
    <mergeCell ref="B17:C17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2"/>
  <sheetViews>
    <sheetView showGridLines="0" zoomScaleNormal="100" zoomScaleSheetLayoutView="100" workbookViewId="0"/>
  </sheetViews>
  <sheetFormatPr defaultRowHeight="13.5" x14ac:dyDescent="0.15"/>
  <cols>
    <col min="1" max="1" width="15.5" style="1" bestFit="1" customWidth="1"/>
    <col min="2" max="2" width="7.625" style="1" customWidth="1"/>
    <col min="3" max="9" width="5.375" style="1" customWidth="1"/>
    <col min="10" max="10" width="5.625" style="1" customWidth="1"/>
    <col min="11" max="12" width="6.625" style="1" customWidth="1"/>
    <col min="13" max="13" width="5.625" style="1" customWidth="1"/>
    <col min="14" max="15" width="5.125" style="1" customWidth="1"/>
    <col min="16" max="16" width="5.625" style="1" customWidth="1"/>
    <col min="17" max="17" width="8.5" style="1" customWidth="1"/>
    <col min="18" max="16384" width="9" style="1"/>
  </cols>
  <sheetData>
    <row r="2" spans="2:17" ht="25.5" customHeight="1" x14ac:dyDescent="0.15">
      <c r="B2" s="291" t="s">
        <v>392</v>
      </c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</row>
    <row r="3" spans="2:17" s="228" customFormat="1" ht="19.5" customHeight="1" thickBot="1" x14ac:dyDescent="0.2">
      <c r="B3" s="21" t="s">
        <v>472</v>
      </c>
      <c r="C3" s="12"/>
      <c r="D3" s="12"/>
      <c r="E3" s="12"/>
      <c r="F3" s="12"/>
      <c r="G3" s="4"/>
      <c r="H3" s="4"/>
      <c r="I3" s="4"/>
      <c r="J3" s="12"/>
      <c r="K3" s="12"/>
      <c r="L3" s="12"/>
      <c r="M3" s="12"/>
      <c r="N3" s="12"/>
      <c r="O3" s="12"/>
    </row>
    <row r="4" spans="2:17" s="7" customFormat="1" ht="17.25" customHeight="1" x14ac:dyDescent="0.15">
      <c r="B4" s="309" t="s">
        <v>188</v>
      </c>
      <c r="C4" s="314" t="s">
        <v>150</v>
      </c>
      <c r="D4" s="315"/>
      <c r="E4" s="315"/>
      <c r="F4" s="315"/>
      <c r="G4" s="315"/>
      <c r="H4" s="315"/>
      <c r="I4" s="316"/>
      <c r="J4" s="317" t="s">
        <v>337</v>
      </c>
      <c r="K4" s="314" t="s">
        <v>189</v>
      </c>
      <c r="L4" s="315"/>
      <c r="M4" s="316"/>
      <c r="N4" s="326" t="s">
        <v>194</v>
      </c>
      <c r="O4" s="326" t="s">
        <v>195</v>
      </c>
      <c r="P4" s="317" t="s">
        <v>303</v>
      </c>
      <c r="Q4" s="320" t="s">
        <v>335</v>
      </c>
    </row>
    <row r="5" spans="2:17" s="7" customFormat="1" ht="17.25" customHeight="1" x14ac:dyDescent="0.15">
      <c r="B5" s="310"/>
      <c r="C5" s="312" t="s">
        <v>145</v>
      </c>
      <c r="D5" s="312" t="s">
        <v>146</v>
      </c>
      <c r="E5" s="312" t="s">
        <v>147</v>
      </c>
      <c r="F5" s="312" t="s">
        <v>163</v>
      </c>
      <c r="G5" s="312" t="s">
        <v>148</v>
      </c>
      <c r="H5" s="312" t="s">
        <v>164</v>
      </c>
      <c r="I5" s="312" t="s">
        <v>149</v>
      </c>
      <c r="J5" s="318"/>
      <c r="K5" s="324" t="s">
        <v>190</v>
      </c>
      <c r="L5" s="325"/>
      <c r="M5" s="323" t="s">
        <v>193</v>
      </c>
      <c r="N5" s="327"/>
      <c r="O5" s="327"/>
      <c r="P5" s="318"/>
      <c r="Q5" s="321"/>
    </row>
    <row r="6" spans="2:17" s="7" customFormat="1" ht="17.25" customHeight="1" x14ac:dyDescent="0.15">
      <c r="B6" s="311"/>
      <c r="C6" s="313"/>
      <c r="D6" s="313"/>
      <c r="E6" s="313"/>
      <c r="F6" s="313"/>
      <c r="G6" s="313"/>
      <c r="H6" s="313"/>
      <c r="I6" s="313"/>
      <c r="J6" s="319"/>
      <c r="K6" s="204" t="s">
        <v>191</v>
      </c>
      <c r="L6" s="204" t="s">
        <v>192</v>
      </c>
      <c r="M6" s="319"/>
      <c r="N6" s="313"/>
      <c r="O6" s="313"/>
      <c r="P6" s="319"/>
      <c r="Q6" s="322"/>
    </row>
    <row r="7" spans="2:17" s="7" customFormat="1" ht="12" customHeight="1" x14ac:dyDescent="0.15">
      <c r="B7" s="206" t="s">
        <v>473</v>
      </c>
      <c r="C7" s="26">
        <v>303</v>
      </c>
      <c r="D7" s="15">
        <v>180</v>
      </c>
      <c r="E7" s="15">
        <v>15</v>
      </c>
      <c r="F7" s="15">
        <v>32</v>
      </c>
      <c r="G7" s="15">
        <v>2</v>
      </c>
      <c r="H7" s="15" t="s">
        <v>66</v>
      </c>
      <c r="I7" s="15">
        <v>74</v>
      </c>
      <c r="J7" s="15">
        <v>263</v>
      </c>
      <c r="K7" s="15">
        <v>9545</v>
      </c>
      <c r="L7" s="15">
        <v>995</v>
      </c>
      <c r="M7" s="15">
        <v>369</v>
      </c>
      <c r="N7" s="15">
        <v>9</v>
      </c>
      <c r="O7" s="15">
        <v>41</v>
      </c>
      <c r="P7" s="15">
        <v>134</v>
      </c>
      <c r="Q7" s="15">
        <v>742930</v>
      </c>
    </row>
    <row r="8" spans="2:17" s="7" customFormat="1" ht="12" x14ac:dyDescent="0.15">
      <c r="B8" s="25" t="s">
        <v>356</v>
      </c>
      <c r="C8" s="27">
        <v>232</v>
      </c>
      <c r="D8" s="16">
        <v>144</v>
      </c>
      <c r="E8" s="16">
        <v>12</v>
      </c>
      <c r="F8" s="16">
        <v>30</v>
      </c>
      <c r="G8" s="16">
        <v>1</v>
      </c>
      <c r="H8" s="16" t="s">
        <v>66</v>
      </c>
      <c r="I8" s="16">
        <v>45</v>
      </c>
      <c r="J8" s="16">
        <v>219</v>
      </c>
      <c r="K8" s="16">
        <v>8276</v>
      </c>
      <c r="L8" s="16">
        <v>475</v>
      </c>
      <c r="M8" s="16">
        <v>37</v>
      </c>
      <c r="N8" s="16">
        <v>15</v>
      </c>
      <c r="O8" s="16">
        <v>50</v>
      </c>
      <c r="P8" s="16">
        <v>128</v>
      </c>
      <c r="Q8" s="16">
        <v>738704</v>
      </c>
    </row>
    <row r="9" spans="2:17" s="7" customFormat="1" ht="12" x14ac:dyDescent="0.15">
      <c r="B9" s="25" t="s">
        <v>357</v>
      </c>
      <c r="C9" s="27">
        <v>225</v>
      </c>
      <c r="D9" s="16">
        <v>140</v>
      </c>
      <c r="E9" s="16">
        <v>8</v>
      </c>
      <c r="F9" s="16">
        <v>26</v>
      </c>
      <c r="G9" s="16">
        <v>1</v>
      </c>
      <c r="H9" s="16" t="s">
        <v>66</v>
      </c>
      <c r="I9" s="16">
        <v>50</v>
      </c>
      <c r="J9" s="16">
        <v>279</v>
      </c>
      <c r="K9" s="16">
        <v>10769</v>
      </c>
      <c r="L9" s="16">
        <v>851</v>
      </c>
      <c r="M9" s="16">
        <v>2813</v>
      </c>
      <c r="N9" s="16">
        <v>10</v>
      </c>
      <c r="O9" s="16">
        <v>34</v>
      </c>
      <c r="P9" s="16">
        <v>106</v>
      </c>
      <c r="Q9" s="16">
        <v>498678</v>
      </c>
    </row>
    <row r="10" spans="2:17" s="7" customFormat="1" ht="12" x14ac:dyDescent="0.15">
      <c r="B10" s="25" t="s">
        <v>40</v>
      </c>
      <c r="C10" s="27">
        <v>239</v>
      </c>
      <c r="D10" s="16">
        <v>131</v>
      </c>
      <c r="E10" s="16">
        <v>14</v>
      </c>
      <c r="F10" s="16">
        <v>32</v>
      </c>
      <c r="G10" s="16">
        <v>1</v>
      </c>
      <c r="H10" s="16" t="s">
        <v>66</v>
      </c>
      <c r="I10" s="16">
        <v>61</v>
      </c>
      <c r="J10" s="16">
        <v>214</v>
      </c>
      <c r="K10" s="16">
        <v>10862</v>
      </c>
      <c r="L10" s="16">
        <v>2638</v>
      </c>
      <c r="M10" s="16">
        <v>202</v>
      </c>
      <c r="N10" s="16">
        <v>16</v>
      </c>
      <c r="O10" s="16">
        <v>35</v>
      </c>
      <c r="P10" s="16">
        <v>108</v>
      </c>
      <c r="Q10" s="16">
        <v>676906</v>
      </c>
    </row>
    <row r="11" spans="2:17" s="7" customFormat="1" ht="12.75" thickBot="1" x14ac:dyDescent="0.2">
      <c r="B11" s="86" t="s">
        <v>474</v>
      </c>
      <c r="C11" s="28">
        <v>265</v>
      </c>
      <c r="D11" s="72">
        <v>145</v>
      </c>
      <c r="E11" s="72">
        <v>14</v>
      </c>
      <c r="F11" s="72">
        <v>30</v>
      </c>
      <c r="G11" s="72" t="s">
        <v>66</v>
      </c>
      <c r="H11" s="72" t="s">
        <v>66</v>
      </c>
      <c r="I11" s="72">
        <v>76</v>
      </c>
      <c r="J11" s="72">
        <v>212</v>
      </c>
      <c r="K11" s="72">
        <v>7069</v>
      </c>
      <c r="L11" s="72">
        <v>853</v>
      </c>
      <c r="M11" s="72">
        <v>136</v>
      </c>
      <c r="N11" s="72">
        <v>14</v>
      </c>
      <c r="O11" s="72">
        <v>20</v>
      </c>
      <c r="P11" s="72">
        <v>112</v>
      </c>
      <c r="Q11" s="72">
        <v>488062</v>
      </c>
    </row>
    <row r="12" spans="2:17" s="8" customFormat="1" ht="16.5" customHeight="1" x14ac:dyDescent="0.15">
      <c r="B12" s="10" t="s">
        <v>144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26"/>
      <c r="P12" s="126"/>
      <c r="Q12" s="126"/>
    </row>
  </sheetData>
  <mergeCells count="18">
    <mergeCell ref="N4:N6"/>
    <mergeCell ref="O4:O6"/>
    <mergeCell ref="B2:Q2"/>
    <mergeCell ref="B4:B6"/>
    <mergeCell ref="C5:C6"/>
    <mergeCell ref="E5:E6"/>
    <mergeCell ref="D5:D6"/>
    <mergeCell ref="C4:I4"/>
    <mergeCell ref="F5:F6"/>
    <mergeCell ref="G5:G6"/>
    <mergeCell ref="H5:H6"/>
    <mergeCell ref="I5:I6"/>
    <mergeCell ref="P4:P6"/>
    <mergeCell ref="Q4:Q6"/>
    <mergeCell ref="J4:J6"/>
    <mergeCell ref="M5:M6"/>
    <mergeCell ref="K5:L5"/>
    <mergeCell ref="K4:M4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80"/>
  <sheetViews>
    <sheetView showGridLines="0" zoomScaleNormal="100" zoomScaleSheetLayoutView="100" workbookViewId="0"/>
  </sheetViews>
  <sheetFormatPr defaultRowHeight="13.5" x14ac:dyDescent="0.15"/>
  <cols>
    <col min="1" max="1" width="15.5" style="1" bestFit="1" customWidth="1"/>
    <col min="2" max="2" width="15.25" style="1" customWidth="1"/>
    <col min="3" max="3" width="1.625" style="1" customWidth="1"/>
    <col min="4" max="4" width="26.375" style="1" customWidth="1"/>
    <col min="5" max="5" width="4.25" style="1" customWidth="1"/>
    <col min="6" max="15" width="3.875" style="1" customWidth="1"/>
    <col min="16" max="17" width="4" style="1" customWidth="1"/>
    <col min="18" max="16384" width="9" style="1"/>
  </cols>
  <sheetData>
    <row r="2" spans="1:17" ht="31.5" customHeight="1" x14ac:dyDescent="0.15">
      <c r="B2" s="291" t="s">
        <v>392</v>
      </c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</row>
    <row r="3" spans="1:17" ht="0.75" customHeight="1" x14ac:dyDescent="0.15">
      <c r="A3" s="238"/>
      <c r="B3" s="96"/>
      <c r="C3" s="96"/>
      <c r="D3" s="228"/>
      <c r="E3" s="96"/>
      <c r="F3" s="96"/>
      <c r="G3" s="96"/>
      <c r="H3" s="96"/>
      <c r="I3" s="96"/>
      <c r="J3" s="96"/>
      <c r="K3" s="241"/>
      <c r="L3" s="96"/>
      <c r="M3" s="96"/>
      <c r="N3" s="95"/>
      <c r="O3" s="95"/>
      <c r="P3" s="95"/>
      <c r="Q3" s="228"/>
    </row>
    <row r="4" spans="1:17" ht="17.25" customHeight="1" thickBot="1" x14ac:dyDescent="0.2">
      <c r="B4" s="209" t="s">
        <v>475</v>
      </c>
      <c r="C4" s="73"/>
      <c r="D4" s="73"/>
      <c r="E4" s="73"/>
      <c r="F4" s="73"/>
      <c r="G4" s="73"/>
      <c r="H4" s="73"/>
      <c r="I4" s="74"/>
      <c r="J4" s="74"/>
      <c r="K4" s="74"/>
      <c r="L4" s="73"/>
      <c r="M4" s="73"/>
      <c r="N4" s="127"/>
      <c r="O4" s="127"/>
      <c r="P4" s="127"/>
      <c r="Q4" s="75" t="s">
        <v>208</v>
      </c>
    </row>
    <row r="5" spans="1:17" ht="11.25" customHeight="1" x14ac:dyDescent="0.15">
      <c r="B5" s="339" t="s">
        <v>196</v>
      </c>
      <c r="C5" s="339"/>
      <c r="D5" s="340"/>
      <c r="E5" s="313" t="s">
        <v>176</v>
      </c>
      <c r="F5" s="313" t="s">
        <v>177</v>
      </c>
      <c r="G5" s="313" t="s">
        <v>119</v>
      </c>
      <c r="H5" s="313" t="s">
        <v>178</v>
      </c>
      <c r="I5" s="313" t="s">
        <v>179</v>
      </c>
      <c r="J5" s="313" t="s">
        <v>180</v>
      </c>
      <c r="K5" s="313" t="s">
        <v>181</v>
      </c>
      <c r="L5" s="313" t="s">
        <v>182</v>
      </c>
      <c r="M5" s="313" t="s">
        <v>183</v>
      </c>
      <c r="N5" s="341" t="s">
        <v>184</v>
      </c>
      <c r="O5" s="341" t="s">
        <v>185</v>
      </c>
      <c r="P5" s="341" t="s">
        <v>186</v>
      </c>
      <c r="Q5" s="328" t="s">
        <v>187</v>
      </c>
    </row>
    <row r="6" spans="1:17" s="7" customFormat="1" ht="11.25" customHeight="1" x14ac:dyDescent="0.15">
      <c r="B6" s="336" t="s">
        <v>197</v>
      </c>
      <c r="C6" s="336"/>
      <c r="D6" s="337"/>
      <c r="E6" s="333"/>
      <c r="F6" s="333"/>
      <c r="G6" s="333"/>
      <c r="H6" s="333"/>
      <c r="I6" s="333"/>
      <c r="J6" s="333"/>
      <c r="K6" s="333"/>
      <c r="L6" s="333"/>
      <c r="M6" s="333"/>
      <c r="N6" s="342"/>
      <c r="O6" s="342"/>
      <c r="P6" s="342"/>
      <c r="Q6" s="299"/>
    </row>
    <row r="7" spans="1:17" s="68" customFormat="1" ht="12.75" customHeight="1" x14ac:dyDescent="0.15">
      <c r="B7" s="334" t="s">
        <v>209</v>
      </c>
      <c r="C7" s="334"/>
      <c r="D7" s="335"/>
      <c r="E7" s="128">
        <v>264</v>
      </c>
      <c r="F7" s="128">
        <v>25</v>
      </c>
      <c r="G7" s="128">
        <v>23</v>
      </c>
      <c r="H7" s="128">
        <v>33</v>
      </c>
      <c r="I7" s="128">
        <v>16</v>
      </c>
      <c r="J7" s="128">
        <v>21</v>
      </c>
      <c r="K7" s="128">
        <v>29</v>
      </c>
      <c r="L7" s="128">
        <v>18</v>
      </c>
      <c r="M7" s="128">
        <v>12</v>
      </c>
      <c r="N7" s="128">
        <v>23</v>
      </c>
      <c r="O7" s="128">
        <v>21</v>
      </c>
      <c r="P7" s="128">
        <v>20</v>
      </c>
      <c r="Q7" s="55">
        <v>23</v>
      </c>
    </row>
    <row r="8" spans="1:17" s="68" customFormat="1" ht="12" customHeight="1" x14ac:dyDescent="0.15">
      <c r="B8" s="301" t="s">
        <v>198</v>
      </c>
      <c r="C8" s="202"/>
      <c r="D8" s="203" t="s">
        <v>393</v>
      </c>
      <c r="E8" s="128">
        <v>5</v>
      </c>
      <c r="F8" s="55" t="s">
        <v>286</v>
      </c>
      <c r="G8" s="55">
        <v>1</v>
      </c>
      <c r="H8" s="55" t="s">
        <v>66</v>
      </c>
      <c r="I8" s="55">
        <v>1</v>
      </c>
      <c r="J8" s="55">
        <v>2</v>
      </c>
      <c r="K8" s="55" t="s">
        <v>66</v>
      </c>
      <c r="L8" s="55" t="s">
        <v>66</v>
      </c>
      <c r="M8" s="55" t="s">
        <v>66</v>
      </c>
      <c r="N8" s="128" t="s">
        <v>66</v>
      </c>
      <c r="O8" s="128" t="s">
        <v>66</v>
      </c>
      <c r="P8" s="128">
        <v>1</v>
      </c>
      <c r="Q8" s="55" t="s">
        <v>66</v>
      </c>
    </row>
    <row r="9" spans="1:17" s="68" customFormat="1" ht="12" customHeight="1" x14ac:dyDescent="0.15">
      <c r="B9" s="301"/>
      <c r="C9" s="202"/>
      <c r="D9" s="203" t="s">
        <v>394</v>
      </c>
      <c r="E9" s="128" t="s">
        <v>66</v>
      </c>
      <c r="F9" s="55" t="s">
        <v>66</v>
      </c>
      <c r="G9" s="55" t="s">
        <v>66</v>
      </c>
      <c r="H9" s="55" t="s">
        <v>66</v>
      </c>
      <c r="I9" s="55" t="s">
        <v>66</v>
      </c>
      <c r="J9" s="55" t="s">
        <v>66</v>
      </c>
      <c r="K9" s="55" t="s">
        <v>66</v>
      </c>
      <c r="L9" s="55" t="s">
        <v>66</v>
      </c>
      <c r="M9" s="55" t="s">
        <v>66</v>
      </c>
      <c r="N9" s="128" t="s">
        <v>66</v>
      </c>
      <c r="O9" s="128" t="s">
        <v>66</v>
      </c>
      <c r="P9" s="128" t="s">
        <v>66</v>
      </c>
      <c r="Q9" s="55" t="s">
        <v>66</v>
      </c>
    </row>
    <row r="10" spans="1:17" s="68" customFormat="1" ht="12" customHeight="1" x14ac:dyDescent="0.15">
      <c r="B10" s="301"/>
      <c r="C10" s="202"/>
      <c r="D10" s="203" t="s">
        <v>395</v>
      </c>
      <c r="E10" s="128">
        <v>12</v>
      </c>
      <c r="F10" s="225">
        <v>1</v>
      </c>
      <c r="G10" s="225">
        <v>2</v>
      </c>
      <c r="H10" s="225" t="s">
        <v>66</v>
      </c>
      <c r="I10" s="55" t="s">
        <v>66</v>
      </c>
      <c r="J10" s="225" t="s">
        <v>66</v>
      </c>
      <c r="K10" s="55">
        <v>1</v>
      </c>
      <c r="L10" s="55">
        <v>3</v>
      </c>
      <c r="M10" s="55" t="s">
        <v>66</v>
      </c>
      <c r="N10" s="129" t="s">
        <v>66</v>
      </c>
      <c r="O10" s="128">
        <v>2</v>
      </c>
      <c r="P10" s="128">
        <v>2</v>
      </c>
      <c r="Q10" s="55">
        <v>1</v>
      </c>
    </row>
    <row r="11" spans="1:17" s="68" customFormat="1" ht="12" customHeight="1" x14ac:dyDescent="0.15">
      <c r="B11" s="301"/>
      <c r="C11" s="202"/>
      <c r="D11" s="203" t="s">
        <v>396</v>
      </c>
      <c r="E11" s="128">
        <v>2</v>
      </c>
      <c r="F11" s="225" t="s">
        <v>66</v>
      </c>
      <c r="G11" s="225" t="s">
        <v>66</v>
      </c>
      <c r="H11" s="225" t="s">
        <v>66</v>
      </c>
      <c r="I11" s="225" t="s">
        <v>66</v>
      </c>
      <c r="J11" s="225" t="s">
        <v>66</v>
      </c>
      <c r="K11" s="55" t="s">
        <v>66</v>
      </c>
      <c r="L11" s="55">
        <v>1</v>
      </c>
      <c r="M11" s="55" t="s">
        <v>66</v>
      </c>
      <c r="N11" s="129" t="s">
        <v>66</v>
      </c>
      <c r="O11" s="128">
        <v>1</v>
      </c>
      <c r="P11" s="128" t="s">
        <v>66</v>
      </c>
      <c r="Q11" s="55" t="s">
        <v>66</v>
      </c>
    </row>
    <row r="12" spans="1:17" s="68" customFormat="1" ht="12" customHeight="1" x14ac:dyDescent="0.15">
      <c r="B12" s="301"/>
      <c r="C12" s="202"/>
      <c r="D12" s="203" t="s">
        <v>397</v>
      </c>
      <c r="E12" s="128">
        <v>16</v>
      </c>
      <c r="F12" s="225">
        <v>3</v>
      </c>
      <c r="G12" s="225">
        <v>2</v>
      </c>
      <c r="H12" s="225">
        <v>4</v>
      </c>
      <c r="I12" s="225">
        <v>1</v>
      </c>
      <c r="J12" s="225" t="s">
        <v>66</v>
      </c>
      <c r="K12" s="55">
        <v>3</v>
      </c>
      <c r="L12" s="55">
        <v>2</v>
      </c>
      <c r="M12" s="55" t="s">
        <v>66</v>
      </c>
      <c r="N12" s="129" t="s">
        <v>66</v>
      </c>
      <c r="O12" s="128">
        <v>1</v>
      </c>
      <c r="P12" s="128" t="s">
        <v>66</v>
      </c>
      <c r="Q12" s="55" t="s">
        <v>66</v>
      </c>
    </row>
    <row r="13" spans="1:17" s="68" customFormat="1" ht="12" customHeight="1" x14ac:dyDescent="0.15">
      <c r="B13" s="301"/>
      <c r="C13" s="202"/>
      <c r="D13" s="203" t="s">
        <v>398</v>
      </c>
      <c r="E13" s="128">
        <v>8</v>
      </c>
      <c r="F13" s="225" t="s">
        <v>66</v>
      </c>
      <c r="G13" s="225" t="s">
        <v>66</v>
      </c>
      <c r="H13" s="225">
        <v>1</v>
      </c>
      <c r="I13" s="225" t="s">
        <v>66</v>
      </c>
      <c r="J13" s="55">
        <v>1</v>
      </c>
      <c r="K13" s="55">
        <v>1</v>
      </c>
      <c r="L13" s="225" t="s">
        <v>66</v>
      </c>
      <c r="M13" s="55" t="s">
        <v>66</v>
      </c>
      <c r="N13" s="129">
        <v>2</v>
      </c>
      <c r="O13" s="128">
        <v>2</v>
      </c>
      <c r="P13" s="129">
        <v>1</v>
      </c>
      <c r="Q13" s="55" t="s">
        <v>66</v>
      </c>
    </row>
    <row r="14" spans="1:17" s="68" customFormat="1" ht="12" customHeight="1" x14ac:dyDescent="0.15">
      <c r="B14" s="301"/>
      <c r="C14" s="202"/>
      <c r="D14" s="203" t="s">
        <v>399</v>
      </c>
      <c r="E14" s="128" t="s">
        <v>66</v>
      </c>
      <c r="F14" s="225" t="s">
        <v>66</v>
      </c>
      <c r="G14" s="225" t="s">
        <v>66</v>
      </c>
      <c r="H14" s="225" t="s">
        <v>66</v>
      </c>
      <c r="I14" s="225" t="s">
        <v>66</v>
      </c>
      <c r="J14" s="55" t="s">
        <v>66</v>
      </c>
      <c r="K14" s="55" t="s">
        <v>66</v>
      </c>
      <c r="L14" s="225" t="s">
        <v>66</v>
      </c>
      <c r="M14" s="55" t="s">
        <v>66</v>
      </c>
      <c r="N14" s="129" t="s">
        <v>66</v>
      </c>
      <c r="O14" s="128" t="s">
        <v>66</v>
      </c>
      <c r="P14" s="129" t="s">
        <v>66</v>
      </c>
      <c r="Q14" s="55" t="s">
        <v>66</v>
      </c>
    </row>
    <row r="15" spans="1:17" s="68" customFormat="1" ht="12" customHeight="1" x14ac:dyDescent="0.15">
      <c r="B15" s="301"/>
      <c r="C15" s="202"/>
      <c r="D15" s="203" t="s">
        <v>53</v>
      </c>
      <c r="E15" s="128" t="s">
        <v>66</v>
      </c>
      <c r="F15" s="225" t="s">
        <v>66</v>
      </c>
      <c r="G15" s="225" t="s">
        <v>66</v>
      </c>
      <c r="H15" s="225" t="s">
        <v>66</v>
      </c>
      <c r="I15" s="225" t="s">
        <v>66</v>
      </c>
      <c r="J15" s="55" t="s">
        <v>66</v>
      </c>
      <c r="K15" s="55" t="s">
        <v>66</v>
      </c>
      <c r="L15" s="225" t="s">
        <v>66</v>
      </c>
      <c r="M15" s="55" t="s">
        <v>66</v>
      </c>
      <c r="N15" s="128" t="s">
        <v>66</v>
      </c>
      <c r="O15" s="128" t="s">
        <v>66</v>
      </c>
      <c r="P15" s="128" t="s">
        <v>66</v>
      </c>
      <c r="Q15" s="55" t="s">
        <v>66</v>
      </c>
    </row>
    <row r="16" spans="1:17" s="68" customFormat="1" ht="12" customHeight="1" x14ac:dyDescent="0.15">
      <c r="B16" s="332" t="s">
        <v>207</v>
      </c>
      <c r="C16" s="202"/>
      <c r="D16" s="203" t="s">
        <v>400</v>
      </c>
      <c r="E16" s="128">
        <v>3</v>
      </c>
      <c r="F16" s="225">
        <v>1</v>
      </c>
      <c r="G16" s="225" t="s">
        <v>66</v>
      </c>
      <c r="H16" s="225" t="s">
        <v>66</v>
      </c>
      <c r="I16" s="225" t="s">
        <v>66</v>
      </c>
      <c r="J16" s="225" t="s">
        <v>66</v>
      </c>
      <c r="K16" s="225">
        <v>1</v>
      </c>
      <c r="L16" s="225">
        <v>1</v>
      </c>
      <c r="M16" s="225" t="s">
        <v>66</v>
      </c>
      <c r="N16" s="129" t="s">
        <v>66</v>
      </c>
      <c r="O16" s="129" t="s">
        <v>66</v>
      </c>
      <c r="P16" s="129" t="s">
        <v>66</v>
      </c>
      <c r="Q16" s="225" t="s">
        <v>66</v>
      </c>
    </row>
    <row r="17" spans="2:17" s="68" customFormat="1" ht="22.5" customHeight="1" x14ac:dyDescent="0.15">
      <c r="B17" s="332"/>
      <c r="C17" s="202"/>
      <c r="D17" s="130" t="s">
        <v>401</v>
      </c>
      <c r="E17" s="128">
        <v>9</v>
      </c>
      <c r="F17" s="129">
        <v>1</v>
      </c>
      <c r="G17" s="129" t="s">
        <v>66</v>
      </c>
      <c r="H17" s="129">
        <v>1</v>
      </c>
      <c r="I17" s="129" t="s">
        <v>66</v>
      </c>
      <c r="J17" s="129" t="s">
        <v>66</v>
      </c>
      <c r="K17" s="129">
        <v>1</v>
      </c>
      <c r="L17" s="129">
        <v>1</v>
      </c>
      <c r="M17" s="129" t="s">
        <v>66</v>
      </c>
      <c r="N17" s="129">
        <v>1</v>
      </c>
      <c r="O17" s="129">
        <v>1</v>
      </c>
      <c r="P17" s="129">
        <v>2</v>
      </c>
      <c r="Q17" s="225">
        <v>1</v>
      </c>
    </row>
    <row r="18" spans="2:17" s="68" customFormat="1" ht="22.5" customHeight="1" x14ac:dyDescent="0.15">
      <c r="B18" s="332"/>
      <c r="C18" s="202"/>
      <c r="D18" s="130" t="s">
        <v>402</v>
      </c>
      <c r="E18" s="128" t="s">
        <v>66</v>
      </c>
      <c r="F18" s="129" t="s">
        <v>66</v>
      </c>
      <c r="G18" s="129" t="s">
        <v>66</v>
      </c>
      <c r="H18" s="129" t="s">
        <v>66</v>
      </c>
      <c r="I18" s="129" t="s">
        <v>66</v>
      </c>
      <c r="J18" s="129" t="s">
        <v>66</v>
      </c>
      <c r="K18" s="129" t="s">
        <v>66</v>
      </c>
      <c r="L18" s="129" t="s">
        <v>66</v>
      </c>
      <c r="M18" s="129" t="s">
        <v>66</v>
      </c>
      <c r="N18" s="129" t="s">
        <v>66</v>
      </c>
      <c r="O18" s="129" t="s">
        <v>66</v>
      </c>
      <c r="P18" s="129" t="s">
        <v>66</v>
      </c>
      <c r="Q18" s="225" t="s">
        <v>66</v>
      </c>
    </row>
    <row r="19" spans="2:17" s="68" customFormat="1" ht="22.5" customHeight="1" x14ac:dyDescent="0.15">
      <c r="B19" s="332"/>
      <c r="C19" s="202"/>
      <c r="D19" s="130" t="s">
        <v>403</v>
      </c>
      <c r="E19" s="128">
        <v>3</v>
      </c>
      <c r="F19" s="129">
        <v>1</v>
      </c>
      <c r="G19" s="129" t="s">
        <v>66</v>
      </c>
      <c r="H19" s="129">
        <v>1</v>
      </c>
      <c r="I19" s="129" t="s">
        <v>66</v>
      </c>
      <c r="J19" s="129" t="s">
        <v>66</v>
      </c>
      <c r="K19" s="129" t="s">
        <v>66</v>
      </c>
      <c r="L19" s="129" t="s">
        <v>66</v>
      </c>
      <c r="M19" s="129">
        <v>1</v>
      </c>
      <c r="N19" s="129" t="s">
        <v>66</v>
      </c>
      <c r="O19" s="129" t="s">
        <v>66</v>
      </c>
      <c r="P19" s="129" t="s">
        <v>66</v>
      </c>
      <c r="Q19" s="225" t="s">
        <v>66</v>
      </c>
    </row>
    <row r="20" spans="2:17" s="68" customFormat="1" ht="12" customHeight="1" x14ac:dyDescent="0.15">
      <c r="B20" s="332"/>
      <c r="C20" s="202"/>
      <c r="D20" s="203" t="s">
        <v>404</v>
      </c>
      <c r="E20" s="128">
        <v>5</v>
      </c>
      <c r="F20" s="225">
        <v>1</v>
      </c>
      <c r="G20" s="225" t="s">
        <v>66</v>
      </c>
      <c r="H20" s="225" t="s">
        <v>66</v>
      </c>
      <c r="I20" s="225" t="s">
        <v>66</v>
      </c>
      <c r="J20" s="225" t="s">
        <v>66</v>
      </c>
      <c r="K20" s="225" t="s">
        <v>66</v>
      </c>
      <c r="L20" s="225">
        <v>1</v>
      </c>
      <c r="M20" s="225" t="s">
        <v>66</v>
      </c>
      <c r="N20" s="129">
        <v>2</v>
      </c>
      <c r="O20" s="129" t="s">
        <v>66</v>
      </c>
      <c r="P20" s="129" t="s">
        <v>66</v>
      </c>
      <c r="Q20" s="225">
        <v>1</v>
      </c>
    </row>
    <row r="21" spans="2:17" s="68" customFormat="1" ht="12" customHeight="1" x14ac:dyDescent="0.15">
      <c r="B21" s="332"/>
      <c r="C21" s="202"/>
      <c r="D21" s="203" t="s">
        <v>405</v>
      </c>
      <c r="E21" s="128">
        <v>2</v>
      </c>
      <c r="F21" s="225" t="s">
        <v>66</v>
      </c>
      <c r="G21" s="225" t="s">
        <v>66</v>
      </c>
      <c r="H21" s="225" t="s">
        <v>66</v>
      </c>
      <c r="I21" s="225">
        <v>1</v>
      </c>
      <c r="J21" s="225" t="s">
        <v>66</v>
      </c>
      <c r="K21" s="225" t="s">
        <v>66</v>
      </c>
      <c r="L21" s="225" t="s">
        <v>66</v>
      </c>
      <c r="M21" s="225" t="s">
        <v>66</v>
      </c>
      <c r="N21" s="129" t="s">
        <v>66</v>
      </c>
      <c r="O21" s="129" t="s">
        <v>66</v>
      </c>
      <c r="P21" s="129" t="s">
        <v>66</v>
      </c>
      <c r="Q21" s="225">
        <v>1</v>
      </c>
    </row>
    <row r="22" spans="2:17" s="68" customFormat="1" ht="12" customHeight="1" x14ac:dyDescent="0.15">
      <c r="B22" s="332"/>
      <c r="C22" s="202"/>
      <c r="D22" s="203" t="s">
        <v>406</v>
      </c>
      <c r="E22" s="128">
        <v>3</v>
      </c>
      <c r="F22" s="225" t="s">
        <v>66</v>
      </c>
      <c r="G22" s="225">
        <v>1</v>
      </c>
      <c r="H22" s="225">
        <v>1</v>
      </c>
      <c r="I22" s="225" t="s">
        <v>66</v>
      </c>
      <c r="J22" s="225" t="s">
        <v>66</v>
      </c>
      <c r="K22" s="225" t="s">
        <v>66</v>
      </c>
      <c r="L22" s="225" t="s">
        <v>66</v>
      </c>
      <c r="M22" s="225" t="s">
        <v>66</v>
      </c>
      <c r="N22" s="129" t="s">
        <v>66</v>
      </c>
      <c r="O22" s="129" t="s">
        <v>66</v>
      </c>
      <c r="P22" s="129">
        <v>1</v>
      </c>
      <c r="Q22" s="225" t="s">
        <v>66</v>
      </c>
    </row>
    <row r="23" spans="2:17" s="68" customFormat="1" ht="12" customHeight="1" x14ac:dyDescent="0.15">
      <c r="B23" s="332"/>
      <c r="C23" s="202"/>
      <c r="D23" s="203" t="s">
        <v>53</v>
      </c>
      <c r="E23" s="128" t="s">
        <v>66</v>
      </c>
      <c r="F23" s="225" t="s">
        <v>66</v>
      </c>
      <c r="G23" s="225" t="s">
        <v>66</v>
      </c>
      <c r="H23" s="225" t="s">
        <v>66</v>
      </c>
      <c r="I23" s="225" t="s">
        <v>66</v>
      </c>
      <c r="J23" s="225" t="s">
        <v>66</v>
      </c>
      <c r="K23" s="225" t="s">
        <v>66</v>
      </c>
      <c r="L23" s="225" t="s">
        <v>66</v>
      </c>
      <c r="M23" s="225" t="s">
        <v>66</v>
      </c>
      <c r="N23" s="129" t="s">
        <v>66</v>
      </c>
      <c r="O23" s="129" t="s">
        <v>66</v>
      </c>
      <c r="P23" s="129" t="s">
        <v>66</v>
      </c>
      <c r="Q23" s="225" t="s">
        <v>66</v>
      </c>
    </row>
    <row r="24" spans="2:17" s="68" customFormat="1" ht="12" customHeight="1" x14ac:dyDescent="0.15">
      <c r="B24" s="301" t="s">
        <v>203</v>
      </c>
      <c r="C24" s="202"/>
      <c r="D24" s="203" t="s">
        <v>316</v>
      </c>
      <c r="E24" s="128">
        <v>1</v>
      </c>
      <c r="F24" s="225" t="s">
        <v>66</v>
      </c>
      <c r="G24" s="225" t="s">
        <v>66</v>
      </c>
      <c r="H24" s="225">
        <v>1</v>
      </c>
      <c r="I24" s="225" t="s">
        <v>66</v>
      </c>
      <c r="J24" s="225" t="s">
        <v>66</v>
      </c>
      <c r="K24" s="225" t="s">
        <v>66</v>
      </c>
      <c r="L24" s="225" t="s">
        <v>66</v>
      </c>
      <c r="M24" s="225" t="s">
        <v>66</v>
      </c>
      <c r="N24" s="225" t="s">
        <v>66</v>
      </c>
      <c r="O24" s="225" t="s">
        <v>66</v>
      </c>
      <c r="P24" s="225" t="s">
        <v>66</v>
      </c>
      <c r="Q24" s="225" t="s">
        <v>66</v>
      </c>
    </row>
    <row r="25" spans="2:17" s="68" customFormat="1" ht="12" customHeight="1" x14ac:dyDescent="0.15">
      <c r="B25" s="301"/>
      <c r="C25" s="202"/>
      <c r="D25" s="203" t="s">
        <v>199</v>
      </c>
      <c r="E25" s="128">
        <v>2</v>
      </c>
      <c r="F25" s="225" t="s">
        <v>66</v>
      </c>
      <c r="G25" s="225">
        <v>1</v>
      </c>
      <c r="H25" s="225" t="s">
        <v>66</v>
      </c>
      <c r="I25" s="225">
        <v>1</v>
      </c>
      <c r="J25" s="225" t="s">
        <v>66</v>
      </c>
      <c r="K25" s="225" t="s">
        <v>66</v>
      </c>
      <c r="L25" s="225" t="s">
        <v>66</v>
      </c>
      <c r="M25" s="225" t="s">
        <v>66</v>
      </c>
      <c r="N25" s="129" t="s">
        <v>66</v>
      </c>
      <c r="O25" s="129" t="s">
        <v>66</v>
      </c>
      <c r="P25" s="129" t="s">
        <v>66</v>
      </c>
      <c r="Q25" s="225" t="s">
        <v>66</v>
      </c>
    </row>
    <row r="26" spans="2:17" s="68" customFormat="1" ht="12" customHeight="1" x14ac:dyDescent="0.15">
      <c r="B26" s="301" t="s">
        <v>204</v>
      </c>
      <c r="C26" s="202"/>
      <c r="D26" s="203" t="s">
        <v>200</v>
      </c>
      <c r="E26" s="113">
        <v>46</v>
      </c>
      <c r="F26" s="229">
        <v>5</v>
      </c>
      <c r="G26" s="229">
        <v>2</v>
      </c>
      <c r="H26" s="229">
        <v>6</v>
      </c>
      <c r="I26" s="229">
        <v>3</v>
      </c>
      <c r="J26" s="229">
        <v>3</v>
      </c>
      <c r="K26" s="229">
        <v>9</v>
      </c>
      <c r="L26" s="225">
        <v>1</v>
      </c>
      <c r="M26" s="229">
        <v>2</v>
      </c>
      <c r="N26" s="114">
        <v>6</v>
      </c>
      <c r="O26" s="114">
        <v>2</v>
      </c>
      <c r="P26" s="114">
        <v>2</v>
      </c>
      <c r="Q26" s="229">
        <v>5</v>
      </c>
    </row>
    <row r="27" spans="2:17" s="68" customFormat="1" ht="12" customHeight="1" x14ac:dyDescent="0.15">
      <c r="B27" s="301"/>
      <c r="C27" s="202"/>
      <c r="D27" s="203" t="s">
        <v>407</v>
      </c>
      <c r="E27" s="113">
        <v>41</v>
      </c>
      <c r="F27" s="229">
        <v>5</v>
      </c>
      <c r="G27" s="229">
        <v>5</v>
      </c>
      <c r="H27" s="229">
        <v>7</v>
      </c>
      <c r="I27" s="229">
        <v>2</v>
      </c>
      <c r="J27" s="229">
        <v>3</v>
      </c>
      <c r="K27" s="229">
        <v>4</v>
      </c>
      <c r="L27" s="229">
        <v>1</v>
      </c>
      <c r="M27" s="229">
        <v>2</v>
      </c>
      <c r="N27" s="114">
        <v>3</v>
      </c>
      <c r="O27" s="114">
        <v>4</v>
      </c>
      <c r="P27" s="114">
        <v>3</v>
      </c>
      <c r="Q27" s="229">
        <v>2</v>
      </c>
    </row>
    <row r="28" spans="2:17" s="68" customFormat="1" ht="12" customHeight="1" x14ac:dyDescent="0.15">
      <c r="B28" s="301"/>
      <c r="C28" s="202"/>
      <c r="D28" s="131" t="s">
        <v>201</v>
      </c>
      <c r="E28" s="113">
        <v>6</v>
      </c>
      <c r="F28" s="114">
        <v>1</v>
      </c>
      <c r="G28" s="114" t="s">
        <v>66</v>
      </c>
      <c r="H28" s="114" t="s">
        <v>66</v>
      </c>
      <c r="I28" s="114">
        <v>1</v>
      </c>
      <c r="J28" s="114" t="s">
        <v>66</v>
      </c>
      <c r="K28" s="114">
        <v>1</v>
      </c>
      <c r="L28" s="229" t="s">
        <v>66</v>
      </c>
      <c r="M28" s="229" t="s">
        <v>66</v>
      </c>
      <c r="N28" s="114">
        <v>1</v>
      </c>
      <c r="O28" s="114" t="s">
        <v>66</v>
      </c>
      <c r="P28" s="114" t="s">
        <v>66</v>
      </c>
      <c r="Q28" s="229">
        <v>2</v>
      </c>
    </row>
    <row r="29" spans="2:17" s="68" customFormat="1" ht="12" customHeight="1" x14ac:dyDescent="0.15">
      <c r="B29" s="301"/>
      <c r="C29" s="202"/>
      <c r="D29" s="203" t="s">
        <v>288</v>
      </c>
      <c r="E29" s="113">
        <v>4</v>
      </c>
      <c r="F29" s="229" t="s">
        <v>66</v>
      </c>
      <c r="G29" s="229">
        <v>1</v>
      </c>
      <c r="H29" s="229">
        <v>1</v>
      </c>
      <c r="I29" s="229" t="s">
        <v>66</v>
      </c>
      <c r="J29" s="229">
        <v>1</v>
      </c>
      <c r="K29" s="229" t="s">
        <v>66</v>
      </c>
      <c r="L29" s="229" t="s">
        <v>66</v>
      </c>
      <c r="M29" s="229">
        <v>1</v>
      </c>
      <c r="N29" s="114" t="s">
        <v>66</v>
      </c>
      <c r="O29" s="114" t="s">
        <v>66</v>
      </c>
      <c r="P29" s="114" t="s">
        <v>66</v>
      </c>
      <c r="Q29" s="229" t="s">
        <v>66</v>
      </c>
    </row>
    <row r="30" spans="2:17" s="68" customFormat="1" ht="12" customHeight="1" x14ac:dyDescent="0.15">
      <c r="B30" s="301"/>
      <c r="C30" s="202"/>
      <c r="D30" s="131" t="s">
        <v>149</v>
      </c>
      <c r="E30" s="113" t="s">
        <v>66</v>
      </c>
      <c r="F30" s="114" t="s">
        <v>66</v>
      </c>
      <c r="G30" s="114" t="s">
        <v>66</v>
      </c>
      <c r="H30" s="114" t="s">
        <v>66</v>
      </c>
      <c r="I30" s="114" t="s">
        <v>66</v>
      </c>
      <c r="J30" s="114" t="s">
        <v>66</v>
      </c>
      <c r="K30" s="114" t="s">
        <v>66</v>
      </c>
      <c r="L30" s="114" t="s">
        <v>66</v>
      </c>
      <c r="M30" s="114" t="s">
        <v>66</v>
      </c>
      <c r="N30" s="114" t="s">
        <v>66</v>
      </c>
      <c r="O30" s="114" t="s">
        <v>66</v>
      </c>
      <c r="P30" s="114" t="s">
        <v>66</v>
      </c>
      <c r="Q30" s="114" t="s">
        <v>66</v>
      </c>
    </row>
    <row r="31" spans="2:17" s="68" customFormat="1" ht="12" customHeight="1" x14ac:dyDescent="0.15">
      <c r="B31" s="301" t="s">
        <v>205</v>
      </c>
      <c r="C31" s="202"/>
      <c r="D31" s="203" t="s">
        <v>202</v>
      </c>
      <c r="E31" s="113">
        <v>8</v>
      </c>
      <c r="F31" s="229">
        <v>1</v>
      </c>
      <c r="G31" s="229" t="s">
        <v>66</v>
      </c>
      <c r="H31" s="225">
        <v>1</v>
      </c>
      <c r="I31" s="229" t="s">
        <v>66</v>
      </c>
      <c r="J31" s="229" t="s">
        <v>66</v>
      </c>
      <c r="K31" s="229" t="s">
        <v>66</v>
      </c>
      <c r="L31" s="229" t="s">
        <v>66</v>
      </c>
      <c r="M31" s="229">
        <v>1</v>
      </c>
      <c r="N31" s="114">
        <v>3</v>
      </c>
      <c r="O31" s="114">
        <v>1</v>
      </c>
      <c r="P31" s="114" t="s">
        <v>66</v>
      </c>
      <c r="Q31" s="229">
        <v>1</v>
      </c>
    </row>
    <row r="32" spans="2:17" s="68" customFormat="1" ht="12" customHeight="1" x14ac:dyDescent="0.15">
      <c r="B32" s="301"/>
      <c r="C32" s="202"/>
      <c r="D32" s="203" t="s">
        <v>289</v>
      </c>
      <c r="E32" s="113">
        <v>4</v>
      </c>
      <c r="F32" s="229">
        <v>1</v>
      </c>
      <c r="G32" s="229">
        <v>1</v>
      </c>
      <c r="H32" s="229">
        <v>1</v>
      </c>
      <c r="I32" s="229" t="s">
        <v>66</v>
      </c>
      <c r="J32" s="229" t="s">
        <v>66</v>
      </c>
      <c r="K32" s="229" t="s">
        <v>66</v>
      </c>
      <c r="L32" s="229" t="s">
        <v>66</v>
      </c>
      <c r="M32" s="229" t="s">
        <v>66</v>
      </c>
      <c r="N32" s="114">
        <v>1</v>
      </c>
      <c r="O32" s="114" t="s">
        <v>66</v>
      </c>
      <c r="P32" s="114" t="s">
        <v>66</v>
      </c>
      <c r="Q32" s="229" t="s">
        <v>66</v>
      </c>
    </row>
    <row r="33" spans="2:17" s="68" customFormat="1" ht="12" customHeight="1" x14ac:dyDescent="0.15">
      <c r="B33" s="301"/>
      <c r="C33" s="202"/>
      <c r="D33" s="203" t="s">
        <v>319</v>
      </c>
      <c r="E33" s="113" t="s">
        <v>66</v>
      </c>
      <c r="F33" s="229" t="s">
        <v>66</v>
      </c>
      <c r="G33" s="229" t="s">
        <v>66</v>
      </c>
      <c r="H33" s="229" t="s">
        <v>66</v>
      </c>
      <c r="I33" s="229" t="s">
        <v>66</v>
      </c>
      <c r="J33" s="229" t="s">
        <v>66</v>
      </c>
      <c r="K33" s="229" t="s">
        <v>66</v>
      </c>
      <c r="L33" s="229" t="s">
        <v>66</v>
      </c>
      <c r="M33" s="229" t="s">
        <v>66</v>
      </c>
      <c r="N33" s="114" t="s">
        <v>66</v>
      </c>
      <c r="O33" s="114" t="s">
        <v>66</v>
      </c>
      <c r="P33" s="114" t="s">
        <v>66</v>
      </c>
      <c r="Q33" s="229" t="s">
        <v>66</v>
      </c>
    </row>
    <row r="34" spans="2:17" s="68" customFormat="1" ht="12" customHeight="1" x14ac:dyDescent="0.15">
      <c r="B34" s="338" t="s">
        <v>345</v>
      </c>
      <c r="C34" s="207"/>
      <c r="D34" s="203" t="s">
        <v>344</v>
      </c>
      <c r="E34" s="113" t="s">
        <v>66</v>
      </c>
      <c r="F34" s="229" t="s">
        <v>66</v>
      </c>
      <c r="G34" s="229" t="s">
        <v>66</v>
      </c>
      <c r="H34" s="229" t="s">
        <v>66</v>
      </c>
      <c r="I34" s="229" t="s">
        <v>66</v>
      </c>
      <c r="J34" s="229" t="s">
        <v>66</v>
      </c>
      <c r="K34" s="229" t="s">
        <v>66</v>
      </c>
      <c r="L34" s="229" t="s">
        <v>66</v>
      </c>
      <c r="M34" s="229" t="s">
        <v>66</v>
      </c>
      <c r="N34" s="114" t="s">
        <v>66</v>
      </c>
      <c r="O34" s="114" t="s">
        <v>66</v>
      </c>
      <c r="P34" s="114" t="s">
        <v>66</v>
      </c>
      <c r="Q34" s="229" t="s">
        <v>66</v>
      </c>
    </row>
    <row r="35" spans="2:17" s="68" customFormat="1" ht="12" customHeight="1" x14ac:dyDescent="0.15">
      <c r="B35" s="338"/>
      <c r="C35" s="207"/>
      <c r="D35" s="203" t="s">
        <v>314</v>
      </c>
      <c r="E35" s="113">
        <v>5</v>
      </c>
      <c r="F35" s="225" t="s">
        <v>66</v>
      </c>
      <c r="G35" s="229" t="s">
        <v>66</v>
      </c>
      <c r="H35" s="225" t="s">
        <v>66</v>
      </c>
      <c r="I35" s="229" t="s">
        <v>66</v>
      </c>
      <c r="J35" s="229">
        <v>1</v>
      </c>
      <c r="K35" s="229">
        <v>1</v>
      </c>
      <c r="L35" s="229">
        <v>2</v>
      </c>
      <c r="M35" s="229" t="s">
        <v>66</v>
      </c>
      <c r="N35" s="114" t="s">
        <v>66</v>
      </c>
      <c r="O35" s="114">
        <v>1</v>
      </c>
      <c r="P35" s="114" t="s">
        <v>66</v>
      </c>
      <c r="Q35" s="229" t="s">
        <v>66</v>
      </c>
    </row>
    <row r="36" spans="2:17" s="8" customFormat="1" ht="12" customHeight="1" x14ac:dyDescent="0.15">
      <c r="B36" s="338"/>
      <c r="C36" s="207"/>
      <c r="D36" s="203" t="s">
        <v>343</v>
      </c>
      <c r="E36" s="113">
        <v>4</v>
      </c>
      <c r="F36" s="229" t="s">
        <v>66</v>
      </c>
      <c r="G36" s="225" t="s">
        <v>66</v>
      </c>
      <c r="H36" s="225">
        <v>1</v>
      </c>
      <c r="I36" s="229">
        <v>1</v>
      </c>
      <c r="J36" s="229">
        <v>2</v>
      </c>
      <c r="K36" s="229" t="s">
        <v>66</v>
      </c>
      <c r="L36" s="229" t="s">
        <v>66</v>
      </c>
      <c r="M36" s="229" t="s">
        <v>66</v>
      </c>
      <c r="N36" s="114" t="s">
        <v>66</v>
      </c>
      <c r="O36" s="114" t="s">
        <v>66</v>
      </c>
      <c r="P36" s="114" t="s">
        <v>66</v>
      </c>
      <c r="Q36" s="229" t="s">
        <v>66</v>
      </c>
    </row>
    <row r="37" spans="2:17" ht="12" customHeight="1" x14ac:dyDescent="0.15">
      <c r="B37" s="202" t="s">
        <v>206</v>
      </c>
      <c r="C37" s="202"/>
      <c r="D37" s="203" t="s">
        <v>312</v>
      </c>
      <c r="E37" s="113">
        <v>1</v>
      </c>
      <c r="F37" s="229" t="s">
        <v>66</v>
      </c>
      <c r="G37" s="225" t="s">
        <v>66</v>
      </c>
      <c r="H37" s="225" t="s">
        <v>66</v>
      </c>
      <c r="I37" s="225" t="s">
        <v>66</v>
      </c>
      <c r="J37" s="229" t="s">
        <v>66</v>
      </c>
      <c r="K37" s="229" t="s">
        <v>66</v>
      </c>
      <c r="L37" s="229" t="s">
        <v>66</v>
      </c>
      <c r="M37" s="225" t="s">
        <v>66</v>
      </c>
      <c r="N37" s="114" t="s">
        <v>66</v>
      </c>
      <c r="O37" s="114">
        <v>1</v>
      </c>
      <c r="P37" s="114" t="s">
        <v>66</v>
      </c>
      <c r="Q37" s="229" t="s">
        <v>66</v>
      </c>
    </row>
    <row r="38" spans="2:17" ht="12" customHeight="1" x14ac:dyDescent="0.15">
      <c r="B38" s="328" t="s">
        <v>336</v>
      </c>
      <c r="C38" s="328"/>
      <c r="D38" s="329"/>
      <c r="E38" s="113">
        <v>2</v>
      </c>
      <c r="F38" s="229" t="s">
        <v>66</v>
      </c>
      <c r="G38" s="229" t="s">
        <v>66</v>
      </c>
      <c r="H38" s="229" t="s">
        <v>66</v>
      </c>
      <c r="I38" s="229" t="s">
        <v>66</v>
      </c>
      <c r="J38" s="229" t="s">
        <v>66</v>
      </c>
      <c r="K38" s="229" t="s">
        <v>66</v>
      </c>
      <c r="L38" s="229">
        <v>2</v>
      </c>
      <c r="M38" s="229" t="s">
        <v>66</v>
      </c>
      <c r="N38" s="114" t="s">
        <v>66</v>
      </c>
      <c r="O38" s="114" t="s">
        <v>66</v>
      </c>
      <c r="P38" s="114" t="s">
        <v>66</v>
      </c>
      <c r="Q38" s="229" t="s">
        <v>66</v>
      </c>
    </row>
    <row r="39" spans="2:17" ht="12" customHeight="1" x14ac:dyDescent="0.15">
      <c r="B39" s="328" t="s">
        <v>313</v>
      </c>
      <c r="C39" s="328"/>
      <c r="D39" s="329"/>
      <c r="E39" s="113" t="s">
        <v>66</v>
      </c>
      <c r="F39" s="229" t="s">
        <v>66</v>
      </c>
      <c r="G39" s="225" t="s">
        <v>66</v>
      </c>
      <c r="H39" s="225" t="s">
        <v>66</v>
      </c>
      <c r="I39" s="225" t="s">
        <v>66</v>
      </c>
      <c r="J39" s="229" t="s">
        <v>66</v>
      </c>
      <c r="K39" s="229" t="s">
        <v>66</v>
      </c>
      <c r="L39" s="225" t="s">
        <v>66</v>
      </c>
      <c r="M39" s="225" t="s">
        <v>66</v>
      </c>
      <c r="N39" s="114" t="s">
        <v>66</v>
      </c>
      <c r="O39" s="114" t="s">
        <v>66</v>
      </c>
      <c r="P39" s="129" t="s">
        <v>66</v>
      </c>
      <c r="Q39" s="229" t="s">
        <v>66</v>
      </c>
    </row>
    <row r="40" spans="2:17" ht="12" customHeight="1" thickBot="1" x14ac:dyDescent="0.2">
      <c r="B40" s="330" t="s">
        <v>315</v>
      </c>
      <c r="C40" s="330"/>
      <c r="D40" s="331"/>
      <c r="E40" s="132">
        <v>72</v>
      </c>
      <c r="F40" s="133">
        <v>4</v>
      </c>
      <c r="G40" s="85">
        <v>7</v>
      </c>
      <c r="H40" s="85">
        <v>7</v>
      </c>
      <c r="I40" s="133">
        <v>5</v>
      </c>
      <c r="J40" s="85">
        <v>8</v>
      </c>
      <c r="K40" s="85">
        <v>7</v>
      </c>
      <c r="L40" s="85">
        <v>3</v>
      </c>
      <c r="M40" s="133">
        <v>5</v>
      </c>
      <c r="N40" s="134">
        <v>4</v>
      </c>
      <c r="O40" s="134">
        <v>5</v>
      </c>
      <c r="P40" s="134">
        <v>8</v>
      </c>
      <c r="Q40" s="85">
        <v>9</v>
      </c>
    </row>
    <row r="41" spans="2:17" ht="12" customHeight="1" x14ac:dyDescent="0.15">
      <c r="B41" s="10" t="s">
        <v>144</v>
      </c>
      <c r="N41" s="135"/>
      <c r="O41" s="135"/>
      <c r="P41" s="135"/>
    </row>
    <row r="42" spans="2:17" ht="12" customHeight="1" x14ac:dyDescent="0.15"/>
    <row r="43" spans="2:17" ht="9.9499999999999993" customHeight="1" x14ac:dyDescent="0.15"/>
    <row r="44" spans="2:17" ht="9.9499999999999993" customHeight="1" x14ac:dyDescent="0.15"/>
    <row r="45" spans="2:17" ht="9.9499999999999993" customHeight="1" x14ac:dyDescent="0.15"/>
    <row r="46" spans="2:17" ht="9.9499999999999993" customHeight="1" x14ac:dyDescent="0.15"/>
    <row r="47" spans="2:17" ht="9.9499999999999993" customHeight="1" x14ac:dyDescent="0.15"/>
    <row r="48" spans="2:17" ht="9.9499999999999993" customHeight="1" x14ac:dyDescent="0.15"/>
    <row r="49" ht="9.9499999999999993" customHeight="1" x14ac:dyDescent="0.15"/>
    <row r="50" ht="9.9499999999999993" customHeight="1" x14ac:dyDescent="0.15"/>
    <row r="51" ht="9.9499999999999993" customHeight="1" x14ac:dyDescent="0.15"/>
    <row r="52" ht="9.9499999999999993" customHeight="1" x14ac:dyDescent="0.15"/>
    <row r="53" ht="9.9499999999999993" customHeight="1" x14ac:dyDescent="0.15"/>
    <row r="54" ht="9.9499999999999993" customHeight="1" x14ac:dyDescent="0.15"/>
    <row r="55" ht="9.9499999999999993" customHeight="1" x14ac:dyDescent="0.15"/>
    <row r="56" ht="9.9499999999999993" customHeight="1" x14ac:dyDescent="0.15"/>
    <row r="57" ht="9.9499999999999993" customHeight="1" x14ac:dyDescent="0.15"/>
    <row r="58" ht="9.9499999999999993" customHeight="1" x14ac:dyDescent="0.15"/>
    <row r="59" ht="9.9499999999999993" customHeight="1" x14ac:dyDescent="0.15"/>
    <row r="60" ht="9.9499999999999993" customHeight="1" x14ac:dyDescent="0.15"/>
    <row r="61" ht="9.9499999999999993" customHeight="1" x14ac:dyDescent="0.15"/>
    <row r="62" ht="9.9499999999999993" customHeight="1" x14ac:dyDescent="0.15"/>
    <row r="63" ht="9.9499999999999993" customHeight="1" x14ac:dyDescent="0.15"/>
    <row r="64" ht="9.9499999999999993" customHeight="1" x14ac:dyDescent="0.15"/>
    <row r="65" ht="9.9499999999999993" customHeight="1" x14ac:dyDescent="0.15"/>
    <row r="66" ht="9.9499999999999993" customHeight="1" x14ac:dyDescent="0.15"/>
    <row r="67" ht="9.9499999999999993" customHeight="1" x14ac:dyDescent="0.15"/>
    <row r="68" ht="9.9499999999999993" customHeight="1" x14ac:dyDescent="0.15"/>
    <row r="69" ht="9.9499999999999993" customHeight="1" x14ac:dyDescent="0.15"/>
    <row r="70" ht="9.9499999999999993" customHeight="1" x14ac:dyDescent="0.15"/>
    <row r="71" ht="9.9499999999999993" customHeight="1" x14ac:dyDescent="0.15"/>
    <row r="72" ht="9.9499999999999993" customHeight="1" x14ac:dyDescent="0.15"/>
    <row r="73" ht="9.9499999999999993" customHeight="1" x14ac:dyDescent="0.15"/>
    <row r="74" ht="9.9499999999999993" customHeight="1" x14ac:dyDescent="0.15"/>
    <row r="75" ht="9.9499999999999993" customHeight="1" x14ac:dyDescent="0.15"/>
    <row r="76" ht="9.9499999999999993" customHeight="1" x14ac:dyDescent="0.15"/>
    <row r="77" ht="9.9499999999999993" customHeight="1" x14ac:dyDescent="0.15"/>
    <row r="78" ht="9.9499999999999993" customHeight="1" x14ac:dyDescent="0.15"/>
    <row r="79" ht="9.9499999999999993" customHeight="1" x14ac:dyDescent="0.15"/>
    <row r="80" ht="9.9499999999999993" customHeight="1" x14ac:dyDescent="0.15"/>
    <row r="81" ht="9.9499999999999993" customHeight="1" x14ac:dyDescent="0.15"/>
    <row r="82" ht="9.9499999999999993" customHeight="1" x14ac:dyDescent="0.15"/>
    <row r="83" ht="9.9499999999999993" customHeight="1" x14ac:dyDescent="0.15"/>
    <row r="84" ht="9.9499999999999993" customHeight="1" x14ac:dyDescent="0.15"/>
    <row r="85" ht="9.9499999999999993" customHeight="1" x14ac:dyDescent="0.15"/>
    <row r="86" ht="9.9499999999999993" customHeight="1" x14ac:dyDescent="0.15"/>
    <row r="87" ht="9.9499999999999993" customHeight="1" x14ac:dyDescent="0.15"/>
    <row r="88" ht="9.9499999999999993" customHeight="1" x14ac:dyDescent="0.15"/>
    <row r="89" ht="9.9499999999999993" customHeight="1" x14ac:dyDescent="0.15"/>
    <row r="90" ht="9.9499999999999993" customHeight="1" x14ac:dyDescent="0.15"/>
    <row r="91" ht="9.9499999999999993" customHeight="1" x14ac:dyDescent="0.15"/>
    <row r="92" ht="9.9499999999999993" customHeight="1" x14ac:dyDescent="0.15"/>
    <row r="93" ht="9.9499999999999993" customHeight="1" x14ac:dyDescent="0.15"/>
    <row r="94" ht="9.9499999999999993" customHeight="1" x14ac:dyDescent="0.15"/>
    <row r="95" ht="9.9499999999999993" customHeight="1" x14ac:dyDescent="0.15"/>
    <row r="96" ht="9.9499999999999993" customHeight="1" x14ac:dyDescent="0.15"/>
    <row r="97" ht="9.9499999999999993" customHeight="1" x14ac:dyDescent="0.15"/>
    <row r="98" ht="9.9499999999999993" customHeight="1" x14ac:dyDescent="0.15"/>
    <row r="99" ht="9.9499999999999993" customHeight="1" x14ac:dyDescent="0.15"/>
    <row r="100" ht="9.9499999999999993" customHeight="1" x14ac:dyDescent="0.15"/>
    <row r="101" ht="9.9499999999999993" customHeight="1" x14ac:dyDescent="0.15"/>
    <row r="102" ht="9.9499999999999993" customHeight="1" x14ac:dyDescent="0.15"/>
    <row r="103" ht="9.9499999999999993" customHeight="1" x14ac:dyDescent="0.15"/>
    <row r="104" ht="9.9499999999999993" customHeight="1" x14ac:dyDescent="0.15"/>
    <row r="105" ht="9.9499999999999993" customHeight="1" x14ac:dyDescent="0.15"/>
    <row r="106" ht="9.9499999999999993" customHeight="1" x14ac:dyDescent="0.15"/>
    <row r="107" ht="9.9499999999999993" customHeight="1" x14ac:dyDescent="0.15"/>
    <row r="108" ht="9.9499999999999993" customHeight="1" x14ac:dyDescent="0.15"/>
    <row r="109" ht="9.9499999999999993" customHeight="1" x14ac:dyDescent="0.15"/>
    <row r="110" ht="9.9499999999999993" customHeight="1" x14ac:dyDescent="0.15"/>
    <row r="111" ht="9.9499999999999993" customHeight="1" x14ac:dyDescent="0.15"/>
    <row r="112" ht="9.9499999999999993" customHeight="1" x14ac:dyDescent="0.15"/>
    <row r="113" ht="9.9499999999999993" customHeight="1" x14ac:dyDescent="0.15"/>
    <row r="114" ht="9.9499999999999993" customHeight="1" x14ac:dyDescent="0.15"/>
    <row r="115" ht="9.9499999999999993" customHeight="1" x14ac:dyDescent="0.15"/>
    <row r="116" ht="9.9499999999999993" customHeight="1" x14ac:dyDescent="0.15"/>
    <row r="117" ht="9.9499999999999993" customHeight="1" x14ac:dyDescent="0.15"/>
    <row r="118" ht="9.9499999999999993" customHeight="1" x14ac:dyDescent="0.15"/>
    <row r="119" ht="9.9499999999999993" customHeight="1" x14ac:dyDescent="0.15"/>
    <row r="120" ht="9.9499999999999993" customHeight="1" x14ac:dyDescent="0.15"/>
    <row r="121" ht="9.9499999999999993" customHeight="1" x14ac:dyDescent="0.15"/>
    <row r="122" ht="9.9499999999999993" customHeight="1" x14ac:dyDescent="0.15"/>
    <row r="123" ht="9.9499999999999993" customHeight="1" x14ac:dyDescent="0.15"/>
    <row r="124" ht="9.9499999999999993" customHeight="1" x14ac:dyDescent="0.15"/>
    <row r="125" ht="9.9499999999999993" customHeight="1" x14ac:dyDescent="0.15"/>
    <row r="126" ht="9.9499999999999993" customHeight="1" x14ac:dyDescent="0.15"/>
    <row r="127" ht="9.9499999999999993" customHeight="1" x14ac:dyDescent="0.15"/>
    <row r="128" ht="9.9499999999999993" customHeight="1" x14ac:dyDescent="0.15"/>
    <row r="129" ht="9.9499999999999993" customHeight="1" x14ac:dyDescent="0.15"/>
    <row r="130" ht="9.9499999999999993" customHeight="1" x14ac:dyDescent="0.15"/>
    <row r="131" ht="9.9499999999999993" customHeight="1" x14ac:dyDescent="0.15"/>
    <row r="132" ht="9.9499999999999993" customHeight="1" x14ac:dyDescent="0.15"/>
    <row r="133" ht="9.9499999999999993" customHeight="1" x14ac:dyDescent="0.15"/>
    <row r="134" ht="9.9499999999999993" customHeight="1" x14ac:dyDescent="0.15"/>
    <row r="135" ht="9.9499999999999993" customHeight="1" x14ac:dyDescent="0.15"/>
    <row r="136" ht="9.9499999999999993" customHeight="1" x14ac:dyDescent="0.15"/>
    <row r="137" ht="9.9499999999999993" customHeight="1" x14ac:dyDescent="0.15"/>
    <row r="138" ht="9.9499999999999993" customHeight="1" x14ac:dyDescent="0.15"/>
    <row r="139" ht="9.9499999999999993" customHeight="1" x14ac:dyDescent="0.15"/>
    <row r="140" ht="9.9499999999999993" customHeight="1" x14ac:dyDescent="0.15"/>
    <row r="141" ht="9.9499999999999993" customHeight="1" x14ac:dyDescent="0.15"/>
    <row r="142" ht="9.9499999999999993" customHeight="1" x14ac:dyDescent="0.15"/>
    <row r="143" ht="9.9499999999999993" customHeight="1" x14ac:dyDescent="0.15"/>
    <row r="144" ht="9.9499999999999993" customHeight="1" x14ac:dyDescent="0.15"/>
    <row r="145" ht="9.9499999999999993" customHeight="1" x14ac:dyDescent="0.15"/>
    <row r="146" ht="9.9499999999999993" customHeight="1" x14ac:dyDescent="0.15"/>
    <row r="147" ht="9.9499999999999993" customHeight="1" x14ac:dyDescent="0.15"/>
    <row r="148" ht="9.9499999999999993" customHeight="1" x14ac:dyDescent="0.15"/>
    <row r="149" ht="9.9499999999999993" customHeight="1" x14ac:dyDescent="0.15"/>
    <row r="150" ht="9.9499999999999993" customHeight="1" x14ac:dyDescent="0.15"/>
    <row r="151" ht="9.9499999999999993" customHeight="1" x14ac:dyDescent="0.15"/>
    <row r="152" ht="9.9499999999999993" customHeight="1" x14ac:dyDescent="0.15"/>
    <row r="153" ht="9.9499999999999993" customHeight="1" x14ac:dyDescent="0.15"/>
    <row r="154" ht="9.9499999999999993" customHeight="1" x14ac:dyDescent="0.15"/>
    <row r="155" ht="9.9499999999999993" customHeight="1" x14ac:dyDescent="0.15"/>
    <row r="156" ht="9.9499999999999993" customHeight="1" x14ac:dyDescent="0.15"/>
    <row r="157" ht="9.9499999999999993" customHeight="1" x14ac:dyDescent="0.15"/>
    <row r="158" ht="9.9499999999999993" customHeight="1" x14ac:dyDescent="0.15"/>
    <row r="159" ht="9.9499999999999993" customHeight="1" x14ac:dyDescent="0.15"/>
    <row r="160" ht="9.9499999999999993" customHeight="1" x14ac:dyDescent="0.15"/>
    <row r="161" ht="9.9499999999999993" customHeight="1" x14ac:dyDescent="0.15"/>
    <row r="162" ht="9.9499999999999993" customHeight="1" x14ac:dyDescent="0.15"/>
    <row r="163" ht="9.9499999999999993" customHeight="1" x14ac:dyDescent="0.15"/>
    <row r="164" ht="9.9499999999999993" customHeight="1" x14ac:dyDescent="0.15"/>
    <row r="165" ht="9.9499999999999993" customHeight="1" x14ac:dyDescent="0.15"/>
    <row r="166" ht="9.9499999999999993" customHeight="1" x14ac:dyDescent="0.15"/>
    <row r="167" ht="9.9499999999999993" customHeight="1" x14ac:dyDescent="0.15"/>
    <row r="168" ht="9.9499999999999993" customHeight="1" x14ac:dyDescent="0.15"/>
    <row r="169" ht="9.9499999999999993" customHeight="1" x14ac:dyDescent="0.15"/>
    <row r="170" ht="9.9499999999999993" customHeight="1" x14ac:dyDescent="0.15"/>
    <row r="171" ht="9.9499999999999993" customHeight="1" x14ac:dyDescent="0.15"/>
    <row r="172" ht="9.9499999999999993" customHeight="1" x14ac:dyDescent="0.15"/>
    <row r="173" ht="9.9499999999999993" customHeight="1" x14ac:dyDescent="0.15"/>
    <row r="174" ht="9.9499999999999993" customHeight="1" x14ac:dyDescent="0.15"/>
    <row r="175" ht="9.9499999999999993" customHeight="1" x14ac:dyDescent="0.15"/>
    <row r="176" ht="9.9499999999999993" customHeight="1" x14ac:dyDescent="0.15"/>
    <row r="177" ht="9.9499999999999993" customHeight="1" x14ac:dyDescent="0.15"/>
    <row r="178" ht="9.9499999999999993" customHeight="1" x14ac:dyDescent="0.15"/>
    <row r="179" ht="9.9499999999999993" customHeight="1" x14ac:dyDescent="0.15"/>
    <row r="180" ht="9.9499999999999993" customHeight="1" x14ac:dyDescent="0.15"/>
  </sheetData>
  <mergeCells count="26">
    <mergeCell ref="Q5:Q6"/>
    <mergeCell ref="L5:L6"/>
    <mergeCell ref="B5:D5"/>
    <mergeCell ref="F5:F6"/>
    <mergeCell ref="M5:M6"/>
    <mergeCell ref="P5:P6"/>
    <mergeCell ref="I5:I6"/>
    <mergeCell ref="G5:G6"/>
    <mergeCell ref="O5:O6"/>
    <mergeCell ref="N5:N6"/>
    <mergeCell ref="B38:D38"/>
    <mergeCell ref="B39:D39"/>
    <mergeCell ref="B40:D40"/>
    <mergeCell ref="B2:Q2"/>
    <mergeCell ref="B8:B15"/>
    <mergeCell ref="B16:B23"/>
    <mergeCell ref="B24:B25"/>
    <mergeCell ref="B26:B30"/>
    <mergeCell ref="B31:B33"/>
    <mergeCell ref="J5:J6"/>
    <mergeCell ref="K5:K6"/>
    <mergeCell ref="H5:H6"/>
    <mergeCell ref="E5:E6"/>
    <mergeCell ref="B7:D7"/>
    <mergeCell ref="B6:D6"/>
    <mergeCell ref="B34:B36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scale="96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31"/>
  <sheetViews>
    <sheetView showGridLines="0" zoomScaleNormal="100" zoomScaleSheetLayoutView="100" workbookViewId="0"/>
  </sheetViews>
  <sheetFormatPr defaultRowHeight="13.5" x14ac:dyDescent="0.15"/>
  <cols>
    <col min="1" max="1" width="15.5" style="1" bestFit="1" customWidth="1"/>
    <col min="2" max="2" width="14.625" style="1" customWidth="1"/>
    <col min="3" max="15" width="6.125" style="1" customWidth="1"/>
    <col min="16" max="16384" width="9" style="1"/>
  </cols>
  <sheetData>
    <row r="2" spans="2:17" ht="18.75" x14ac:dyDescent="0.15">
      <c r="B2" s="291" t="s">
        <v>392</v>
      </c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88"/>
      <c r="Q2" s="288"/>
    </row>
    <row r="3" spans="2:17" s="228" customFormat="1" ht="18" customHeight="1" thickBot="1" x14ac:dyDescent="0.2">
      <c r="B3" s="209" t="s">
        <v>476</v>
      </c>
      <c r="C3" s="73"/>
      <c r="D3" s="73"/>
      <c r="E3" s="73"/>
      <c r="F3" s="73"/>
      <c r="G3" s="74"/>
      <c r="H3" s="74"/>
      <c r="I3" s="74"/>
      <c r="J3" s="73"/>
      <c r="K3" s="73"/>
      <c r="L3" s="73"/>
      <c r="M3" s="73"/>
      <c r="N3" s="73"/>
      <c r="O3" s="75" t="s">
        <v>208</v>
      </c>
    </row>
    <row r="4" spans="2:17" ht="13.5" customHeight="1" x14ac:dyDescent="0.15">
      <c r="B4" s="22" t="s">
        <v>196</v>
      </c>
      <c r="C4" s="20" t="s">
        <v>176</v>
      </c>
      <c r="D4" s="20" t="s">
        <v>177</v>
      </c>
      <c r="E4" s="20" t="s">
        <v>119</v>
      </c>
      <c r="F4" s="20" t="s">
        <v>178</v>
      </c>
      <c r="G4" s="20" t="s">
        <v>179</v>
      </c>
      <c r="H4" s="20" t="s">
        <v>180</v>
      </c>
      <c r="I4" s="20" t="s">
        <v>181</v>
      </c>
      <c r="J4" s="20" t="s">
        <v>182</v>
      </c>
      <c r="K4" s="20" t="s">
        <v>183</v>
      </c>
      <c r="L4" s="20" t="s">
        <v>184</v>
      </c>
      <c r="M4" s="20" t="s">
        <v>185</v>
      </c>
      <c r="N4" s="20" t="s">
        <v>186</v>
      </c>
      <c r="O4" s="22" t="s">
        <v>187</v>
      </c>
    </row>
    <row r="5" spans="2:17" ht="13.5" customHeight="1" x14ac:dyDescent="0.15">
      <c r="B5" s="234" t="s">
        <v>211</v>
      </c>
      <c r="C5" s="41">
        <v>265</v>
      </c>
      <c r="D5" s="42">
        <v>25</v>
      </c>
      <c r="E5" s="42">
        <v>23</v>
      </c>
      <c r="F5" s="42">
        <v>33</v>
      </c>
      <c r="G5" s="42">
        <v>16</v>
      </c>
      <c r="H5" s="42">
        <v>21</v>
      </c>
      <c r="I5" s="42">
        <v>29</v>
      </c>
      <c r="J5" s="42">
        <v>17</v>
      </c>
      <c r="K5" s="42">
        <v>13</v>
      </c>
      <c r="L5" s="42">
        <v>23</v>
      </c>
      <c r="M5" s="42">
        <v>22</v>
      </c>
      <c r="N5" s="42">
        <v>20</v>
      </c>
      <c r="O5" s="42">
        <v>23</v>
      </c>
    </row>
    <row r="6" spans="2:17" s="228" customFormat="1" ht="13.5" customHeight="1" x14ac:dyDescent="0.15">
      <c r="B6" s="208" t="s">
        <v>408</v>
      </c>
      <c r="C6" s="43">
        <v>6</v>
      </c>
      <c r="D6" s="38" t="s">
        <v>286</v>
      </c>
      <c r="E6" s="38" t="s">
        <v>66</v>
      </c>
      <c r="F6" s="38">
        <v>1</v>
      </c>
      <c r="G6" s="38">
        <v>1</v>
      </c>
      <c r="H6" s="38" t="s">
        <v>66</v>
      </c>
      <c r="I6" s="38">
        <v>1</v>
      </c>
      <c r="J6" s="38" t="s">
        <v>66</v>
      </c>
      <c r="K6" s="38" t="s">
        <v>66</v>
      </c>
      <c r="L6" s="38">
        <v>2</v>
      </c>
      <c r="M6" s="38" t="s">
        <v>66</v>
      </c>
      <c r="N6" s="38" t="s">
        <v>66</v>
      </c>
      <c r="O6" s="38">
        <v>1</v>
      </c>
    </row>
    <row r="7" spans="2:17" s="228" customFormat="1" ht="13.5" customHeight="1" x14ac:dyDescent="0.15">
      <c r="B7" s="208" t="s">
        <v>409</v>
      </c>
      <c r="C7" s="43">
        <v>5</v>
      </c>
      <c r="D7" s="38">
        <v>1</v>
      </c>
      <c r="E7" s="38">
        <v>1</v>
      </c>
      <c r="F7" s="38" t="s">
        <v>66</v>
      </c>
      <c r="G7" s="38" t="s">
        <v>66</v>
      </c>
      <c r="H7" s="38" t="s">
        <v>66</v>
      </c>
      <c r="I7" s="38" t="s">
        <v>66</v>
      </c>
      <c r="J7" s="38">
        <v>2</v>
      </c>
      <c r="K7" s="38" t="s">
        <v>66</v>
      </c>
      <c r="L7" s="38" t="s">
        <v>66</v>
      </c>
      <c r="M7" s="38" t="s">
        <v>66</v>
      </c>
      <c r="N7" s="38">
        <v>1</v>
      </c>
      <c r="O7" s="38" t="s">
        <v>66</v>
      </c>
    </row>
    <row r="8" spans="2:17" s="228" customFormat="1" ht="13.5" customHeight="1" x14ac:dyDescent="0.15">
      <c r="B8" s="208" t="s">
        <v>410</v>
      </c>
      <c r="C8" s="43">
        <v>4</v>
      </c>
      <c r="D8" s="38" t="s">
        <v>66</v>
      </c>
      <c r="E8" s="38">
        <v>1</v>
      </c>
      <c r="F8" s="38">
        <v>1</v>
      </c>
      <c r="G8" s="38">
        <v>1</v>
      </c>
      <c r="H8" s="38" t="s">
        <v>66</v>
      </c>
      <c r="I8" s="38" t="s">
        <v>66</v>
      </c>
      <c r="J8" s="38" t="s">
        <v>66</v>
      </c>
      <c r="K8" s="38" t="s">
        <v>66</v>
      </c>
      <c r="L8" s="38" t="s">
        <v>66</v>
      </c>
      <c r="M8" s="38" t="s">
        <v>66</v>
      </c>
      <c r="N8" s="38" t="s">
        <v>66</v>
      </c>
      <c r="O8" s="39">
        <v>1</v>
      </c>
    </row>
    <row r="9" spans="2:17" s="228" customFormat="1" ht="13.5" customHeight="1" x14ac:dyDescent="0.15">
      <c r="B9" s="208" t="s">
        <v>411</v>
      </c>
      <c r="C9" s="43">
        <v>5</v>
      </c>
      <c r="D9" s="38" t="s">
        <v>66</v>
      </c>
      <c r="E9" s="38">
        <v>1</v>
      </c>
      <c r="F9" s="38" t="s">
        <v>66</v>
      </c>
      <c r="G9" s="39" t="s">
        <v>66</v>
      </c>
      <c r="H9" s="38">
        <v>1</v>
      </c>
      <c r="I9" s="38" t="s">
        <v>66</v>
      </c>
      <c r="J9" s="38" t="s">
        <v>66</v>
      </c>
      <c r="K9" s="38" t="s">
        <v>66</v>
      </c>
      <c r="L9" s="38" t="s">
        <v>66</v>
      </c>
      <c r="M9" s="38">
        <v>2</v>
      </c>
      <c r="N9" s="38">
        <v>1</v>
      </c>
      <c r="O9" s="39" t="s">
        <v>66</v>
      </c>
    </row>
    <row r="10" spans="2:17" s="228" customFormat="1" ht="13.5" customHeight="1" x14ac:dyDescent="0.15">
      <c r="B10" s="208" t="s">
        <v>412</v>
      </c>
      <c r="C10" s="43">
        <v>1</v>
      </c>
      <c r="D10" s="39" t="s">
        <v>66</v>
      </c>
      <c r="E10" s="38" t="s">
        <v>66</v>
      </c>
      <c r="F10" s="38" t="s">
        <v>66</v>
      </c>
      <c r="G10" s="39" t="s">
        <v>66</v>
      </c>
      <c r="H10" s="38" t="s">
        <v>66</v>
      </c>
      <c r="I10" s="39" t="s">
        <v>66</v>
      </c>
      <c r="J10" s="38" t="s">
        <v>66</v>
      </c>
      <c r="K10" s="38" t="s">
        <v>66</v>
      </c>
      <c r="L10" s="38" t="s">
        <v>66</v>
      </c>
      <c r="M10" s="38">
        <v>1</v>
      </c>
      <c r="N10" s="39" t="s">
        <v>66</v>
      </c>
      <c r="O10" s="39" t="s">
        <v>66</v>
      </c>
    </row>
    <row r="11" spans="2:17" s="228" customFormat="1" ht="13.5" customHeight="1" x14ac:dyDescent="0.15">
      <c r="B11" s="208" t="s">
        <v>413</v>
      </c>
      <c r="C11" s="43">
        <v>8</v>
      </c>
      <c r="D11" s="39">
        <v>1</v>
      </c>
      <c r="E11" s="39" t="s">
        <v>66</v>
      </c>
      <c r="F11" s="38" t="s">
        <v>66</v>
      </c>
      <c r="G11" s="39">
        <v>1</v>
      </c>
      <c r="H11" s="38">
        <v>2</v>
      </c>
      <c r="I11" s="39" t="s">
        <v>66</v>
      </c>
      <c r="J11" s="39" t="s">
        <v>66</v>
      </c>
      <c r="K11" s="39">
        <v>2</v>
      </c>
      <c r="L11" s="38">
        <v>2</v>
      </c>
      <c r="M11" s="39" t="s">
        <v>66</v>
      </c>
      <c r="N11" s="39" t="s">
        <v>66</v>
      </c>
      <c r="O11" s="39" t="s">
        <v>66</v>
      </c>
    </row>
    <row r="12" spans="2:17" s="228" customFormat="1" ht="13.5" customHeight="1" x14ac:dyDescent="0.15">
      <c r="B12" s="35" t="s">
        <v>414</v>
      </c>
      <c r="C12" s="43">
        <v>6</v>
      </c>
      <c r="D12" s="39">
        <v>1</v>
      </c>
      <c r="E12" s="38" t="s">
        <v>66</v>
      </c>
      <c r="F12" s="38">
        <v>1</v>
      </c>
      <c r="G12" s="39" t="s">
        <v>66</v>
      </c>
      <c r="H12" s="38" t="s">
        <v>66</v>
      </c>
      <c r="I12" s="39">
        <v>2</v>
      </c>
      <c r="J12" s="39" t="s">
        <v>66</v>
      </c>
      <c r="K12" s="39" t="s">
        <v>66</v>
      </c>
      <c r="L12" s="39" t="s">
        <v>66</v>
      </c>
      <c r="M12" s="39">
        <v>2</v>
      </c>
      <c r="N12" s="39" t="s">
        <v>66</v>
      </c>
      <c r="O12" s="39" t="s">
        <v>66</v>
      </c>
    </row>
    <row r="13" spans="2:17" s="228" customFormat="1" ht="13.5" customHeight="1" x14ac:dyDescent="0.15">
      <c r="B13" s="35" t="s">
        <v>415</v>
      </c>
      <c r="C13" s="43">
        <v>5</v>
      </c>
      <c r="D13" s="39">
        <v>1</v>
      </c>
      <c r="E13" s="38" t="s">
        <v>66</v>
      </c>
      <c r="F13" s="39">
        <v>2</v>
      </c>
      <c r="G13" s="38" t="s">
        <v>66</v>
      </c>
      <c r="H13" s="39" t="s">
        <v>66</v>
      </c>
      <c r="I13" s="38" t="s">
        <v>66</v>
      </c>
      <c r="J13" s="38" t="s">
        <v>66</v>
      </c>
      <c r="K13" s="39">
        <v>1</v>
      </c>
      <c r="L13" s="39" t="s">
        <v>66</v>
      </c>
      <c r="M13" s="39">
        <v>1</v>
      </c>
      <c r="N13" s="39" t="s">
        <v>66</v>
      </c>
      <c r="O13" s="39" t="s">
        <v>66</v>
      </c>
    </row>
    <row r="14" spans="2:17" s="228" customFormat="1" ht="13.5" customHeight="1" x14ac:dyDescent="0.15">
      <c r="B14" s="35" t="s">
        <v>416</v>
      </c>
      <c r="C14" s="43">
        <v>19</v>
      </c>
      <c r="D14" s="19">
        <v>2</v>
      </c>
      <c r="E14" s="38">
        <v>3</v>
      </c>
      <c r="F14" s="39">
        <v>1</v>
      </c>
      <c r="G14" s="19" t="s">
        <v>66</v>
      </c>
      <c r="H14" s="39">
        <v>3</v>
      </c>
      <c r="I14" s="38">
        <v>1</v>
      </c>
      <c r="J14" s="38">
        <v>3</v>
      </c>
      <c r="K14" s="39" t="s">
        <v>66</v>
      </c>
      <c r="L14" s="39">
        <v>1</v>
      </c>
      <c r="M14" s="38">
        <v>1</v>
      </c>
      <c r="N14" s="39">
        <v>1</v>
      </c>
      <c r="O14" s="39">
        <v>3</v>
      </c>
    </row>
    <row r="15" spans="2:17" s="228" customFormat="1" ht="13.5" customHeight="1" x14ac:dyDescent="0.15">
      <c r="B15" s="35" t="s">
        <v>417</v>
      </c>
      <c r="C15" s="43">
        <v>13</v>
      </c>
      <c r="D15" s="19">
        <v>1</v>
      </c>
      <c r="E15" s="38">
        <v>3</v>
      </c>
      <c r="F15" s="38">
        <v>2</v>
      </c>
      <c r="G15" s="19" t="s">
        <v>66</v>
      </c>
      <c r="H15" s="39">
        <v>1</v>
      </c>
      <c r="I15" s="39" t="s">
        <v>66</v>
      </c>
      <c r="J15" s="39" t="s">
        <v>66</v>
      </c>
      <c r="K15" s="39" t="s">
        <v>66</v>
      </c>
      <c r="L15" s="39">
        <v>3</v>
      </c>
      <c r="M15" s="19">
        <v>1</v>
      </c>
      <c r="N15" s="39">
        <v>1</v>
      </c>
      <c r="O15" s="39">
        <v>1</v>
      </c>
    </row>
    <row r="16" spans="2:17" s="228" customFormat="1" ht="13.5" customHeight="1" x14ac:dyDescent="0.15">
      <c r="B16" s="35" t="s">
        <v>418</v>
      </c>
      <c r="C16" s="43">
        <v>17</v>
      </c>
      <c r="D16" s="39" t="s">
        <v>66</v>
      </c>
      <c r="E16" s="39">
        <v>1</v>
      </c>
      <c r="F16" s="39">
        <v>2</v>
      </c>
      <c r="G16" s="19">
        <v>3</v>
      </c>
      <c r="H16" s="39">
        <v>1</v>
      </c>
      <c r="I16" s="39">
        <v>4</v>
      </c>
      <c r="J16" s="39" t="s">
        <v>66</v>
      </c>
      <c r="K16" s="19">
        <v>1</v>
      </c>
      <c r="L16" s="39">
        <v>3</v>
      </c>
      <c r="M16" s="19">
        <v>2</v>
      </c>
      <c r="N16" s="39" t="s">
        <v>66</v>
      </c>
      <c r="O16" s="38" t="s">
        <v>66</v>
      </c>
    </row>
    <row r="17" spans="2:15" s="228" customFormat="1" ht="13.5" customHeight="1" x14ac:dyDescent="0.15">
      <c r="B17" s="35" t="s">
        <v>419</v>
      </c>
      <c r="C17" s="43">
        <v>18</v>
      </c>
      <c r="D17" s="19">
        <v>2</v>
      </c>
      <c r="E17" s="38" t="s">
        <v>66</v>
      </c>
      <c r="F17" s="39">
        <v>4</v>
      </c>
      <c r="G17" s="19">
        <v>1</v>
      </c>
      <c r="H17" s="39">
        <v>2</v>
      </c>
      <c r="I17" s="39">
        <v>2</v>
      </c>
      <c r="J17" s="39">
        <v>1</v>
      </c>
      <c r="K17" s="19">
        <v>1</v>
      </c>
      <c r="L17" s="39">
        <v>1</v>
      </c>
      <c r="M17" s="19" t="s">
        <v>66</v>
      </c>
      <c r="N17" s="39">
        <v>2</v>
      </c>
      <c r="O17" s="39">
        <v>2</v>
      </c>
    </row>
    <row r="18" spans="2:15" s="228" customFormat="1" ht="13.5" customHeight="1" x14ac:dyDescent="0.15">
      <c r="B18" s="35" t="s">
        <v>420</v>
      </c>
      <c r="C18" s="43">
        <v>9</v>
      </c>
      <c r="D18" s="38">
        <v>1</v>
      </c>
      <c r="E18" s="39">
        <v>1</v>
      </c>
      <c r="F18" s="39">
        <v>1</v>
      </c>
      <c r="G18" s="19" t="s">
        <v>66</v>
      </c>
      <c r="H18" s="39">
        <v>3</v>
      </c>
      <c r="I18" s="39">
        <v>1</v>
      </c>
      <c r="J18" s="38" t="s">
        <v>66</v>
      </c>
      <c r="K18" s="19">
        <v>1</v>
      </c>
      <c r="L18" s="38" t="s">
        <v>66</v>
      </c>
      <c r="M18" s="19">
        <v>1</v>
      </c>
      <c r="N18" s="19" t="s">
        <v>66</v>
      </c>
      <c r="O18" s="39" t="s">
        <v>66</v>
      </c>
    </row>
    <row r="19" spans="2:15" s="228" customFormat="1" ht="13.5" customHeight="1" x14ac:dyDescent="0.15">
      <c r="B19" s="35" t="s">
        <v>421</v>
      </c>
      <c r="C19" s="43">
        <v>28</v>
      </c>
      <c r="D19" s="39">
        <v>5</v>
      </c>
      <c r="E19" s="39">
        <v>3</v>
      </c>
      <c r="F19" s="39">
        <v>3</v>
      </c>
      <c r="G19" s="39">
        <v>4</v>
      </c>
      <c r="H19" s="39">
        <v>3</v>
      </c>
      <c r="I19" s="39">
        <v>2</v>
      </c>
      <c r="J19" s="38" t="s">
        <v>66</v>
      </c>
      <c r="K19" s="39" t="s">
        <v>66</v>
      </c>
      <c r="L19" s="38">
        <v>2</v>
      </c>
      <c r="M19" s="38">
        <v>1</v>
      </c>
      <c r="N19" s="39">
        <v>3</v>
      </c>
      <c r="O19" s="39">
        <v>2</v>
      </c>
    </row>
    <row r="20" spans="2:15" s="228" customFormat="1" ht="13.5" customHeight="1" x14ac:dyDescent="0.15">
      <c r="B20" s="208" t="s">
        <v>422</v>
      </c>
      <c r="C20" s="43">
        <v>17</v>
      </c>
      <c r="D20" s="38">
        <v>1</v>
      </c>
      <c r="E20" s="39" t="s">
        <v>66</v>
      </c>
      <c r="F20" s="39">
        <v>3</v>
      </c>
      <c r="G20" s="39" t="s">
        <v>66</v>
      </c>
      <c r="H20" s="39">
        <v>1</v>
      </c>
      <c r="I20" s="38">
        <v>3</v>
      </c>
      <c r="J20" s="39">
        <v>1</v>
      </c>
      <c r="K20" s="39">
        <v>2</v>
      </c>
      <c r="L20" s="38">
        <v>1</v>
      </c>
      <c r="M20" s="39">
        <v>1</v>
      </c>
      <c r="N20" s="39">
        <v>2</v>
      </c>
      <c r="O20" s="39">
        <v>2</v>
      </c>
    </row>
    <row r="21" spans="2:15" s="228" customFormat="1" ht="13.5" customHeight="1" x14ac:dyDescent="0.15">
      <c r="B21" s="208" t="s">
        <v>423</v>
      </c>
      <c r="C21" s="43">
        <v>13</v>
      </c>
      <c r="D21" s="38">
        <v>1</v>
      </c>
      <c r="E21" s="39" t="s">
        <v>66</v>
      </c>
      <c r="F21" s="39">
        <v>1</v>
      </c>
      <c r="G21" s="19" t="s">
        <v>66</v>
      </c>
      <c r="H21" s="39">
        <v>1</v>
      </c>
      <c r="I21" s="39">
        <v>2</v>
      </c>
      <c r="J21" s="39">
        <v>1</v>
      </c>
      <c r="K21" s="38">
        <v>2</v>
      </c>
      <c r="L21" s="38">
        <v>1</v>
      </c>
      <c r="M21" s="38" t="s">
        <v>66</v>
      </c>
      <c r="N21" s="39">
        <v>2</v>
      </c>
      <c r="O21" s="39">
        <v>2</v>
      </c>
    </row>
    <row r="22" spans="2:15" s="228" customFormat="1" ht="13.5" customHeight="1" x14ac:dyDescent="0.15">
      <c r="B22" s="208" t="s">
        <v>424</v>
      </c>
      <c r="C22" s="43">
        <v>14</v>
      </c>
      <c r="D22" s="38" t="s">
        <v>66</v>
      </c>
      <c r="E22" s="39">
        <v>2</v>
      </c>
      <c r="F22" s="39">
        <v>2</v>
      </c>
      <c r="G22" s="19">
        <v>1</v>
      </c>
      <c r="H22" s="39">
        <v>1</v>
      </c>
      <c r="I22" s="39">
        <v>1</v>
      </c>
      <c r="J22" s="39">
        <v>1</v>
      </c>
      <c r="K22" s="38">
        <v>1</v>
      </c>
      <c r="L22" s="19">
        <v>1</v>
      </c>
      <c r="M22" s="19">
        <v>1</v>
      </c>
      <c r="N22" s="19">
        <v>1</v>
      </c>
      <c r="O22" s="38">
        <v>2</v>
      </c>
    </row>
    <row r="23" spans="2:15" s="228" customFormat="1" ht="13.5" customHeight="1" x14ac:dyDescent="0.15">
      <c r="B23" s="208" t="s">
        <v>425</v>
      </c>
      <c r="C23" s="43">
        <v>9</v>
      </c>
      <c r="D23" s="38" t="s">
        <v>66</v>
      </c>
      <c r="E23" s="39" t="s">
        <v>66</v>
      </c>
      <c r="F23" s="38">
        <v>1</v>
      </c>
      <c r="G23" s="19">
        <v>1</v>
      </c>
      <c r="H23" s="39">
        <v>1</v>
      </c>
      <c r="I23" s="39">
        <v>3</v>
      </c>
      <c r="J23" s="39">
        <v>1</v>
      </c>
      <c r="K23" s="38" t="s">
        <v>66</v>
      </c>
      <c r="L23" s="38">
        <v>1</v>
      </c>
      <c r="M23" s="38">
        <v>1</v>
      </c>
      <c r="N23" s="38" t="s">
        <v>66</v>
      </c>
      <c r="O23" s="39" t="s">
        <v>66</v>
      </c>
    </row>
    <row r="24" spans="2:15" s="228" customFormat="1" ht="13.5" customHeight="1" x14ac:dyDescent="0.15">
      <c r="B24" s="208" t="s">
        <v>426</v>
      </c>
      <c r="C24" s="43">
        <v>10</v>
      </c>
      <c r="D24" s="38">
        <v>2</v>
      </c>
      <c r="E24" s="39" t="s">
        <v>66</v>
      </c>
      <c r="F24" s="39">
        <v>1</v>
      </c>
      <c r="G24" s="19">
        <v>1</v>
      </c>
      <c r="H24" s="39" t="s">
        <v>66</v>
      </c>
      <c r="I24" s="38">
        <v>2</v>
      </c>
      <c r="J24" s="38" t="s">
        <v>66</v>
      </c>
      <c r="K24" s="19">
        <v>1</v>
      </c>
      <c r="L24" s="19">
        <v>1</v>
      </c>
      <c r="M24" s="38" t="s">
        <v>66</v>
      </c>
      <c r="N24" s="19">
        <v>1</v>
      </c>
      <c r="O24" s="39">
        <v>1</v>
      </c>
    </row>
    <row r="25" spans="2:15" s="228" customFormat="1" ht="13.5" customHeight="1" x14ac:dyDescent="0.15">
      <c r="B25" s="35" t="s">
        <v>427</v>
      </c>
      <c r="C25" s="43">
        <v>13</v>
      </c>
      <c r="D25" s="39">
        <v>1</v>
      </c>
      <c r="E25" s="39">
        <v>2</v>
      </c>
      <c r="F25" s="39">
        <v>1</v>
      </c>
      <c r="G25" s="38">
        <v>2</v>
      </c>
      <c r="H25" s="39" t="s">
        <v>66</v>
      </c>
      <c r="I25" s="39" t="s">
        <v>66</v>
      </c>
      <c r="J25" s="38">
        <v>3</v>
      </c>
      <c r="K25" s="38" t="s">
        <v>66</v>
      </c>
      <c r="L25" s="38">
        <v>1</v>
      </c>
      <c r="M25" s="39">
        <v>1</v>
      </c>
      <c r="N25" s="38">
        <v>2</v>
      </c>
      <c r="O25" s="38" t="s">
        <v>66</v>
      </c>
    </row>
    <row r="26" spans="2:15" s="228" customFormat="1" ht="13.5" customHeight="1" x14ac:dyDescent="0.15">
      <c r="B26" s="35" t="s">
        <v>428</v>
      </c>
      <c r="C26" s="43">
        <v>10</v>
      </c>
      <c r="D26" s="38">
        <v>1</v>
      </c>
      <c r="E26" s="38" t="s">
        <v>66</v>
      </c>
      <c r="F26" s="39">
        <v>1</v>
      </c>
      <c r="G26" s="38" t="s">
        <v>66</v>
      </c>
      <c r="H26" s="38">
        <v>1</v>
      </c>
      <c r="I26" s="39">
        <v>1</v>
      </c>
      <c r="J26" s="38">
        <v>1</v>
      </c>
      <c r="K26" s="38" t="s">
        <v>66</v>
      </c>
      <c r="L26" s="38">
        <v>1</v>
      </c>
      <c r="M26" s="38">
        <v>2</v>
      </c>
      <c r="N26" s="38" t="s">
        <v>66</v>
      </c>
      <c r="O26" s="38">
        <v>2</v>
      </c>
    </row>
    <row r="27" spans="2:15" s="228" customFormat="1" ht="13.5" customHeight="1" x14ac:dyDescent="0.15">
      <c r="B27" s="35" t="s">
        <v>429</v>
      </c>
      <c r="C27" s="43">
        <v>13</v>
      </c>
      <c r="D27" s="38">
        <v>2</v>
      </c>
      <c r="E27" s="38" t="s">
        <v>66</v>
      </c>
      <c r="F27" s="40">
        <v>3</v>
      </c>
      <c r="G27" s="38" t="s">
        <v>66</v>
      </c>
      <c r="H27" s="38" t="s">
        <v>66</v>
      </c>
      <c r="I27" s="38">
        <v>1</v>
      </c>
      <c r="J27" s="40" t="s">
        <v>66</v>
      </c>
      <c r="K27" s="38">
        <v>1</v>
      </c>
      <c r="L27" s="38">
        <v>1</v>
      </c>
      <c r="M27" s="38">
        <v>2</v>
      </c>
      <c r="N27" s="38">
        <v>1</v>
      </c>
      <c r="O27" s="38">
        <v>2</v>
      </c>
    </row>
    <row r="28" spans="2:15" s="228" customFormat="1" ht="13.5" customHeight="1" x14ac:dyDescent="0.15">
      <c r="B28" s="208" t="s">
        <v>430</v>
      </c>
      <c r="C28" s="43">
        <v>7</v>
      </c>
      <c r="D28" s="38">
        <v>1</v>
      </c>
      <c r="E28" s="38">
        <v>2</v>
      </c>
      <c r="F28" s="39">
        <v>2</v>
      </c>
      <c r="G28" s="38" t="s">
        <v>66</v>
      </c>
      <c r="H28" s="38" t="s">
        <v>66</v>
      </c>
      <c r="I28" s="38" t="s">
        <v>66</v>
      </c>
      <c r="J28" s="39">
        <v>1</v>
      </c>
      <c r="K28" s="38" t="s">
        <v>66</v>
      </c>
      <c r="L28" s="38">
        <v>1</v>
      </c>
      <c r="M28" s="19" t="s">
        <v>66</v>
      </c>
      <c r="N28" s="38" t="s">
        <v>66</v>
      </c>
      <c r="O28" s="38" t="s">
        <v>66</v>
      </c>
    </row>
    <row r="29" spans="2:15" s="228" customFormat="1" ht="13.5" customHeight="1" x14ac:dyDescent="0.15">
      <c r="B29" s="208" t="s">
        <v>431</v>
      </c>
      <c r="C29" s="43">
        <v>4</v>
      </c>
      <c r="D29" s="19">
        <v>1</v>
      </c>
      <c r="E29" s="39">
        <v>1</v>
      </c>
      <c r="F29" s="39" t="s">
        <v>66</v>
      </c>
      <c r="G29" s="38" t="s">
        <v>66</v>
      </c>
      <c r="H29" s="38" t="s">
        <v>66</v>
      </c>
      <c r="I29" s="38" t="s">
        <v>66</v>
      </c>
      <c r="J29" s="38" t="s">
        <v>66</v>
      </c>
      <c r="K29" s="19" t="s">
        <v>66</v>
      </c>
      <c r="L29" s="38" t="s">
        <v>66</v>
      </c>
      <c r="M29" s="38" t="s">
        <v>66</v>
      </c>
      <c r="N29" s="38">
        <v>1</v>
      </c>
      <c r="O29" s="38">
        <v>1</v>
      </c>
    </row>
    <row r="30" spans="2:15" s="228" customFormat="1" ht="13.5" customHeight="1" thickBot="1" x14ac:dyDescent="0.2">
      <c r="B30" s="76" t="s">
        <v>210</v>
      </c>
      <c r="C30" s="44">
        <v>11</v>
      </c>
      <c r="D30" s="77" t="s">
        <v>66</v>
      </c>
      <c r="E30" s="78">
        <v>2</v>
      </c>
      <c r="F30" s="78" t="s">
        <v>66</v>
      </c>
      <c r="G30" s="77" t="s">
        <v>66</v>
      </c>
      <c r="H30" s="78" t="s">
        <v>66</v>
      </c>
      <c r="I30" s="78">
        <v>3</v>
      </c>
      <c r="J30" s="78">
        <v>2</v>
      </c>
      <c r="K30" s="78" t="s">
        <v>66</v>
      </c>
      <c r="L30" s="78" t="s">
        <v>66</v>
      </c>
      <c r="M30" s="77">
        <v>2</v>
      </c>
      <c r="N30" s="77">
        <v>1</v>
      </c>
      <c r="O30" s="78">
        <v>1</v>
      </c>
    </row>
    <row r="31" spans="2:15" s="8" customFormat="1" ht="16.5" customHeight="1" x14ac:dyDescent="0.15">
      <c r="B31" s="10" t="s">
        <v>144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</row>
  </sheetData>
  <mergeCells count="1">
    <mergeCell ref="B2:O2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scale="9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2"/>
  <sheetViews>
    <sheetView showGridLines="0" zoomScaleNormal="100" zoomScaleSheetLayoutView="100" workbookViewId="0"/>
  </sheetViews>
  <sheetFormatPr defaultRowHeight="13.5" x14ac:dyDescent="0.15"/>
  <cols>
    <col min="1" max="1" width="14.125" style="1" bestFit="1" customWidth="1"/>
    <col min="2" max="2" width="21.375" style="1" customWidth="1"/>
    <col min="3" max="12" width="6.375" style="1" customWidth="1"/>
    <col min="13" max="13" width="8.625" style="1" customWidth="1"/>
    <col min="14" max="18" width="9" style="1"/>
    <col min="19" max="19" width="9" style="2"/>
    <col min="20" max="16384" width="9" style="1"/>
  </cols>
  <sheetData>
    <row r="1" spans="1:19" ht="26.25" customHeight="1" x14ac:dyDescent="0.15"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9" ht="28.5" customHeight="1" x14ac:dyDescent="0.15">
      <c r="A2" s="242"/>
      <c r="B2" s="291" t="s">
        <v>432</v>
      </c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</row>
    <row r="3" spans="1:19" ht="23.25" customHeight="1" thickBot="1" x14ac:dyDescent="0.2">
      <c r="B3" s="209" t="s">
        <v>477</v>
      </c>
      <c r="C3" s="74"/>
      <c r="D3" s="74"/>
      <c r="E3" s="74"/>
      <c r="F3" s="74"/>
      <c r="G3" s="74"/>
      <c r="H3" s="74"/>
      <c r="I3" s="74"/>
      <c r="J3" s="74"/>
      <c r="K3" s="74"/>
      <c r="L3" s="75"/>
      <c r="M3" s="75" t="s">
        <v>294</v>
      </c>
    </row>
    <row r="4" spans="1:19" s="68" customFormat="1" ht="13.5" customHeight="1" x14ac:dyDescent="0.15">
      <c r="B4" s="55" t="s">
        <v>212</v>
      </c>
      <c r="C4" s="346" t="s">
        <v>217</v>
      </c>
      <c r="D4" s="346"/>
      <c r="E4" s="346"/>
      <c r="F4" s="346"/>
      <c r="G4" s="346"/>
      <c r="H4" s="346"/>
      <c r="I4" s="346"/>
      <c r="J4" s="346"/>
      <c r="K4" s="346"/>
      <c r="L4" s="346"/>
      <c r="M4" s="343" t="s">
        <v>215</v>
      </c>
      <c r="S4" s="9"/>
    </row>
    <row r="5" spans="1:19" s="68" customFormat="1" ht="13.5" customHeight="1" x14ac:dyDescent="0.15">
      <c r="B5" s="136"/>
      <c r="C5" s="347" t="s">
        <v>176</v>
      </c>
      <c r="D5" s="347" t="s">
        <v>218</v>
      </c>
      <c r="E5" s="347"/>
      <c r="F5" s="347"/>
      <c r="G5" s="347"/>
      <c r="H5" s="347"/>
      <c r="I5" s="347"/>
      <c r="J5" s="347"/>
      <c r="K5" s="347"/>
      <c r="L5" s="347"/>
      <c r="M5" s="344"/>
      <c r="S5" s="9"/>
    </row>
    <row r="6" spans="1:19" s="68" customFormat="1" ht="27" customHeight="1" x14ac:dyDescent="0.15">
      <c r="B6" s="137" t="s">
        <v>216</v>
      </c>
      <c r="C6" s="347"/>
      <c r="D6" s="138" t="s">
        <v>230</v>
      </c>
      <c r="E6" s="138" t="s">
        <v>213</v>
      </c>
      <c r="F6" s="138" t="s">
        <v>231</v>
      </c>
      <c r="G6" s="138" t="s">
        <v>232</v>
      </c>
      <c r="H6" s="138" t="s">
        <v>304</v>
      </c>
      <c r="I6" s="138" t="s">
        <v>233</v>
      </c>
      <c r="J6" s="138" t="s">
        <v>305</v>
      </c>
      <c r="K6" s="138" t="s">
        <v>214</v>
      </c>
      <c r="L6" s="138" t="s">
        <v>234</v>
      </c>
      <c r="M6" s="139" t="s">
        <v>235</v>
      </c>
      <c r="S6" s="9"/>
    </row>
    <row r="7" spans="1:19" s="8" customFormat="1" ht="13.5" customHeight="1" x14ac:dyDescent="0.15">
      <c r="B7" s="140" t="s">
        <v>478</v>
      </c>
      <c r="C7" s="224">
        <v>1070</v>
      </c>
      <c r="D7" s="224">
        <v>1</v>
      </c>
      <c r="E7" s="224">
        <v>5</v>
      </c>
      <c r="F7" s="224">
        <v>24</v>
      </c>
      <c r="G7" s="224">
        <v>144</v>
      </c>
      <c r="H7" s="224">
        <v>256</v>
      </c>
      <c r="I7" s="224">
        <v>258</v>
      </c>
      <c r="J7" s="224">
        <v>111</v>
      </c>
      <c r="K7" s="224">
        <v>267</v>
      </c>
      <c r="L7" s="224">
        <v>4</v>
      </c>
      <c r="M7" s="224">
        <v>1059</v>
      </c>
      <c r="S7" s="243"/>
    </row>
    <row r="8" spans="1:19" s="8" customFormat="1" ht="13.5" customHeight="1" x14ac:dyDescent="0.15">
      <c r="B8" s="82" t="s">
        <v>433</v>
      </c>
      <c r="C8" s="224">
        <v>1070</v>
      </c>
      <c r="D8" s="224">
        <v>1</v>
      </c>
      <c r="E8" s="224">
        <v>5</v>
      </c>
      <c r="F8" s="224">
        <v>25</v>
      </c>
      <c r="G8" s="224">
        <v>140</v>
      </c>
      <c r="H8" s="224">
        <v>279</v>
      </c>
      <c r="I8" s="224">
        <v>231</v>
      </c>
      <c r="J8" s="224">
        <v>121</v>
      </c>
      <c r="K8" s="224">
        <v>266</v>
      </c>
      <c r="L8" s="224">
        <v>2</v>
      </c>
      <c r="M8" s="224">
        <v>1062</v>
      </c>
      <c r="S8" s="243"/>
    </row>
    <row r="9" spans="1:19" s="7" customFormat="1" ht="13.5" customHeight="1" x14ac:dyDescent="0.15">
      <c r="B9" s="82" t="s">
        <v>479</v>
      </c>
      <c r="C9" s="227">
        <v>1074</v>
      </c>
      <c r="D9" s="227">
        <v>1</v>
      </c>
      <c r="E9" s="227">
        <v>5</v>
      </c>
      <c r="F9" s="227">
        <v>25</v>
      </c>
      <c r="G9" s="227">
        <v>137</v>
      </c>
      <c r="H9" s="227">
        <v>287</v>
      </c>
      <c r="I9" s="227">
        <v>234</v>
      </c>
      <c r="J9" s="227">
        <v>117</v>
      </c>
      <c r="K9" s="227">
        <v>265</v>
      </c>
      <c r="L9" s="227">
        <v>3</v>
      </c>
      <c r="M9" s="227">
        <v>1065</v>
      </c>
      <c r="S9" s="11"/>
    </row>
    <row r="10" spans="1:19" s="7" customFormat="1" ht="13.5" customHeight="1" x14ac:dyDescent="0.15">
      <c r="B10" s="83" t="s">
        <v>219</v>
      </c>
      <c r="C10" s="227">
        <v>256</v>
      </c>
      <c r="D10" s="227">
        <v>1</v>
      </c>
      <c r="E10" s="227">
        <v>3</v>
      </c>
      <c r="F10" s="227">
        <v>6</v>
      </c>
      <c r="G10" s="227">
        <v>24</v>
      </c>
      <c r="H10" s="227">
        <v>79</v>
      </c>
      <c r="I10" s="227">
        <v>81</v>
      </c>
      <c r="J10" s="227">
        <v>4</v>
      </c>
      <c r="K10" s="227">
        <v>58</v>
      </c>
      <c r="L10" s="227" t="s">
        <v>66</v>
      </c>
      <c r="M10" s="118">
        <v>248</v>
      </c>
      <c r="S10" s="11"/>
    </row>
    <row r="11" spans="1:19" s="7" customFormat="1" ht="13.5" customHeight="1" x14ac:dyDescent="0.15">
      <c r="B11" s="83" t="s">
        <v>220</v>
      </c>
      <c r="C11" s="227">
        <v>76</v>
      </c>
      <c r="D11" s="227" t="s">
        <v>286</v>
      </c>
      <c r="E11" s="227" t="s">
        <v>66</v>
      </c>
      <c r="F11" s="227">
        <v>1</v>
      </c>
      <c r="G11" s="227">
        <v>8</v>
      </c>
      <c r="H11" s="227">
        <v>14</v>
      </c>
      <c r="I11" s="227">
        <v>20</v>
      </c>
      <c r="J11" s="227">
        <v>12</v>
      </c>
      <c r="K11" s="227">
        <v>19</v>
      </c>
      <c r="L11" s="227">
        <v>2</v>
      </c>
      <c r="M11" s="118">
        <v>76</v>
      </c>
      <c r="S11" s="11"/>
    </row>
    <row r="12" spans="1:19" s="7" customFormat="1" ht="13.5" customHeight="1" x14ac:dyDescent="0.15">
      <c r="B12" s="83" t="s">
        <v>221</v>
      </c>
      <c r="C12" s="227">
        <v>41</v>
      </c>
      <c r="D12" s="227" t="s">
        <v>66</v>
      </c>
      <c r="E12" s="227" t="s">
        <v>66</v>
      </c>
      <c r="F12" s="227">
        <v>1</v>
      </c>
      <c r="G12" s="227">
        <v>6</v>
      </c>
      <c r="H12" s="227">
        <v>7</v>
      </c>
      <c r="I12" s="227">
        <v>7</v>
      </c>
      <c r="J12" s="227">
        <v>5</v>
      </c>
      <c r="K12" s="227">
        <v>15</v>
      </c>
      <c r="L12" s="227" t="s">
        <v>66</v>
      </c>
      <c r="M12" s="118">
        <v>41</v>
      </c>
      <c r="S12" s="11"/>
    </row>
    <row r="13" spans="1:19" s="7" customFormat="1" ht="13.5" customHeight="1" x14ac:dyDescent="0.15">
      <c r="B13" s="83" t="s">
        <v>222</v>
      </c>
      <c r="C13" s="227">
        <v>109</v>
      </c>
      <c r="D13" s="227" t="s">
        <v>66</v>
      </c>
      <c r="E13" s="227">
        <v>1</v>
      </c>
      <c r="F13" s="227">
        <v>4</v>
      </c>
      <c r="G13" s="227">
        <v>19</v>
      </c>
      <c r="H13" s="227">
        <v>38</v>
      </c>
      <c r="I13" s="227">
        <v>2</v>
      </c>
      <c r="J13" s="227">
        <v>9</v>
      </c>
      <c r="K13" s="227">
        <v>36</v>
      </c>
      <c r="L13" s="227" t="s">
        <v>66</v>
      </c>
      <c r="M13" s="118">
        <v>105</v>
      </c>
      <c r="S13" s="11"/>
    </row>
    <row r="14" spans="1:19" s="7" customFormat="1" ht="13.5" customHeight="1" x14ac:dyDescent="0.15">
      <c r="B14" s="83" t="s">
        <v>223</v>
      </c>
      <c r="C14" s="227">
        <v>63</v>
      </c>
      <c r="D14" s="227" t="s">
        <v>66</v>
      </c>
      <c r="E14" s="227" t="s">
        <v>66</v>
      </c>
      <c r="F14" s="227">
        <v>1</v>
      </c>
      <c r="G14" s="227">
        <v>6</v>
      </c>
      <c r="H14" s="227">
        <v>12</v>
      </c>
      <c r="I14" s="227">
        <v>18</v>
      </c>
      <c r="J14" s="227">
        <v>14</v>
      </c>
      <c r="K14" s="227">
        <v>12</v>
      </c>
      <c r="L14" s="227" t="s">
        <v>66</v>
      </c>
      <c r="M14" s="118">
        <v>55</v>
      </c>
      <c r="S14" s="11"/>
    </row>
    <row r="15" spans="1:19" s="7" customFormat="1" ht="13.5" customHeight="1" x14ac:dyDescent="0.15">
      <c r="B15" s="83" t="s">
        <v>346</v>
      </c>
      <c r="C15" s="227">
        <v>31</v>
      </c>
      <c r="D15" s="227" t="s">
        <v>66</v>
      </c>
      <c r="E15" s="224" t="s">
        <v>66</v>
      </c>
      <c r="F15" s="224">
        <v>1</v>
      </c>
      <c r="G15" s="224">
        <v>2</v>
      </c>
      <c r="H15" s="224">
        <v>7</v>
      </c>
      <c r="I15" s="224" t="s">
        <v>66</v>
      </c>
      <c r="J15" s="224">
        <v>11</v>
      </c>
      <c r="K15" s="224">
        <v>9</v>
      </c>
      <c r="L15" s="227">
        <v>1</v>
      </c>
      <c r="M15" s="224">
        <v>35</v>
      </c>
      <c r="S15" s="11"/>
    </row>
    <row r="16" spans="1:19" s="7" customFormat="1" ht="13.5" customHeight="1" x14ac:dyDescent="0.15">
      <c r="B16" s="83" t="s">
        <v>224</v>
      </c>
      <c r="C16" s="227">
        <v>51</v>
      </c>
      <c r="D16" s="227" t="s">
        <v>66</v>
      </c>
      <c r="E16" s="227" t="s">
        <v>66</v>
      </c>
      <c r="F16" s="227">
        <v>1</v>
      </c>
      <c r="G16" s="227">
        <v>11</v>
      </c>
      <c r="H16" s="227">
        <v>12</v>
      </c>
      <c r="I16" s="227">
        <v>3</v>
      </c>
      <c r="J16" s="227">
        <v>7</v>
      </c>
      <c r="K16" s="227">
        <v>17</v>
      </c>
      <c r="L16" s="227" t="s">
        <v>66</v>
      </c>
      <c r="M16" s="118">
        <v>57</v>
      </c>
      <c r="S16" s="11"/>
    </row>
    <row r="17" spans="2:19" s="7" customFormat="1" ht="13.5" customHeight="1" x14ac:dyDescent="0.15">
      <c r="B17" s="83" t="s">
        <v>225</v>
      </c>
      <c r="C17" s="227">
        <v>53</v>
      </c>
      <c r="D17" s="227" t="s">
        <v>66</v>
      </c>
      <c r="E17" s="227" t="s">
        <v>66</v>
      </c>
      <c r="F17" s="227">
        <v>1</v>
      </c>
      <c r="G17" s="227">
        <v>7</v>
      </c>
      <c r="H17" s="227">
        <v>26</v>
      </c>
      <c r="I17" s="227">
        <v>8</v>
      </c>
      <c r="J17" s="227">
        <v>6</v>
      </c>
      <c r="K17" s="227">
        <v>5</v>
      </c>
      <c r="L17" s="227" t="s">
        <v>66</v>
      </c>
      <c r="M17" s="118">
        <v>56</v>
      </c>
      <c r="S17" s="11"/>
    </row>
    <row r="18" spans="2:19" s="7" customFormat="1" ht="13.5" customHeight="1" x14ac:dyDescent="0.15">
      <c r="B18" s="83" t="s">
        <v>226</v>
      </c>
      <c r="C18" s="227">
        <v>88</v>
      </c>
      <c r="D18" s="227" t="s">
        <v>66</v>
      </c>
      <c r="E18" s="227" t="s">
        <v>66</v>
      </c>
      <c r="F18" s="227">
        <v>1</v>
      </c>
      <c r="G18" s="227">
        <v>8</v>
      </c>
      <c r="H18" s="227">
        <v>24</v>
      </c>
      <c r="I18" s="227">
        <v>23</v>
      </c>
      <c r="J18" s="227">
        <v>7</v>
      </c>
      <c r="K18" s="227">
        <v>25</v>
      </c>
      <c r="L18" s="227" t="s">
        <v>66</v>
      </c>
      <c r="M18" s="118">
        <v>88</v>
      </c>
      <c r="S18" s="11"/>
    </row>
    <row r="19" spans="2:19" s="7" customFormat="1" ht="13.5" customHeight="1" x14ac:dyDescent="0.15">
      <c r="B19" s="83" t="s">
        <v>227</v>
      </c>
      <c r="C19" s="227">
        <v>41</v>
      </c>
      <c r="D19" s="227" t="s">
        <v>66</v>
      </c>
      <c r="E19" s="227" t="s">
        <v>66</v>
      </c>
      <c r="F19" s="227">
        <v>1</v>
      </c>
      <c r="G19" s="227">
        <v>5</v>
      </c>
      <c r="H19" s="227">
        <v>10</v>
      </c>
      <c r="I19" s="227">
        <v>7</v>
      </c>
      <c r="J19" s="227">
        <v>3</v>
      </c>
      <c r="K19" s="227">
        <v>15</v>
      </c>
      <c r="L19" s="227" t="s">
        <v>66</v>
      </c>
      <c r="M19" s="118">
        <v>43</v>
      </c>
      <c r="S19" s="11"/>
    </row>
    <row r="20" spans="2:19" s="7" customFormat="1" ht="13.5" customHeight="1" x14ac:dyDescent="0.15">
      <c r="B20" s="203" t="s">
        <v>361</v>
      </c>
      <c r="C20" s="227">
        <v>119</v>
      </c>
      <c r="D20" s="227" t="s">
        <v>66</v>
      </c>
      <c r="E20" s="227">
        <v>1</v>
      </c>
      <c r="F20" s="227">
        <v>5</v>
      </c>
      <c r="G20" s="227">
        <v>19</v>
      </c>
      <c r="H20" s="227">
        <v>26</v>
      </c>
      <c r="I20" s="227">
        <v>41</v>
      </c>
      <c r="J20" s="227">
        <v>14</v>
      </c>
      <c r="K20" s="227">
        <v>13</v>
      </c>
      <c r="L20" s="227" t="s">
        <v>66</v>
      </c>
      <c r="M20" s="118">
        <v>119</v>
      </c>
      <c r="S20" s="11"/>
    </row>
    <row r="21" spans="2:19" s="7" customFormat="1" ht="13.5" customHeight="1" x14ac:dyDescent="0.15">
      <c r="B21" s="83" t="s">
        <v>228</v>
      </c>
      <c r="C21" s="227">
        <v>64</v>
      </c>
      <c r="D21" s="227" t="s">
        <v>66</v>
      </c>
      <c r="E21" s="227" t="s">
        <v>66</v>
      </c>
      <c r="F21" s="227">
        <v>1</v>
      </c>
      <c r="G21" s="227">
        <v>13</v>
      </c>
      <c r="H21" s="227">
        <v>5</v>
      </c>
      <c r="I21" s="227">
        <v>13</v>
      </c>
      <c r="J21" s="227">
        <v>5</v>
      </c>
      <c r="K21" s="227">
        <v>27</v>
      </c>
      <c r="L21" s="227" t="s">
        <v>66</v>
      </c>
      <c r="M21" s="118">
        <v>59</v>
      </c>
      <c r="S21" s="11"/>
    </row>
    <row r="22" spans="2:19" s="7" customFormat="1" ht="13.5" customHeight="1" thickBot="1" x14ac:dyDescent="0.2">
      <c r="B22" s="29" t="s">
        <v>229</v>
      </c>
      <c r="C22" s="125">
        <v>82</v>
      </c>
      <c r="D22" s="125" t="s">
        <v>66</v>
      </c>
      <c r="E22" s="125" t="s">
        <v>66</v>
      </c>
      <c r="F22" s="125">
        <v>1</v>
      </c>
      <c r="G22" s="125">
        <v>9</v>
      </c>
      <c r="H22" s="125">
        <v>27</v>
      </c>
      <c r="I22" s="125">
        <v>11</v>
      </c>
      <c r="J22" s="125">
        <v>20</v>
      </c>
      <c r="K22" s="125">
        <v>14</v>
      </c>
      <c r="L22" s="125" t="s">
        <v>66</v>
      </c>
      <c r="M22" s="141">
        <v>83</v>
      </c>
      <c r="S22" s="11"/>
    </row>
    <row r="23" spans="2:19" ht="13.5" customHeight="1" x14ac:dyDescent="0.15">
      <c r="B23" s="68" t="s">
        <v>295</v>
      </c>
      <c r="C23" s="68"/>
      <c r="D23" s="68"/>
      <c r="E23" s="68"/>
      <c r="F23" s="4"/>
      <c r="G23" s="4"/>
      <c r="H23" s="4"/>
      <c r="I23" s="4"/>
      <c r="J23" s="4"/>
      <c r="K23" s="4"/>
      <c r="L23" s="4"/>
      <c r="M23" s="4"/>
    </row>
    <row r="24" spans="2:19" ht="13.5" customHeight="1" x14ac:dyDescent="0.15">
      <c r="B24" s="68" t="s">
        <v>296</v>
      </c>
      <c r="C24" s="68"/>
      <c r="D24" s="126"/>
      <c r="E24" s="126"/>
      <c r="F24" s="111"/>
      <c r="G24" s="111"/>
      <c r="H24" s="111"/>
      <c r="I24" s="111"/>
      <c r="J24" s="111"/>
      <c r="K24" s="111"/>
      <c r="L24" s="228"/>
      <c r="M24" s="228"/>
    </row>
    <row r="25" spans="2:19" ht="13.5" customHeight="1" x14ac:dyDescent="0.15">
      <c r="B25" s="345" t="s">
        <v>290</v>
      </c>
      <c r="C25" s="345"/>
      <c r="D25" s="345"/>
      <c r="E25" s="345"/>
      <c r="F25" s="228"/>
      <c r="G25" s="228"/>
      <c r="H25" s="228"/>
      <c r="I25" s="228"/>
      <c r="J25" s="228"/>
      <c r="K25" s="228"/>
      <c r="L25" s="228"/>
      <c r="M25" s="228"/>
    </row>
    <row r="26" spans="2:19" ht="9.9499999999999993" customHeight="1" x14ac:dyDescent="0.15">
      <c r="C26" s="142"/>
      <c r="D26" s="135"/>
      <c r="E26" s="135"/>
      <c r="F26" s="135"/>
      <c r="G26" s="135"/>
      <c r="H26" s="135"/>
      <c r="I26" s="135"/>
      <c r="J26" s="135"/>
      <c r="K26" s="135"/>
      <c r="L26" s="135"/>
      <c r="M26" s="135"/>
    </row>
    <row r="27" spans="2:19" ht="14.25" customHeight="1" x14ac:dyDescent="0.15">
      <c r="C27" s="142"/>
    </row>
    <row r="28" spans="2:19" ht="9.9499999999999993" customHeight="1" x14ac:dyDescent="0.15"/>
    <row r="29" spans="2:19" ht="9.9499999999999993" customHeight="1" x14ac:dyDescent="0.15"/>
    <row r="30" spans="2:19" ht="9.9499999999999993" customHeight="1" x14ac:dyDescent="0.15"/>
    <row r="31" spans="2:19" ht="9.9499999999999993" customHeight="1" x14ac:dyDescent="0.15"/>
    <row r="32" spans="2:19" ht="9.9499999999999993" customHeight="1" x14ac:dyDescent="0.15"/>
    <row r="33" ht="9.9499999999999993" customHeight="1" x14ac:dyDescent="0.15"/>
    <row r="34" ht="9.9499999999999993" customHeight="1" x14ac:dyDescent="0.15"/>
    <row r="35" ht="9.9499999999999993" customHeight="1" x14ac:dyDescent="0.15"/>
    <row r="36" ht="9.9499999999999993" customHeight="1" x14ac:dyDescent="0.15"/>
    <row r="37" ht="9.9499999999999993" customHeight="1" x14ac:dyDescent="0.15"/>
    <row r="38" ht="9.9499999999999993" customHeight="1" x14ac:dyDescent="0.15"/>
    <row r="39" ht="9.9499999999999993" customHeight="1" x14ac:dyDescent="0.15"/>
    <row r="40" ht="9.9499999999999993" customHeight="1" x14ac:dyDescent="0.15"/>
    <row r="41" ht="9.9499999999999993" customHeight="1" x14ac:dyDescent="0.15"/>
    <row r="42" ht="9.9499999999999993" customHeight="1" x14ac:dyDescent="0.15"/>
    <row r="43" ht="9.9499999999999993" customHeight="1" x14ac:dyDescent="0.15"/>
    <row r="44" ht="9.9499999999999993" customHeight="1" x14ac:dyDescent="0.15"/>
    <row r="45" ht="9.9499999999999993" customHeight="1" x14ac:dyDescent="0.15"/>
    <row r="46" ht="9.9499999999999993" customHeight="1" x14ac:dyDescent="0.15"/>
    <row r="47" ht="9.9499999999999993" customHeight="1" x14ac:dyDescent="0.15"/>
    <row r="48" ht="9.9499999999999993" customHeight="1" x14ac:dyDescent="0.15"/>
    <row r="49" ht="9.9499999999999993" customHeight="1" x14ac:dyDescent="0.15"/>
    <row r="50" ht="9.9499999999999993" customHeight="1" x14ac:dyDescent="0.15"/>
    <row r="51" ht="9.9499999999999993" customHeight="1" x14ac:dyDescent="0.15"/>
    <row r="52" ht="9.9499999999999993" customHeight="1" x14ac:dyDescent="0.15"/>
    <row r="53" ht="9.9499999999999993" customHeight="1" x14ac:dyDescent="0.15"/>
    <row r="54" ht="9.9499999999999993" customHeight="1" x14ac:dyDescent="0.15"/>
    <row r="55" ht="9.9499999999999993" customHeight="1" x14ac:dyDescent="0.15"/>
    <row r="56" ht="9.9499999999999993" customHeight="1" x14ac:dyDescent="0.15"/>
    <row r="57" ht="9.9499999999999993" customHeight="1" x14ac:dyDescent="0.15"/>
    <row r="58" ht="9.9499999999999993" customHeight="1" x14ac:dyDescent="0.15"/>
    <row r="59" ht="9.9499999999999993" customHeight="1" x14ac:dyDescent="0.15"/>
    <row r="60" ht="9.9499999999999993" customHeight="1" x14ac:dyDescent="0.15"/>
    <row r="61" ht="9.9499999999999993" customHeight="1" x14ac:dyDescent="0.15"/>
    <row r="62" ht="9.9499999999999993" customHeight="1" x14ac:dyDescent="0.15"/>
    <row r="63" ht="9.9499999999999993" customHeight="1" x14ac:dyDescent="0.15"/>
    <row r="64" ht="9.9499999999999993" customHeight="1" x14ac:dyDescent="0.15"/>
    <row r="65" ht="9.9499999999999993" customHeight="1" x14ac:dyDescent="0.15"/>
    <row r="66" ht="9.9499999999999993" customHeight="1" x14ac:dyDescent="0.15"/>
    <row r="67" ht="9.9499999999999993" customHeight="1" x14ac:dyDescent="0.15"/>
    <row r="68" ht="9.9499999999999993" customHeight="1" x14ac:dyDescent="0.15"/>
    <row r="69" ht="9.9499999999999993" customHeight="1" x14ac:dyDescent="0.15"/>
    <row r="70" ht="9.9499999999999993" customHeight="1" x14ac:dyDescent="0.15"/>
    <row r="71" ht="9.9499999999999993" customHeight="1" x14ac:dyDescent="0.15"/>
    <row r="72" ht="9.9499999999999993" customHeight="1" x14ac:dyDescent="0.15"/>
    <row r="73" ht="9.9499999999999993" customHeight="1" x14ac:dyDescent="0.15"/>
    <row r="74" ht="9.9499999999999993" customHeight="1" x14ac:dyDescent="0.15"/>
    <row r="75" ht="9.9499999999999993" customHeight="1" x14ac:dyDescent="0.15"/>
    <row r="76" ht="9.9499999999999993" customHeight="1" x14ac:dyDescent="0.15"/>
    <row r="77" ht="9.9499999999999993" customHeight="1" x14ac:dyDescent="0.15"/>
    <row r="78" ht="9.9499999999999993" customHeight="1" x14ac:dyDescent="0.15"/>
    <row r="79" ht="9.9499999999999993" customHeight="1" x14ac:dyDescent="0.15"/>
    <row r="80" ht="9.9499999999999993" customHeight="1" x14ac:dyDescent="0.15"/>
    <row r="81" ht="9.9499999999999993" customHeight="1" x14ac:dyDescent="0.15"/>
    <row r="82" ht="9.9499999999999993" customHeight="1" x14ac:dyDescent="0.15"/>
    <row r="83" ht="9.9499999999999993" customHeight="1" x14ac:dyDescent="0.15"/>
    <row r="84" ht="9.9499999999999993" customHeight="1" x14ac:dyDescent="0.15"/>
    <row r="85" ht="9.9499999999999993" customHeight="1" x14ac:dyDescent="0.15"/>
    <row r="86" ht="9.9499999999999993" customHeight="1" x14ac:dyDescent="0.15"/>
    <row r="87" ht="9.9499999999999993" customHeight="1" x14ac:dyDescent="0.15"/>
    <row r="88" ht="9.9499999999999993" customHeight="1" x14ac:dyDescent="0.15"/>
    <row r="89" ht="9.9499999999999993" customHeight="1" x14ac:dyDescent="0.15"/>
    <row r="90" ht="9.9499999999999993" customHeight="1" x14ac:dyDescent="0.15"/>
    <row r="91" ht="9.9499999999999993" customHeight="1" x14ac:dyDescent="0.15"/>
    <row r="92" ht="9.9499999999999993" customHeight="1" x14ac:dyDescent="0.15"/>
    <row r="93" ht="9.9499999999999993" customHeight="1" x14ac:dyDescent="0.15"/>
    <row r="94" ht="9.9499999999999993" customHeight="1" x14ac:dyDescent="0.15"/>
    <row r="95" ht="9.9499999999999993" customHeight="1" x14ac:dyDescent="0.15"/>
    <row r="96" ht="9.9499999999999993" customHeight="1" x14ac:dyDescent="0.15"/>
    <row r="97" ht="9.9499999999999993" customHeight="1" x14ac:dyDescent="0.15"/>
    <row r="98" ht="9.9499999999999993" customHeight="1" x14ac:dyDescent="0.15"/>
    <row r="99" ht="9.9499999999999993" customHeight="1" x14ac:dyDescent="0.15"/>
    <row r="100" ht="9.9499999999999993" customHeight="1" x14ac:dyDescent="0.15"/>
    <row r="101" ht="9.9499999999999993" customHeight="1" x14ac:dyDescent="0.15"/>
    <row r="102" ht="9.9499999999999993" customHeight="1" x14ac:dyDescent="0.15"/>
  </sheetData>
  <mergeCells count="6">
    <mergeCell ref="B2:M2"/>
    <mergeCell ref="M4:M5"/>
    <mergeCell ref="B25:E25"/>
    <mergeCell ref="C4:L4"/>
    <mergeCell ref="D5:L5"/>
    <mergeCell ref="C5:C6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24"/>
  <sheetViews>
    <sheetView showGridLines="0" zoomScaleNormal="100" zoomScaleSheetLayoutView="100" workbookViewId="0"/>
  </sheetViews>
  <sheetFormatPr defaultRowHeight="13.5" x14ac:dyDescent="0.15"/>
  <cols>
    <col min="1" max="1" width="14.125" style="1" bestFit="1" customWidth="1"/>
    <col min="2" max="2" width="21.375" style="1" customWidth="1"/>
    <col min="3" max="3" width="4.625" style="1" customWidth="1"/>
    <col min="4" max="23" width="3.375" style="1" customWidth="1"/>
    <col min="24" max="28" width="9" style="1"/>
    <col min="29" max="29" width="9" style="2"/>
    <col min="30" max="16384" width="9" style="1"/>
  </cols>
  <sheetData>
    <row r="1" spans="2:29" ht="18.75" customHeight="1" x14ac:dyDescent="0.15"/>
    <row r="2" spans="2:29" ht="18.75" x14ac:dyDescent="0.2">
      <c r="B2" s="352" t="s">
        <v>318</v>
      </c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52"/>
      <c r="Q2" s="352"/>
      <c r="R2" s="352"/>
      <c r="S2" s="352"/>
      <c r="T2" s="352"/>
      <c r="U2" s="352"/>
      <c r="V2" s="352"/>
      <c r="W2" s="352"/>
    </row>
    <row r="3" spans="2:29" ht="20.25" customHeight="1" thickBot="1" x14ac:dyDescent="0.2">
      <c r="B3" s="79" t="s">
        <v>480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75" t="s">
        <v>298</v>
      </c>
    </row>
    <row r="4" spans="2:29" s="68" customFormat="1" ht="73.5" customHeight="1" x14ac:dyDescent="0.15">
      <c r="B4" s="30" t="s">
        <v>236</v>
      </c>
      <c r="C4" s="350" t="s">
        <v>237</v>
      </c>
      <c r="D4" s="350" t="s">
        <v>238</v>
      </c>
      <c r="E4" s="348" t="s">
        <v>259</v>
      </c>
      <c r="F4" s="357"/>
      <c r="G4" s="349"/>
      <c r="H4" s="350" t="s">
        <v>242</v>
      </c>
      <c r="I4" s="350" t="s">
        <v>243</v>
      </c>
      <c r="J4" s="350" t="s">
        <v>244</v>
      </c>
      <c r="K4" s="348" t="s">
        <v>334</v>
      </c>
      <c r="L4" s="349"/>
      <c r="M4" s="350" t="s">
        <v>247</v>
      </c>
      <c r="N4" s="350" t="s">
        <v>248</v>
      </c>
      <c r="O4" s="353" t="s">
        <v>249</v>
      </c>
      <c r="P4" s="350" t="s">
        <v>250</v>
      </c>
      <c r="Q4" s="350" t="s">
        <v>251</v>
      </c>
      <c r="R4" s="350" t="s">
        <v>252</v>
      </c>
      <c r="S4" s="350" t="s">
        <v>253</v>
      </c>
      <c r="T4" s="348" t="s">
        <v>258</v>
      </c>
      <c r="U4" s="349"/>
      <c r="V4" s="350" t="s">
        <v>256</v>
      </c>
      <c r="W4" s="355" t="s">
        <v>257</v>
      </c>
      <c r="AC4" s="9"/>
    </row>
    <row r="5" spans="2:29" s="68" customFormat="1" ht="73.5" customHeight="1" x14ac:dyDescent="0.15">
      <c r="B5" s="31" t="s">
        <v>216</v>
      </c>
      <c r="C5" s="351"/>
      <c r="D5" s="351"/>
      <c r="E5" s="33" t="s">
        <v>239</v>
      </c>
      <c r="F5" s="33" t="s">
        <v>240</v>
      </c>
      <c r="G5" s="33" t="s">
        <v>241</v>
      </c>
      <c r="H5" s="351"/>
      <c r="I5" s="351"/>
      <c r="J5" s="351"/>
      <c r="K5" s="33" t="s">
        <v>245</v>
      </c>
      <c r="L5" s="33" t="s">
        <v>246</v>
      </c>
      <c r="M5" s="351"/>
      <c r="N5" s="351"/>
      <c r="O5" s="354"/>
      <c r="P5" s="351"/>
      <c r="Q5" s="351"/>
      <c r="R5" s="351"/>
      <c r="S5" s="351"/>
      <c r="T5" s="32" t="s">
        <v>254</v>
      </c>
      <c r="U5" s="32" t="s">
        <v>255</v>
      </c>
      <c r="V5" s="351"/>
      <c r="W5" s="356"/>
      <c r="AC5" s="9"/>
    </row>
    <row r="6" spans="2:29" s="7" customFormat="1" ht="13.5" customHeight="1" x14ac:dyDescent="0.15">
      <c r="B6" s="81" t="s">
        <v>478</v>
      </c>
      <c r="C6" s="225">
        <v>43</v>
      </c>
      <c r="D6" s="225">
        <v>18</v>
      </c>
      <c r="E6" s="225">
        <v>1</v>
      </c>
      <c r="F6" s="225">
        <v>2</v>
      </c>
      <c r="G6" s="225">
        <v>2</v>
      </c>
      <c r="H6" s="225">
        <v>1</v>
      </c>
      <c r="I6" s="225" t="s">
        <v>66</v>
      </c>
      <c r="J6" s="225">
        <v>1</v>
      </c>
      <c r="K6" s="225">
        <v>7</v>
      </c>
      <c r="L6" s="225" t="s">
        <v>66</v>
      </c>
      <c r="M6" s="225">
        <v>20</v>
      </c>
      <c r="N6" s="225" t="s">
        <v>66</v>
      </c>
      <c r="O6" s="225">
        <v>2</v>
      </c>
      <c r="P6" s="225">
        <v>10</v>
      </c>
      <c r="Q6" s="225">
        <v>7</v>
      </c>
      <c r="R6" s="225">
        <v>26</v>
      </c>
      <c r="S6" s="225">
        <v>3</v>
      </c>
      <c r="T6" s="225">
        <v>2</v>
      </c>
      <c r="U6" s="225" t="s">
        <v>66</v>
      </c>
      <c r="V6" s="225" t="s">
        <v>66</v>
      </c>
      <c r="W6" s="225">
        <v>11</v>
      </c>
      <c r="AC6" s="11"/>
    </row>
    <row r="7" spans="2:29" s="7" customFormat="1" ht="13.5" customHeight="1" x14ac:dyDescent="0.15">
      <c r="B7" s="82" t="s">
        <v>433</v>
      </c>
      <c r="C7" s="225">
        <v>43</v>
      </c>
      <c r="D7" s="225">
        <v>17</v>
      </c>
      <c r="E7" s="225">
        <v>1</v>
      </c>
      <c r="F7" s="225">
        <v>2</v>
      </c>
      <c r="G7" s="225">
        <v>2</v>
      </c>
      <c r="H7" s="225">
        <v>1</v>
      </c>
      <c r="I7" s="225">
        <v>1</v>
      </c>
      <c r="J7" s="225">
        <v>1</v>
      </c>
      <c r="K7" s="225">
        <v>7</v>
      </c>
      <c r="L7" s="225" t="s">
        <v>66</v>
      </c>
      <c r="M7" s="225">
        <v>19</v>
      </c>
      <c r="N7" s="225" t="s">
        <v>66</v>
      </c>
      <c r="O7" s="225">
        <v>5</v>
      </c>
      <c r="P7" s="225">
        <v>13</v>
      </c>
      <c r="Q7" s="225">
        <v>5</v>
      </c>
      <c r="R7" s="225">
        <v>25</v>
      </c>
      <c r="S7" s="225">
        <v>3</v>
      </c>
      <c r="T7" s="225">
        <v>2</v>
      </c>
      <c r="U7" s="225" t="s">
        <v>66</v>
      </c>
      <c r="V7" s="225" t="s">
        <v>66</v>
      </c>
      <c r="W7" s="225">
        <v>15</v>
      </c>
      <c r="AC7" s="11"/>
    </row>
    <row r="8" spans="2:29" s="7" customFormat="1" ht="13.5" customHeight="1" x14ac:dyDescent="0.15">
      <c r="B8" s="82" t="s">
        <v>479</v>
      </c>
      <c r="C8" s="225">
        <v>42</v>
      </c>
      <c r="D8" s="225">
        <v>18</v>
      </c>
      <c r="E8" s="225" t="s">
        <v>66</v>
      </c>
      <c r="F8" s="225">
        <v>2</v>
      </c>
      <c r="G8" s="225">
        <v>2</v>
      </c>
      <c r="H8" s="225">
        <v>2</v>
      </c>
      <c r="I8" s="225" t="s">
        <v>66</v>
      </c>
      <c r="J8" s="225">
        <v>1</v>
      </c>
      <c r="K8" s="225">
        <v>7</v>
      </c>
      <c r="L8" s="225" t="s">
        <v>66</v>
      </c>
      <c r="M8" s="225">
        <v>21</v>
      </c>
      <c r="N8" s="225" t="s">
        <v>66</v>
      </c>
      <c r="O8" s="225">
        <v>29</v>
      </c>
      <c r="P8" s="225">
        <v>15</v>
      </c>
      <c r="Q8" s="225">
        <v>5</v>
      </c>
      <c r="R8" s="225">
        <v>27</v>
      </c>
      <c r="S8" s="225">
        <v>3</v>
      </c>
      <c r="T8" s="225">
        <v>2</v>
      </c>
      <c r="U8" s="225" t="s">
        <v>66</v>
      </c>
      <c r="V8" s="225">
        <v>1</v>
      </c>
      <c r="W8" s="225">
        <v>16</v>
      </c>
      <c r="AC8" s="11"/>
    </row>
    <row r="9" spans="2:29" s="7" customFormat="1" ht="13.5" customHeight="1" x14ac:dyDescent="0.15">
      <c r="B9" s="83" t="s">
        <v>219</v>
      </c>
      <c r="C9" s="225">
        <v>8</v>
      </c>
      <c r="D9" s="225">
        <v>3</v>
      </c>
      <c r="E9" s="225" t="s">
        <v>66</v>
      </c>
      <c r="F9" s="225" t="s">
        <v>66</v>
      </c>
      <c r="G9" s="225">
        <v>1</v>
      </c>
      <c r="H9" s="225">
        <v>1</v>
      </c>
      <c r="I9" s="225" t="s">
        <v>66</v>
      </c>
      <c r="J9" s="225" t="s">
        <v>66</v>
      </c>
      <c r="K9" s="225">
        <v>1</v>
      </c>
      <c r="L9" s="225" t="s">
        <v>66</v>
      </c>
      <c r="M9" s="225">
        <v>2</v>
      </c>
      <c r="N9" s="225" t="s">
        <v>66</v>
      </c>
      <c r="O9" s="225" t="s">
        <v>66</v>
      </c>
      <c r="P9" s="225">
        <v>5</v>
      </c>
      <c r="Q9" s="225">
        <v>2</v>
      </c>
      <c r="R9" s="225">
        <v>4</v>
      </c>
      <c r="S9" s="225" t="s">
        <v>66</v>
      </c>
      <c r="T9" s="225">
        <v>1</v>
      </c>
      <c r="U9" s="225" t="s">
        <v>66</v>
      </c>
      <c r="V9" s="225" t="s">
        <v>66</v>
      </c>
      <c r="W9" s="225">
        <v>2</v>
      </c>
      <c r="AC9" s="11"/>
    </row>
    <row r="10" spans="2:29" s="7" customFormat="1" ht="13.5" customHeight="1" x14ac:dyDescent="0.15">
      <c r="B10" s="83" t="s">
        <v>220</v>
      </c>
      <c r="C10" s="225">
        <v>3</v>
      </c>
      <c r="D10" s="225">
        <v>1</v>
      </c>
      <c r="E10" s="225" t="s">
        <v>66</v>
      </c>
      <c r="F10" s="225" t="s">
        <v>66</v>
      </c>
      <c r="G10" s="225">
        <v>1</v>
      </c>
      <c r="H10" s="225" t="s">
        <v>66</v>
      </c>
      <c r="I10" s="225" t="s">
        <v>66</v>
      </c>
      <c r="J10" s="225" t="s">
        <v>66</v>
      </c>
      <c r="K10" s="225">
        <v>1</v>
      </c>
      <c r="L10" s="225" t="s">
        <v>66</v>
      </c>
      <c r="M10" s="225">
        <v>2</v>
      </c>
      <c r="N10" s="225" t="s">
        <v>66</v>
      </c>
      <c r="O10" s="225" t="s">
        <v>66</v>
      </c>
      <c r="P10" s="225" t="s">
        <v>66</v>
      </c>
      <c r="Q10" s="225">
        <v>2</v>
      </c>
      <c r="R10" s="225">
        <v>2</v>
      </c>
      <c r="S10" s="225" t="s">
        <v>66</v>
      </c>
      <c r="T10" s="225">
        <v>1</v>
      </c>
      <c r="U10" s="225" t="s">
        <v>66</v>
      </c>
      <c r="V10" s="225" t="s">
        <v>66</v>
      </c>
      <c r="W10" s="34" t="s">
        <v>66</v>
      </c>
      <c r="AC10" s="11"/>
    </row>
    <row r="11" spans="2:29" s="7" customFormat="1" ht="13.5" customHeight="1" x14ac:dyDescent="0.15">
      <c r="B11" s="83" t="s">
        <v>221</v>
      </c>
      <c r="C11" s="225">
        <v>2</v>
      </c>
      <c r="D11" s="225">
        <v>1</v>
      </c>
      <c r="E11" s="225" t="s">
        <v>66</v>
      </c>
      <c r="F11" s="225" t="s">
        <v>66</v>
      </c>
      <c r="G11" s="225" t="s">
        <v>66</v>
      </c>
      <c r="H11" s="225">
        <v>1</v>
      </c>
      <c r="I11" s="225" t="s">
        <v>66</v>
      </c>
      <c r="J11" s="225" t="s">
        <v>66</v>
      </c>
      <c r="K11" s="225">
        <v>1</v>
      </c>
      <c r="L11" s="225" t="s">
        <v>66</v>
      </c>
      <c r="M11" s="225">
        <v>2</v>
      </c>
      <c r="N11" s="225" t="s">
        <v>66</v>
      </c>
      <c r="O11" s="225" t="s">
        <v>66</v>
      </c>
      <c r="P11" s="225" t="s">
        <v>66</v>
      </c>
      <c r="Q11" s="225" t="s">
        <v>66</v>
      </c>
      <c r="R11" s="225" t="s">
        <v>66</v>
      </c>
      <c r="S11" s="225" t="s">
        <v>66</v>
      </c>
      <c r="T11" s="225" t="s">
        <v>66</v>
      </c>
      <c r="U11" s="225" t="s">
        <v>66</v>
      </c>
      <c r="V11" s="225" t="s">
        <v>66</v>
      </c>
      <c r="W11" s="225">
        <v>5</v>
      </c>
      <c r="AC11" s="11"/>
    </row>
    <row r="12" spans="2:29" s="7" customFormat="1" ht="13.5" customHeight="1" x14ac:dyDescent="0.15">
      <c r="B12" s="83" t="s">
        <v>222</v>
      </c>
      <c r="C12" s="225">
        <v>6</v>
      </c>
      <c r="D12" s="225">
        <v>1</v>
      </c>
      <c r="E12" s="225" t="s">
        <v>66</v>
      </c>
      <c r="F12" s="225">
        <v>1</v>
      </c>
      <c r="G12" s="225" t="s">
        <v>66</v>
      </c>
      <c r="H12" s="225" t="s">
        <v>66</v>
      </c>
      <c r="I12" s="225" t="s">
        <v>66</v>
      </c>
      <c r="J12" s="225">
        <v>1</v>
      </c>
      <c r="K12" s="225">
        <v>2</v>
      </c>
      <c r="L12" s="225" t="s">
        <v>66</v>
      </c>
      <c r="M12" s="225">
        <v>1</v>
      </c>
      <c r="N12" s="225" t="s">
        <v>66</v>
      </c>
      <c r="O12" s="225">
        <v>1</v>
      </c>
      <c r="P12" s="225" t="s">
        <v>66</v>
      </c>
      <c r="Q12" s="225" t="s">
        <v>66</v>
      </c>
      <c r="R12" s="225">
        <v>1</v>
      </c>
      <c r="S12" s="225">
        <v>2</v>
      </c>
      <c r="T12" s="225" t="s">
        <v>66</v>
      </c>
      <c r="U12" s="225" t="s">
        <v>66</v>
      </c>
      <c r="V12" s="225">
        <v>1</v>
      </c>
      <c r="W12" s="225">
        <v>1</v>
      </c>
      <c r="AC12" s="11"/>
    </row>
    <row r="13" spans="2:29" s="7" customFormat="1" ht="13.5" customHeight="1" x14ac:dyDescent="0.15">
      <c r="B13" s="83" t="s">
        <v>223</v>
      </c>
      <c r="C13" s="225">
        <v>2</v>
      </c>
      <c r="D13" s="225">
        <v>2</v>
      </c>
      <c r="E13" s="225" t="s">
        <v>66</v>
      </c>
      <c r="F13" s="225" t="s">
        <v>66</v>
      </c>
      <c r="G13" s="225" t="s">
        <v>66</v>
      </c>
      <c r="H13" s="225" t="s">
        <v>66</v>
      </c>
      <c r="I13" s="225" t="s">
        <v>66</v>
      </c>
      <c r="J13" s="225" t="s">
        <v>66</v>
      </c>
      <c r="K13" s="225" t="s">
        <v>66</v>
      </c>
      <c r="L13" s="225" t="s">
        <v>66</v>
      </c>
      <c r="M13" s="225" t="s">
        <v>66</v>
      </c>
      <c r="N13" s="225" t="s">
        <v>66</v>
      </c>
      <c r="O13" s="225">
        <v>3</v>
      </c>
      <c r="P13" s="225">
        <v>5</v>
      </c>
      <c r="Q13" s="225" t="s">
        <v>66</v>
      </c>
      <c r="R13" s="225" t="s">
        <v>286</v>
      </c>
      <c r="S13" s="225" t="s">
        <v>66</v>
      </c>
      <c r="T13" s="225" t="s">
        <v>66</v>
      </c>
      <c r="U13" s="225" t="s">
        <v>66</v>
      </c>
      <c r="V13" s="225" t="s">
        <v>66</v>
      </c>
      <c r="W13" s="34" t="s">
        <v>66</v>
      </c>
      <c r="AC13" s="11"/>
    </row>
    <row r="14" spans="2:29" s="7" customFormat="1" ht="13.5" customHeight="1" x14ac:dyDescent="0.15">
      <c r="B14" s="83" t="s">
        <v>347</v>
      </c>
      <c r="C14" s="225" t="s">
        <v>66</v>
      </c>
      <c r="D14" s="225">
        <v>1</v>
      </c>
      <c r="E14" s="225" t="s">
        <v>66</v>
      </c>
      <c r="F14" s="225" t="s">
        <v>66</v>
      </c>
      <c r="G14" s="225" t="s">
        <v>66</v>
      </c>
      <c r="H14" s="225" t="s">
        <v>66</v>
      </c>
      <c r="I14" s="225" t="s">
        <v>66</v>
      </c>
      <c r="J14" s="225" t="s">
        <v>66</v>
      </c>
      <c r="K14" s="225" t="s">
        <v>66</v>
      </c>
      <c r="L14" s="225" t="s">
        <v>66</v>
      </c>
      <c r="M14" s="225">
        <v>1</v>
      </c>
      <c r="N14" s="225" t="s">
        <v>66</v>
      </c>
      <c r="O14" s="225" t="s">
        <v>66</v>
      </c>
      <c r="P14" s="225" t="s">
        <v>66</v>
      </c>
      <c r="Q14" s="225" t="s">
        <v>66</v>
      </c>
      <c r="R14" s="225">
        <v>2</v>
      </c>
      <c r="S14" s="225" t="s">
        <v>66</v>
      </c>
      <c r="T14" s="225" t="s">
        <v>66</v>
      </c>
      <c r="U14" s="225" t="s">
        <v>66</v>
      </c>
      <c r="V14" s="225" t="s">
        <v>66</v>
      </c>
      <c r="W14" s="34">
        <v>1</v>
      </c>
      <c r="AC14" s="11"/>
    </row>
    <row r="15" spans="2:29" s="7" customFormat="1" ht="13.5" customHeight="1" x14ac:dyDescent="0.15">
      <c r="B15" s="83" t="s">
        <v>224</v>
      </c>
      <c r="C15" s="225">
        <v>2</v>
      </c>
      <c r="D15" s="225">
        <v>1</v>
      </c>
      <c r="E15" s="225" t="s">
        <v>66</v>
      </c>
      <c r="F15" s="225" t="s">
        <v>66</v>
      </c>
      <c r="G15" s="225" t="s">
        <v>66</v>
      </c>
      <c r="H15" s="225" t="s">
        <v>66</v>
      </c>
      <c r="I15" s="225" t="s">
        <v>66</v>
      </c>
      <c r="J15" s="225" t="s">
        <v>66</v>
      </c>
      <c r="K15" s="225" t="s">
        <v>66</v>
      </c>
      <c r="L15" s="225" t="s">
        <v>66</v>
      </c>
      <c r="M15" s="225">
        <v>2</v>
      </c>
      <c r="N15" s="225" t="s">
        <v>66</v>
      </c>
      <c r="O15" s="225">
        <v>1</v>
      </c>
      <c r="P15" s="225">
        <v>1</v>
      </c>
      <c r="Q15" s="225" t="s">
        <v>66</v>
      </c>
      <c r="R15" s="225">
        <v>2</v>
      </c>
      <c r="S15" s="225" t="s">
        <v>66</v>
      </c>
      <c r="T15" s="225" t="s">
        <v>66</v>
      </c>
      <c r="U15" s="225" t="s">
        <v>66</v>
      </c>
      <c r="V15" s="225" t="s">
        <v>66</v>
      </c>
      <c r="W15" s="225" t="s">
        <v>66</v>
      </c>
      <c r="AC15" s="11"/>
    </row>
    <row r="16" spans="2:29" s="7" customFormat="1" ht="13.5" customHeight="1" x14ac:dyDescent="0.15">
      <c r="B16" s="83" t="s">
        <v>225</v>
      </c>
      <c r="C16" s="225">
        <v>3</v>
      </c>
      <c r="D16" s="225" t="s">
        <v>66</v>
      </c>
      <c r="E16" s="225" t="s">
        <v>66</v>
      </c>
      <c r="F16" s="225" t="s">
        <v>66</v>
      </c>
      <c r="G16" s="225" t="s">
        <v>66</v>
      </c>
      <c r="H16" s="225" t="s">
        <v>66</v>
      </c>
      <c r="I16" s="225" t="s">
        <v>66</v>
      </c>
      <c r="J16" s="225" t="s">
        <v>66</v>
      </c>
      <c r="K16" s="225" t="s">
        <v>66</v>
      </c>
      <c r="L16" s="225" t="s">
        <v>66</v>
      </c>
      <c r="M16" s="225">
        <v>1</v>
      </c>
      <c r="N16" s="225" t="s">
        <v>66</v>
      </c>
      <c r="O16" s="225" t="s">
        <v>66</v>
      </c>
      <c r="P16" s="225" t="s">
        <v>66</v>
      </c>
      <c r="Q16" s="225" t="s">
        <v>66</v>
      </c>
      <c r="R16" s="225">
        <v>3</v>
      </c>
      <c r="S16" s="225" t="s">
        <v>66</v>
      </c>
      <c r="T16" s="225" t="s">
        <v>66</v>
      </c>
      <c r="U16" s="225" t="s">
        <v>66</v>
      </c>
      <c r="V16" s="225" t="s">
        <v>66</v>
      </c>
      <c r="W16" s="34" t="s">
        <v>66</v>
      </c>
      <c r="AC16" s="11"/>
    </row>
    <row r="17" spans="2:29" s="7" customFormat="1" ht="13.5" customHeight="1" x14ac:dyDescent="0.15">
      <c r="B17" s="83" t="s">
        <v>226</v>
      </c>
      <c r="C17" s="225">
        <v>2</v>
      </c>
      <c r="D17" s="225">
        <v>2</v>
      </c>
      <c r="E17" s="225" t="s">
        <v>66</v>
      </c>
      <c r="F17" s="225" t="s">
        <v>66</v>
      </c>
      <c r="G17" s="225" t="s">
        <v>66</v>
      </c>
      <c r="H17" s="225" t="s">
        <v>66</v>
      </c>
      <c r="I17" s="225" t="s">
        <v>66</v>
      </c>
      <c r="J17" s="225" t="s">
        <v>66</v>
      </c>
      <c r="K17" s="225">
        <v>2</v>
      </c>
      <c r="L17" s="225" t="s">
        <v>66</v>
      </c>
      <c r="M17" s="225">
        <v>1</v>
      </c>
      <c r="N17" s="225" t="s">
        <v>66</v>
      </c>
      <c r="O17" s="225" t="s">
        <v>66</v>
      </c>
      <c r="P17" s="225">
        <v>2</v>
      </c>
      <c r="Q17" s="225" t="s">
        <v>66</v>
      </c>
      <c r="R17" s="225">
        <v>3</v>
      </c>
      <c r="S17" s="225" t="s">
        <v>66</v>
      </c>
      <c r="T17" s="225" t="s">
        <v>66</v>
      </c>
      <c r="U17" s="225" t="s">
        <v>66</v>
      </c>
      <c r="V17" s="225" t="s">
        <v>66</v>
      </c>
      <c r="W17" s="225">
        <v>1</v>
      </c>
      <c r="AC17" s="11"/>
    </row>
    <row r="18" spans="2:29" s="7" customFormat="1" ht="13.5" customHeight="1" x14ac:dyDescent="0.15">
      <c r="B18" s="83" t="s">
        <v>227</v>
      </c>
      <c r="C18" s="225">
        <v>2</v>
      </c>
      <c r="D18" s="225">
        <v>1</v>
      </c>
      <c r="E18" s="225" t="s">
        <v>66</v>
      </c>
      <c r="F18" s="225" t="s">
        <v>66</v>
      </c>
      <c r="G18" s="225" t="s">
        <v>66</v>
      </c>
      <c r="H18" s="225" t="s">
        <v>66</v>
      </c>
      <c r="I18" s="225" t="s">
        <v>66</v>
      </c>
      <c r="J18" s="225" t="s">
        <v>66</v>
      </c>
      <c r="K18" s="225" t="s">
        <v>66</v>
      </c>
      <c r="L18" s="225" t="s">
        <v>66</v>
      </c>
      <c r="M18" s="225">
        <v>1</v>
      </c>
      <c r="N18" s="225" t="s">
        <v>66</v>
      </c>
      <c r="O18" s="225" t="s">
        <v>66</v>
      </c>
      <c r="P18" s="225">
        <v>1</v>
      </c>
      <c r="Q18" s="225" t="s">
        <v>66</v>
      </c>
      <c r="R18" s="225">
        <v>1</v>
      </c>
      <c r="S18" s="225" t="s">
        <v>66</v>
      </c>
      <c r="T18" s="225" t="s">
        <v>66</v>
      </c>
      <c r="U18" s="225" t="s">
        <v>66</v>
      </c>
      <c r="V18" s="225" t="s">
        <v>66</v>
      </c>
      <c r="W18" s="34">
        <v>1</v>
      </c>
      <c r="AC18" s="11"/>
    </row>
    <row r="19" spans="2:29" s="7" customFormat="1" ht="13.5" customHeight="1" x14ac:dyDescent="0.15">
      <c r="B19" s="84" t="s">
        <v>361</v>
      </c>
      <c r="C19" s="225">
        <v>4</v>
      </c>
      <c r="D19" s="225">
        <v>3</v>
      </c>
      <c r="E19" s="225" t="s">
        <v>66</v>
      </c>
      <c r="F19" s="225">
        <v>1</v>
      </c>
      <c r="G19" s="225" t="s">
        <v>66</v>
      </c>
      <c r="H19" s="225" t="s">
        <v>66</v>
      </c>
      <c r="I19" s="225" t="s">
        <v>66</v>
      </c>
      <c r="J19" s="225" t="s">
        <v>66</v>
      </c>
      <c r="K19" s="225" t="s">
        <v>66</v>
      </c>
      <c r="L19" s="225" t="s">
        <v>66</v>
      </c>
      <c r="M19" s="225">
        <v>1</v>
      </c>
      <c r="N19" s="225" t="s">
        <v>66</v>
      </c>
      <c r="O19" s="225" t="s">
        <v>66</v>
      </c>
      <c r="P19" s="225">
        <v>1</v>
      </c>
      <c r="Q19" s="225">
        <v>1</v>
      </c>
      <c r="R19" s="225">
        <v>5</v>
      </c>
      <c r="S19" s="225" t="s">
        <v>66</v>
      </c>
      <c r="T19" s="225" t="s">
        <v>66</v>
      </c>
      <c r="U19" s="225" t="s">
        <v>66</v>
      </c>
      <c r="V19" s="225" t="s">
        <v>66</v>
      </c>
      <c r="W19" s="225" t="s">
        <v>66</v>
      </c>
      <c r="AC19" s="11"/>
    </row>
    <row r="20" spans="2:29" s="7" customFormat="1" ht="13.5" customHeight="1" x14ac:dyDescent="0.15">
      <c r="B20" s="83" t="s">
        <v>228</v>
      </c>
      <c r="C20" s="225">
        <v>3</v>
      </c>
      <c r="D20" s="225" t="s">
        <v>66</v>
      </c>
      <c r="E20" s="225" t="s">
        <v>66</v>
      </c>
      <c r="F20" s="225" t="s">
        <v>66</v>
      </c>
      <c r="G20" s="225" t="s">
        <v>66</v>
      </c>
      <c r="H20" s="225" t="s">
        <v>66</v>
      </c>
      <c r="I20" s="225" t="s">
        <v>66</v>
      </c>
      <c r="J20" s="225" t="s">
        <v>66</v>
      </c>
      <c r="K20" s="225" t="s">
        <v>66</v>
      </c>
      <c r="L20" s="225" t="s">
        <v>66</v>
      </c>
      <c r="M20" s="225">
        <v>2</v>
      </c>
      <c r="N20" s="225" t="s">
        <v>66</v>
      </c>
      <c r="O20" s="225">
        <v>24</v>
      </c>
      <c r="P20" s="225" t="s">
        <v>66</v>
      </c>
      <c r="Q20" s="225" t="s">
        <v>66</v>
      </c>
      <c r="R20" s="225">
        <v>2</v>
      </c>
      <c r="S20" s="225" t="s">
        <v>66</v>
      </c>
      <c r="T20" s="225" t="s">
        <v>66</v>
      </c>
      <c r="U20" s="225" t="s">
        <v>66</v>
      </c>
      <c r="V20" s="225" t="s">
        <v>66</v>
      </c>
      <c r="W20" s="225" t="s">
        <v>66</v>
      </c>
      <c r="AC20" s="11"/>
    </row>
    <row r="21" spans="2:29" s="7" customFormat="1" ht="13.5" customHeight="1" thickBot="1" x14ac:dyDescent="0.2">
      <c r="B21" s="29" t="s">
        <v>229</v>
      </c>
      <c r="C21" s="85">
        <v>5</v>
      </c>
      <c r="D21" s="85">
        <v>2</v>
      </c>
      <c r="E21" s="85" t="s">
        <v>66</v>
      </c>
      <c r="F21" s="85" t="s">
        <v>66</v>
      </c>
      <c r="G21" s="85" t="s">
        <v>66</v>
      </c>
      <c r="H21" s="85" t="s">
        <v>66</v>
      </c>
      <c r="I21" s="85" t="s">
        <v>66</v>
      </c>
      <c r="J21" s="85" t="s">
        <v>66</v>
      </c>
      <c r="K21" s="85" t="s">
        <v>66</v>
      </c>
      <c r="L21" s="85" t="s">
        <v>66</v>
      </c>
      <c r="M21" s="85">
        <v>5</v>
      </c>
      <c r="N21" s="85" t="s">
        <v>66</v>
      </c>
      <c r="O21" s="85" t="s">
        <v>66</v>
      </c>
      <c r="P21" s="85" t="s">
        <v>66</v>
      </c>
      <c r="Q21" s="85" t="s">
        <v>66</v>
      </c>
      <c r="R21" s="85">
        <v>2</v>
      </c>
      <c r="S21" s="85">
        <v>1</v>
      </c>
      <c r="T21" s="85" t="s">
        <v>66</v>
      </c>
      <c r="U21" s="85" t="s">
        <v>66</v>
      </c>
      <c r="V21" s="85" t="s">
        <v>66</v>
      </c>
      <c r="W21" s="72">
        <v>5</v>
      </c>
      <c r="AC21" s="11"/>
    </row>
    <row r="22" spans="2:29" ht="15.75" customHeight="1" x14ac:dyDescent="0.15">
      <c r="B22" s="68" t="s">
        <v>297</v>
      </c>
      <c r="C22" s="68"/>
      <c r="D22" s="18"/>
      <c r="E22" s="68"/>
      <c r="F22" s="68"/>
      <c r="G22" s="68"/>
      <c r="H22" s="68"/>
      <c r="I22" s="68"/>
      <c r="J22" s="2"/>
      <c r="K22" s="2"/>
      <c r="L22" s="2"/>
      <c r="M22" s="2"/>
      <c r="N22" s="2"/>
      <c r="O22" s="2"/>
      <c r="P22" s="18"/>
      <c r="Q22" s="2"/>
      <c r="R22" s="2"/>
      <c r="S22" s="2"/>
      <c r="T22" s="2"/>
      <c r="U22" s="2"/>
      <c r="V22" s="2"/>
      <c r="W22" s="2"/>
    </row>
    <row r="23" spans="2:29" ht="15.75" customHeight="1" x14ac:dyDescent="0.15">
      <c r="B23" s="68" t="s">
        <v>296</v>
      </c>
      <c r="C23" s="68"/>
      <c r="D23" s="68"/>
      <c r="E23" s="68"/>
      <c r="F23" s="68"/>
      <c r="G23" s="68"/>
      <c r="H23" s="68"/>
      <c r="I23" s="68"/>
    </row>
    <row r="24" spans="2:29" ht="15.75" customHeight="1" x14ac:dyDescent="0.15">
      <c r="B24" s="345" t="s">
        <v>290</v>
      </c>
      <c r="C24" s="345"/>
      <c r="D24" s="345"/>
      <c r="E24" s="345"/>
      <c r="F24" s="345"/>
      <c r="G24" s="345"/>
      <c r="H24" s="345"/>
      <c r="I24" s="345"/>
    </row>
  </sheetData>
  <mergeCells count="19">
    <mergeCell ref="B24:I24"/>
    <mergeCell ref="B2:W2"/>
    <mergeCell ref="M4:M5"/>
    <mergeCell ref="C4:C5"/>
    <mergeCell ref="D4:D5"/>
    <mergeCell ref="H4:H5"/>
    <mergeCell ref="I4:I5"/>
    <mergeCell ref="J4:J5"/>
    <mergeCell ref="N4:N5"/>
    <mergeCell ref="O4:O5"/>
    <mergeCell ref="V4:V5"/>
    <mergeCell ref="W4:W5"/>
    <mergeCell ref="E4:G4"/>
    <mergeCell ref="T4:U4"/>
    <mergeCell ref="K4:L4"/>
    <mergeCell ref="P4:P5"/>
    <mergeCell ref="Q4:Q5"/>
    <mergeCell ref="R4:R5"/>
    <mergeCell ref="S4:S5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37"/>
  <sheetViews>
    <sheetView showGridLines="0" zoomScaleNormal="100" zoomScaleSheetLayoutView="100" workbookViewId="0"/>
  </sheetViews>
  <sheetFormatPr defaultRowHeight="13.5" x14ac:dyDescent="0.15"/>
  <cols>
    <col min="1" max="1" width="15.5" style="1" bestFit="1" customWidth="1"/>
    <col min="2" max="2" width="1.625" style="1" customWidth="1"/>
    <col min="3" max="3" width="11.5" style="1" customWidth="1"/>
    <col min="4" max="4" width="1.625" style="1" customWidth="1"/>
    <col min="5" max="12" width="9.875" style="1" customWidth="1"/>
    <col min="13" max="16384" width="9" style="1"/>
  </cols>
  <sheetData>
    <row r="2" spans="1:23" ht="28.5" customHeight="1" x14ac:dyDescent="0.2">
      <c r="A2" s="238"/>
      <c r="B2" s="374"/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23" ht="23.25" customHeight="1" thickBot="1" x14ac:dyDescent="0.2">
      <c r="B3" s="381" t="s">
        <v>481</v>
      </c>
      <c r="C3" s="381"/>
      <c r="D3" s="381"/>
      <c r="E3" s="381"/>
      <c r="F3" s="381"/>
      <c r="G3" s="381"/>
      <c r="H3" s="381"/>
      <c r="I3" s="381"/>
      <c r="J3" s="74"/>
      <c r="K3" s="74"/>
      <c r="L3" s="75" t="s">
        <v>137</v>
      </c>
    </row>
    <row r="4" spans="1:23" ht="21" customHeight="1" x14ac:dyDescent="0.15">
      <c r="B4" s="375" t="s">
        <v>87</v>
      </c>
      <c r="C4" s="375"/>
      <c r="D4" s="376"/>
      <c r="E4" s="218" t="s">
        <v>176</v>
      </c>
      <c r="F4" s="220" t="s">
        <v>260</v>
      </c>
      <c r="G4" s="220" t="s">
        <v>261</v>
      </c>
      <c r="H4" s="220" t="s">
        <v>262</v>
      </c>
      <c r="I4" s="220" t="s">
        <v>263</v>
      </c>
      <c r="J4" s="220" t="s">
        <v>264</v>
      </c>
      <c r="K4" s="143" t="s">
        <v>265</v>
      </c>
      <c r="L4" s="144" t="s">
        <v>266</v>
      </c>
    </row>
    <row r="5" spans="1:23" ht="22.5" customHeight="1" x14ac:dyDescent="0.15">
      <c r="B5" s="377" t="s">
        <v>482</v>
      </c>
      <c r="C5" s="377"/>
      <c r="D5" s="378"/>
      <c r="E5" s="104">
        <v>10880</v>
      </c>
      <c r="F5" s="104">
        <v>27</v>
      </c>
      <c r="G5" s="104">
        <v>143</v>
      </c>
      <c r="H5" s="104">
        <v>428</v>
      </c>
      <c r="I5" s="104">
        <v>523</v>
      </c>
      <c r="J5" s="104">
        <v>385</v>
      </c>
      <c r="K5" s="104">
        <v>1374</v>
      </c>
      <c r="L5" s="211">
        <v>8000</v>
      </c>
    </row>
    <row r="6" spans="1:23" ht="22.5" customHeight="1" x14ac:dyDescent="0.15">
      <c r="B6" s="379" t="s">
        <v>434</v>
      </c>
      <c r="C6" s="379"/>
      <c r="D6" s="380"/>
      <c r="E6" s="100">
        <v>10879</v>
      </c>
      <c r="F6" s="100">
        <v>27</v>
      </c>
      <c r="G6" s="100">
        <v>146</v>
      </c>
      <c r="H6" s="100">
        <v>425</v>
      </c>
      <c r="I6" s="100">
        <v>514</v>
      </c>
      <c r="J6" s="100">
        <v>383</v>
      </c>
      <c r="K6" s="100">
        <v>1369</v>
      </c>
      <c r="L6" s="210">
        <v>8015</v>
      </c>
      <c r="M6" s="135"/>
    </row>
    <row r="7" spans="1:23" ht="22.5" customHeight="1" x14ac:dyDescent="0.15">
      <c r="B7" s="379" t="s">
        <v>483</v>
      </c>
      <c r="C7" s="379"/>
      <c r="D7" s="380"/>
      <c r="E7" s="100">
        <f>SUM(E8:E34)</f>
        <v>10801</v>
      </c>
      <c r="F7" s="100">
        <f t="shared" ref="F7:L7" si="0">SUM(F8:F34)</f>
        <v>27</v>
      </c>
      <c r="G7" s="100">
        <f t="shared" si="0"/>
        <v>149</v>
      </c>
      <c r="H7" s="100">
        <f t="shared" si="0"/>
        <v>422</v>
      </c>
      <c r="I7" s="100">
        <f t="shared" si="0"/>
        <v>514</v>
      </c>
      <c r="J7" s="100">
        <f t="shared" si="0"/>
        <v>380</v>
      </c>
      <c r="K7" s="100">
        <f t="shared" si="0"/>
        <v>1362</v>
      </c>
      <c r="L7" s="100">
        <f t="shared" si="0"/>
        <v>7947</v>
      </c>
    </row>
    <row r="8" spans="1:23" ht="24.75" customHeight="1" x14ac:dyDescent="0.15">
      <c r="B8" s="363" t="s">
        <v>88</v>
      </c>
      <c r="C8" s="363"/>
      <c r="D8" s="364"/>
      <c r="E8" s="100">
        <f t="shared" ref="E8:E25" si="1">SUM(F8:L8)</f>
        <v>621</v>
      </c>
      <c r="F8" s="244">
        <v>1</v>
      </c>
      <c r="G8" s="244">
        <v>5</v>
      </c>
      <c r="H8" s="244">
        <v>19</v>
      </c>
      <c r="I8" s="146">
        <v>38</v>
      </c>
      <c r="J8" s="146">
        <v>50</v>
      </c>
      <c r="K8" s="146">
        <v>69</v>
      </c>
      <c r="L8" s="146">
        <v>439</v>
      </c>
    </row>
    <row r="9" spans="1:23" ht="24.75" customHeight="1" x14ac:dyDescent="0.15">
      <c r="B9" s="363" t="s">
        <v>89</v>
      </c>
      <c r="C9" s="363"/>
      <c r="D9" s="364"/>
      <c r="E9" s="100">
        <f t="shared" si="1"/>
        <v>970</v>
      </c>
      <c r="F9" s="244">
        <v>1</v>
      </c>
      <c r="G9" s="244">
        <v>8</v>
      </c>
      <c r="H9" s="244">
        <v>46</v>
      </c>
      <c r="I9" s="146">
        <v>47</v>
      </c>
      <c r="J9" s="146" t="s">
        <v>66</v>
      </c>
      <c r="K9" s="146">
        <v>201</v>
      </c>
      <c r="L9" s="146">
        <v>667</v>
      </c>
    </row>
    <row r="10" spans="1:23" ht="24.75" customHeight="1" x14ac:dyDescent="0.15">
      <c r="B10" s="363" t="s">
        <v>90</v>
      </c>
      <c r="C10" s="363"/>
      <c r="D10" s="364"/>
      <c r="E10" s="100">
        <f t="shared" si="1"/>
        <v>415</v>
      </c>
      <c r="F10" s="244">
        <v>1</v>
      </c>
      <c r="G10" s="244">
        <v>2</v>
      </c>
      <c r="H10" s="244">
        <v>22</v>
      </c>
      <c r="I10" s="146">
        <v>22</v>
      </c>
      <c r="J10" s="146">
        <v>44</v>
      </c>
      <c r="K10" s="146">
        <v>45</v>
      </c>
      <c r="L10" s="146">
        <v>279</v>
      </c>
    </row>
    <row r="11" spans="1:23" ht="24.75" customHeight="1" x14ac:dyDescent="0.15">
      <c r="B11" s="363" t="s">
        <v>91</v>
      </c>
      <c r="C11" s="363"/>
      <c r="D11" s="364"/>
      <c r="E11" s="100">
        <f t="shared" si="1"/>
        <v>1442</v>
      </c>
      <c r="F11" s="244">
        <v>1</v>
      </c>
      <c r="G11" s="244">
        <v>6</v>
      </c>
      <c r="H11" s="244">
        <v>14</v>
      </c>
      <c r="I11" s="146">
        <v>14</v>
      </c>
      <c r="J11" s="146">
        <v>34</v>
      </c>
      <c r="K11" s="146">
        <v>69</v>
      </c>
      <c r="L11" s="146">
        <v>1304</v>
      </c>
    </row>
    <row r="12" spans="1:23" ht="24.75" customHeight="1" x14ac:dyDescent="0.15">
      <c r="B12" s="363" t="s">
        <v>92</v>
      </c>
      <c r="C12" s="363"/>
      <c r="D12" s="364"/>
      <c r="E12" s="100">
        <f t="shared" si="1"/>
        <v>692</v>
      </c>
      <c r="F12" s="244">
        <v>1</v>
      </c>
      <c r="G12" s="244">
        <v>11</v>
      </c>
      <c r="H12" s="244">
        <v>34</v>
      </c>
      <c r="I12" s="146">
        <v>35</v>
      </c>
      <c r="J12" s="146">
        <v>37</v>
      </c>
      <c r="K12" s="146">
        <v>74</v>
      </c>
      <c r="L12" s="146">
        <v>500</v>
      </c>
    </row>
    <row r="13" spans="1:23" ht="24.75" customHeight="1" x14ac:dyDescent="0.15">
      <c r="B13" s="370" t="s">
        <v>93</v>
      </c>
      <c r="C13" s="370"/>
      <c r="D13" s="371"/>
      <c r="E13" s="100">
        <f t="shared" si="1"/>
        <v>551</v>
      </c>
      <c r="F13" s="244">
        <v>1</v>
      </c>
      <c r="G13" s="244">
        <v>16</v>
      </c>
      <c r="H13" s="244">
        <v>30</v>
      </c>
      <c r="I13" s="146">
        <v>59</v>
      </c>
      <c r="J13" s="146" t="s">
        <v>66</v>
      </c>
      <c r="K13" s="146">
        <v>72</v>
      </c>
      <c r="L13" s="146">
        <v>373</v>
      </c>
    </row>
    <row r="14" spans="1:23" ht="24.75" customHeight="1" x14ac:dyDescent="0.15">
      <c r="B14" s="372" t="s">
        <v>435</v>
      </c>
      <c r="C14" s="372"/>
      <c r="D14" s="373"/>
      <c r="E14" s="100">
        <f t="shared" si="1"/>
        <v>626</v>
      </c>
      <c r="F14" s="244">
        <v>1</v>
      </c>
      <c r="G14" s="244">
        <v>9</v>
      </c>
      <c r="H14" s="244">
        <v>18</v>
      </c>
      <c r="I14" s="146">
        <v>32</v>
      </c>
      <c r="J14" s="146" t="s">
        <v>66</v>
      </c>
      <c r="K14" s="146">
        <v>55</v>
      </c>
      <c r="L14" s="146">
        <v>511</v>
      </c>
    </row>
    <row r="15" spans="1:23" ht="24.75" customHeight="1" x14ac:dyDescent="0.15">
      <c r="B15" s="363" t="s">
        <v>95</v>
      </c>
      <c r="C15" s="363"/>
      <c r="D15" s="364"/>
      <c r="E15" s="104">
        <f t="shared" si="1"/>
        <v>1273</v>
      </c>
      <c r="F15" s="244">
        <v>6</v>
      </c>
      <c r="G15" s="244">
        <v>20</v>
      </c>
      <c r="H15" s="244">
        <v>54</v>
      </c>
      <c r="I15" s="146">
        <v>66</v>
      </c>
      <c r="J15" s="146">
        <v>67</v>
      </c>
      <c r="K15" s="146">
        <v>197</v>
      </c>
      <c r="L15" s="146">
        <v>863</v>
      </c>
      <c r="M15" s="145"/>
    </row>
    <row r="16" spans="1:23" ht="24.75" customHeight="1" x14ac:dyDescent="0.15">
      <c r="B16" s="363" t="s">
        <v>96</v>
      </c>
      <c r="C16" s="363"/>
      <c r="D16" s="364"/>
      <c r="E16" s="100">
        <f t="shared" si="1"/>
        <v>240</v>
      </c>
      <c r="F16" s="244">
        <v>1</v>
      </c>
      <c r="G16" s="244">
        <v>3</v>
      </c>
      <c r="H16" s="244">
        <v>10</v>
      </c>
      <c r="I16" s="146">
        <v>10</v>
      </c>
      <c r="J16" s="146" t="s">
        <v>66</v>
      </c>
      <c r="K16" s="146">
        <v>15</v>
      </c>
      <c r="L16" s="146">
        <v>201</v>
      </c>
    </row>
    <row r="17" spans="2:13" ht="24.75" customHeight="1" x14ac:dyDescent="0.15">
      <c r="B17" s="363" t="s">
        <v>97</v>
      </c>
      <c r="C17" s="363"/>
      <c r="D17" s="364"/>
      <c r="E17" s="100">
        <f t="shared" si="1"/>
        <v>213</v>
      </c>
      <c r="F17" s="244">
        <v>1</v>
      </c>
      <c r="G17" s="244">
        <v>3</v>
      </c>
      <c r="H17" s="244">
        <v>6</v>
      </c>
      <c r="I17" s="146">
        <v>7</v>
      </c>
      <c r="J17" s="146">
        <v>23</v>
      </c>
      <c r="K17" s="146">
        <v>62</v>
      </c>
      <c r="L17" s="146">
        <v>111</v>
      </c>
    </row>
    <row r="18" spans="2:13" ht="24.75" customHeight="1" x14ac:dyDescent="0.15">
      <c r="B18" s="363" t="s">
        <v>98</v>
      </c>
      <c r="C18" s="363"/>
      <c r="D18" s="364"/>
      <c r="E18" s="100">
        <f t="shared" si="1"/>
        <v>157</v>
      </c>
      <c r="F18" s="244">
        <v>1</v>
      </c>
      <c r="G18" s="244">
        <v>3</v>
      </c>
      <c r="H18" s="244">
        <v>7</v>
      </c>
      <c r="I18" s="146">
        <v>7</v>
      </c>
      <c r="J18" s="146">
        <v>7</v>
      </c>
      <c r="K18" s="146">
        <v>30</v>
      </c>
      <c r="L18" s="146">
        <v>102</v>
      </c>
    </row>
    <row r="19" spans="2:13" ht="24.75" customHeight="1" x14ac:dyDescent="0.15">
      <c r="B19" s="363" t="s">
        <v>99</v>
      </c>
      <c r="C19" s="363"/>
      <c r="D19" s="364"/>
      <c r="E19" s="100">
        <f t="shared" si="1"/>
        <v>340</v>
      </c>
      <c r="F19" s="244">
        <v>1</v>
      </c>
      <c r="G19" s="244">
        <v>4</v>
      </c>
      <c r="H19" s="244">
        <v>5</v>
      </c>
      <c r="I19" s="146">
        <v>5</v>
      </c>
      <c r="J19" s="146">
        <v>26</v>
      </c>
      <c r="K19" s="146">
        <v>52</v>
      </c>
      <c r="L19" s="146">
        <v>247</v>
      </c>
    </row>
    <row r="20" spans="2:13" ht="24.75" customHeight="1" x14ac:dyDescent="0.15">
      <c r="B20" s="363" t="s">
        <v>100</v>
      </c>
      <c r="C20" s="363"/>
      <c r="D20" s="364"/>
      <c r="E20" s="100">
        <f t="shared" si="1"/>
        <v>333</v>
      </c>
      <c r="F20" s="244">
        <v>1</v>
      </c>
      <c r="G20" s="244">
        <v>2</v>
      </c>
      <c r="H20" s="244">
        <v>6</v>
      </c>
      <c r="I20" s="146">
        <v>12</v>
      </c>
      <c r="J20" s="146">
        <v>28</v>
      </c>
      <c r="K20" s="146">
        <v>58</v>
      </c>
      <c r="L20" s="146">
        <v>226</v>
      </c>
    </row>
    <row r="21" spans="2:13" ht="24.75" customHeight="1" x14ac:dyDescent="0.15">
      <c r="B21" s="363" t="s">
        <v>101</v>
      </c>
      <c r="C21" s="363"/>
      <c r="D21" s="364"/>
      <c r="E21" s="100">
        <f t="shared" si="1"/>
        <v>647</v>
      </c>
      <c r="F21" s="244">
        <v>1</v>
      </c>
      <c r="G21" s="244">
        <v>14</v>
      </c>
      <c r="H21" s="244">
        <v>35</v>
      </c>
      <c r="I21" s="146">
        <v>35</v>
      </c>
      <c r="J21" s="146" t="s">
        <v>66</v>
      </c>
      <c r="K21" s="146">
        <v>94</v>
      </c>
      <c r="L21" s="146">
        <v>468</v>
      </c>
    </row>
    <row r="22" spans="2:13" ht="24.75" customHeight="1" x14ac:dyDescent="0.15">
      <c r="B22" s="363" t="s">
        <v>102</v>
      </c>
      <c r="C22" s="363"/>
      <c r="D22" s="364"/>
      <c r="E22" s="100">
        <f t="shared" si="1"/>
        <v>198</v>
      </c>
      <c r="F22" s="244">
        <v>1</v>
      </c>
      <c r="G22" s="244">
        <v>3</v>
      </c>
      <c r="H22" s="244">
        <v>8</v>
      </c>
      <c r="I22" s="146">
        <v>9</v>
      </c>
      <c r="J22" s="146" t="s">
        <v>66</v>
      </c>
      <c r="K22" s="146">
        <v>31</v>
      </c>
      <c r="L22" s="146">
        <v>146</v>
      </c>
    </row>
    <row r="23" spans="2:13" ht="24.75" customHeight="1" x14ac:dyDescent="0.15">
      <c r="B23" s="363" t="s">
        <v>103</v>
      </c>
      <c r="C23" s="363"/>
      <c r="D23" s="364"/>
      <c r="E23" s="100">
        <f t="shared" si="1"/>
        <v>297</v>
      </c>
      <c r="F23" s="244">
        <v>1</v>
      </c>
      <c r="G23" s="244">
        <v>5</v>
      </c>
      <c r="H23" s="244">
        <v>16</v>
      </c>
      <c r="I23" s="146">
        <v>16</v>
      </c>
      <c r="J23" s="146" t="s">
        <v>66</v>
      </c>
      <c r="K23" s="146">
        <v>34</v>
      </c>
      <c r="L23" s="146">
        <v>225</v>
      </c>
    </row>
    <row r="24" spans="2:13" ht="24.75" customHeight="1" x14ac:dyDescent="0.15">
      <c r="B24" s="363" t="s">
        <v>104</v>
      </c>
      <c r="C24" s="363"/>
      <c r="D24" s="364"/>
      <c r="E24" s="104">
        <f t="shared" si="1"/>
        <v>481</v>
      </c>
      <c r="F24" s="244">
        <v>1</v>
      </c>
      <c r="G24" s="244">
        <v>8</v>
      </c>
      <c r="H24" s="244">
        <v>24</v>
      </c>
      <c r="I24" s="146">
        <v>24</v>
      </c>
      <c r="J24" s="146">
        <v>20</v>
      </c>
      <c r="K24" s="146">
        <v>64</v>
      </c>
      <c r="L24" s="120">
        <v>340</v>
      </c>
    </row>
    <row r="25" spans="2:13" ht="24.75" customHeight="1" x14ac:dyDescent="0.15">
      <c r="B25" s="363" t="s">
        <v>267</v>
      </c>
      <c r="C25" s="363"/>
      <c r="D25" s="364"/>
      <c r="E25" s="104">
        <f t="shared" si="1"/>
        <v>298</v>
      </c>
      <c r="F25" s="120">
        <v>1</v>
      </c>
      <c r="G25" s="120">
        <v>6</v>
      </c>
      <c r="H25" s="120">
        <v>17</v>
      </c>
      <c r="I25" s="120">
        <v>17</v>
      </c>
      <c r="J25" s="120">
        <v>17</v>
      </c>
      <c r="K25" s="120">
        <v>34</v>
      </c>
      <c r="L25" s="120">
        <v>206</v>
      </c>
    </row>
    <row r="26" spans="2:13" ht="24.75" customHeight="1" x14ac:dyDescent="0.15">
      <c r="B26" s="9"/>
      <c r="C26" s="212" t="s">
        <v>105</v>
      </c>
      <c r="D26" s="215"/>
      <c r="E26" s="369"/>
      <c r="F26" s="368"/>
      <c r="G26" s="362"/>
      <c r="H26" s="362"/>
      <c r="I26" s="362"/>
      <c r="J26" s="362"/>
      <c r="K26" s="362"/>
      <c r="L26" s="362"/>
      <c r="M26" s="135"/>
    </row>
    <row r="27" spans="2:13" ht="24.75" customHeight="1" x14ac:dyDescent="0.15">
      <c r="B27" s="9"/>
      <c r="C27" s="212" t="s">
        <v>106</v>
      </c>
      <c r="D27" s="213"/>
      <c r="E27" s="366"/>
      <c r="F27" s="368"/>
      <c r="G27" s="362"/>
      <c r="H27" s="362"/>
      <c r="I27" s="362"/>
      <c r="J27" s="362"/>
      <c r="K27" s="362"/>
      <c r="L27" s="362"/>
    </row>
    <row r="28" spans="2:13" ht="24.75" customHeight="1" x14ac:dyDescent="0.15">
      <c r="B28" s="9"/>
      <c r="C28" s="212" t="s">
        <v>107</v>
      </c>
      <c r="D28" s="213"/>
      <c r="E28" s="366"/>
      <c r="F28" s="368"/>
      <c r="G28" s="362"/>
      <c r="H28" s="362"/>
      <c r="I28" s="362"/>
      <c r="J28" s="362"/>
      <c r="K28" s="362"/>
      <c r="L28" s="362"/>
    </row>
    <row r="29" spans="2:13" ht="24.75" customHeight="1" x14ac:dyDescent="0.15">
      <c r="B29" s="363" t="s">
        <v>108</v>
      </c>
      <c r="C29" s="363"/>
      <c r="D29" s="147"/>
      <c r="E29" s="100">
        <f>SUM(F29:L29)</f>
        <v>113</v>
      </c>
      <c r="F29" s="148">
        <v>1</v>
      </c>
      <c r="G29" s="148">
        <v>4</v>
      </c>
      <c r="H29" s="148">
        <v>4</v>
      </c>
      <c r="I29" s="149">
        <v>12</v>
      </c>
      <c r="J29" s="149">
        <v>4</v>
      </c>
      <c r="K29" s="149">
        <v>15</v>
      </c>
      <c r="L29" s="149">
        <v>73</v>
      </c>
    </row>
    <row r="30" spans="2:13" ht="24.75" customHeight="1" x14ac:dyDescent="0.15">
      <c r="B30" s="363" t="s">
        <v>109</v>
      </c>
      <c r="C30" s="363"/>
      <c r="D30" s="147"/>
      <c r="E30" s="100">
        <f>SUM(F30:L30)</f>
        <v>119</v>
      </c>
      <c r="F30" s="148">
        <v>1</v>
      </c>
      <c r="G30" s="148">
        <v>3</v>
      </c>
      <c r="H30" s="148">
        <v>6</v>
      </c>
      <c r="I30" s="149">
        <v>6</v>
      </c>
      <c r="J30" s="149">
        <v>6</v>
      </c>
      <c r="K30" s="149">
        <v>18</v>
      </c>
      <c r="L30" s="149">
        <v>79</v>
      </c>
    </row>
    <row r="31" spans="2:13" ht="24.75" customHeight="1" x14ac:dyDescent="0.15">
      <c r="B31" s="363" t="s">
        <v>268</v>
      </c>
      <c r="C31" s="363"/>
      <c r="D31" s="364"/>
      <c r="E31" s="100">
        <f>SUM(F31:L31)</f>
        <v>386</v>
      </c>
      <c r="F31" s="120">
        <v>1</v>
      </c>
      <c r="G31" s="120">
        <v>8</v>
      </c>
      <c r="H31" s="120">
        <v>24</v>
      </c>
      <c r="I31" s="120">
        <v>24</v>
      </c>
      <c r="J31" s="120" t="s">
        <v>66</v>
      </c>
      <c r="K31" s="120">
        <v>56</v>
      </c>
      <c r="L31" s="120">
        <v>273</v>
      </c>
    </row>
    <row r="32" spans="2:13" ht="24.75" customHeight="1" x14ac:dyDescent="0.15">
      <c r="B32" s="234"/>
      <c r="C32" s="150" t="s">
        <v>269</v>
      </c>
      <c r="D32" s="147"/>
      <c r="E32" s="365"/>
      <c r="F32" s="367"/>
      <c r="G32" s="358"/>
      <c r="H32" s="358"/>
      <c r="I32" s="367"/>
      <c r="J32" s="358"/>
      <c r="K32" s="358"/>
      <c r="L32" s="358"/>
    </row>
    <row r="33" spans="2:12" ht="24.75" customHeight="1" x14ac:dyDescent="0.15">
      <c r="B33" s="9"/>
      <c r="C33" s="212" t="s">
        <v>110</v>
      </c>
      <c r="D33" s="213"/>
      <c r="E33" s="366"/>
      <c r="F33" s="359"/>
      <c r="G33" s="359"/>
      <c r="H33" s="359"/>
      <c r="I33" s="359"/>
      <c r="J33" s="359"/>
      <c r="K33" s="359"/>
      <c r="L33" s="359"/>
    </row>
    <row r="34" spans="2:12" ht="24.75" customHeight="1" thickBot="1" x14ac:dyDescent="0.2">
      <c r="B34" s="360" t="s">
        <v>111</v>
      </c>
      <c r="C34" s="360"/>
      <c r="D34" s="361"/>
      <c r="E34" s="108">
        <f>SUM(F34:L34)</f>
        <v>389</v>
      </c>
      <c r="F34" s="151">
        <v>1</v>
      </c>
      <c r="G34" s="151">
        <v>6</v>
      </c>
      <c r="H34" s="151">
        <v>17</v>
      </c>
      <c r="I34" s="152">
        <v>17</v>
      </c>
      <c r="J34" s="152">
        <v>17</v>
      </c>
      <c r="K34" s="152">
        <v>17</v>
      </c>
      <c r="L34" s="152">
        <v>314</v>
      </c>
    </row>
    <row r="35" spans="2:12" s="135" customFormat="1" ht="15" customHeight="1" x14ac:dyDescent="0.15">
      <c r="B35" s="109" t="s">
        <v>144</v>
      </c>
      <c r="C35" s="153"/>
      <c r="D35" s="153"/>
      <c r="E35" s="153"/>
      <c r="F35" s="153"/>
      <c r="G35" s="153"/>
      <c r="H35" s="153"/>
      <c r="I35" s="153"/>
      <c r="J35" s="110"/>
      <c r="K35" s="110"/>
      <c r="L35" s="110"/>
    </row>
    <row r="37" spans="2:12" x14ac:dyDescent="0.15">
      <c r="E37" s="142"/>
    </row>
  </sheetData>
  <mergeCells count="44">
    <mergeCell ref="B8:D8"/>
    <mergeCell ref="B2:L2"/>
    <mergeCell ref="B4:D4"/>
    <mergeCell ref="B5:D5"/>
    <mergeCell ref="B6:D6"/>
    <mergeCell ref="B7:D7"/>
    <mergeCell ref="B3:I3"/>
    <mergeCell ref="B20:D20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I26:I28"/>
    <mergeCell ref="J26:J28"/>
    <mergeCell ref="K26:K28"/>
    <mergeCell ref="B21:D21"/>
    <mergeCell ref="B22:D22"/>
    <mergeCell ref="B23:D23"/>
    <mergeCell ref="B24:D24"/>
    <mergeCell ref="B25:D25"/>
    <mergeCell ref="E26:E28"/>
    <mergeCell ref="K32:K33"/>
    <mergeCell ref="L32:L33"/>
    <mergeCell ref="B34:D34"/>
    <mergeCell ref="L26:L28"/>
    <mergeCell ref="B29:C29"/>
    <mergeCell ref="B30:C30"/>
    <mergeCell ref="B31:D31"/>
    <mergeCell ref="E32:E33"/>
    <mergeCell ref="F32:F33"/>
    <mergeCell ref="G32:G33"/>
    <mergeCell ref="H32:H33"/>
    <mergeCell ref="I32:I33"/>
    <mergeCell ref="J32:J33"/>
    <mergeCell ref="F26:F28"/>
    <mergeCell ref="G26:G28"/>
    <mergeCell ref="H26:H28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19</vt:i4>
      </vt:variant>
    </vt:vector>
  </HeadingPairs>
  <TitlesOfParts>
    <vt:vector size="39" baseType="lpstr">
      <vt:lpstr>統計表一覧</vt:lpstr>
      <vt:lpstr>239(1)</vt:lpstr>
      <vt:lpstr>239(2)</vt:lpstr>
      <vt:lpstr>239(3)</vt:lpstr>
      <vt:lpstr>239(4)</vt:lpstr>
      <vt:lpstr>239(5)</vt:lpstr>
      <vt:lpstr>240(1)</vt:lpstr>
      <vt:lpstr>240(2)</vt:lpstr>
      <vt:lpstr>240(3)</vt:lpstr>
      <vt:lpstr>240(4)</vt:lpstr>
      <vt:lpstr>241(1)(2)</vt:lpstr>
      <vt:lpstr>242</vt:lpstr>
      <vt:lpstr>243</vt:lpstr>
      <vt:lpstr>244-1</vt:lpstr>
      <vt:lpstr>244-2</vt:lpstr>
      <vt:lpstr>244-3</vt:lpstr>
      <vt:lpstr>245(1)</vt:lpstr>
      <vt:lpstr>245(2)</vt:lpstr>
      <vt:lpstr>245(3)</vt:lpstr>
      <vt:lpstr>245(4)</vt:lpstr>
      <vt:lpstr>'239(1)'!Print_Area</vt:lpstr>
      <vt:lpstr>'239(2)'!Print_Area</vt:lpstr>
      <vt:lpstr>'239(3)'!Print_Area</vt:lpstr>
      <vt:lpstr>'239(4)'!Print_Area</vt:lpstr>
      <vt:lpstr>'239(5)'!Print_Area</vt:lpstr>
      <vt:lpstr>'240(1)'!Print_Area</vt:lpstr>
      <vt:lpstr>'240(2)'!Print_Area</vt:lpstr>
      <vt:lpstr>'240(3)'!Print_Area</vt:lpstr>
      <vt:lpstr>'240(4)'!Print_Area</vt:lpstr>
      <vt:lpstr>'241(1)(2)'!Print_Area</vt:lpstr>
      <vt:lpstr>'242'!Print_Area</vt:lpstr>
      <vt:lpstr>'243'!Print_Area</vt:lpstr>
      <vt:lpstr>'244-1'!Print_Area</vt:lpstr>
      <vt:lpstr>'244-2'!Print_Area</vt:lpstr>
      <vt:lpstr>'244-3'!Print_Area</vt:lpstr>
      <vt:lpstr>'245(1)'!Print_Area</vt:lpstr>
      <vt:lpstr>'245(2)'!Print_Area</vt:lpstr>
      <vt:lpstr>'245(3)'!Print_Area</vt:lpstr>
      <vt:lpstr>'245(4)'!Print_Area</vt:lpstr>
    </vt:vector>
  </TitlesOfParts>
  <Company>統計調査課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21500SV001</dc:creator>
  <cp:lastModifiedBy>Administrator</cp:lastModifiedBy>
  <cp:lastPrinted>2017-03-22T04:49:00Z</cp:lastPrinted>
  <dcterms:created xsi:type="dcterms:W3CDTF">2003-12-24T07:04:31Z</dcterms:created>
  <dcterms:modified xsi:type="dcterms:W3CDTF">2019-04-19T04:55:25Z</dcterms:modified>
</cp:coreProperties>
</file>