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.pref.tokushima.jp\KenFileServer\105\003050\2019\G_統計情報担当\R1 統計書\H30原稿 最終\HP作成用\"/>
    </mc:Choice>
  </mc:AlternateContent>
  <bookViews>
    <workbookView xWindow="0" yWindow="0" windowWidth="20490" windowHeight="7815" tabRatio="929" firstSheet="12" activeTab="29"/>
  </bookViews>
  <sheets>
    <sheet name="19保健衛生・環境" sheetId="90" r:id="rId1"/>
    <sheet name="175" sheetId="61" r:id="rId2"/>
    <sheet name="176(１)" sheetId="62" r:id="rId3"/>
    <sheet name="176(2)" sheetId="63" r:id="rId4"/>
    <sheet name="176(2)-2" sheetId="64" r:id="rId5"/>
    <sheet name="176(3)" sheetId="65" r:id="rId6"/>
    <sheet name="177" sheetId="66" r:id="rId7"/>
    <sheet name="178" sheetId="67" r:id="rId8"/>
    <sheet name="179-1" sheetId="68" r:id="rId9"/>
    <sheet name="179-2" sheetId="69" r:id="rId10"/>
    <sheet name="179-3" sheetId="70" r:id="rId11"/>
    <sheet name="180-1" sheetId="71" r:id="rId12"/>
    <sheet name="180-2" sheetId="72" r:id="rId13"/>
    <sheet name="181" sheetId="73" r:id="rId14"/>
    <sheet name="182" sheetId="74" r:id="rId15"/>
    <sheet name="183" sheetId="75" r:id="rId16"/>
    <sheet name="184" sheetId="76" r:id="rId17"/>
    <sheet name="185(1)" sheetId="77" r:id="rId18"/>
    <sheet name="185(2)" sheetId="78" r:id="rId19"/>
    <sheet name="186" sheetId="79" r:id="rId20"/>
    <sheet name="187 " sheetId="80" r:id="rId21"/>
    <sheet name="188" sheetId="83" r:id="rId22"/>
    <sheet name="189" sheetId="84" r:id="rId23"/>
    <sheet name="190" sheetId="81" r:id="rId24"/>
    <sheet name="191" sheetId="82" r:id="rId25"/>
    <sheet name="192(1)～(5)" sheetId="85" r:id="rId26"/>
    <sheet name="192(6)" sheetId="86" r:id="rId27"/>
    <sheet name="193" sheetId="87" r:id="rId28"/>
    <sheet name="194" sheetId="88" r:id="rId29"/>
    <sheet name="195 " sheetId="89" r:id="rId30"/>
  </sheets>
  <definedNames>
    <definedName name="_xlnm.Print_Area" localSheetId="1">'175'!$B$2:$L$35</definedName>
    <definedName name="_xlnm.Print_Area" localSheetId="2">'176(１)'!$B$2:$I$34</definedName>
    <definedName name="_xlnm.Print_Area" localSheetId="3">'176(2)'!$B$2:$I$74</definedName>
    <definedName name="_xlnm.Print_Area" localSheetId="4">'176(2)-2'!$B$3:$H$11</definedName>
    <definedName name="_xlnm.Print_Area" localSheetId="5">'176(3)'!$B$3:$I$8</definedName>
    <definedName name="_xlnm.Print_Area" localSheetId="6">'177'!$B$2:$I$10</definedName>
    <definedName name="_xlnm.Print_Area" localSheetId="7">'178'!$B$2:$O$33</definedName>
    <definedName name="_xlnm.Print_Area" localSheetId="8">'179-1'!$B$2:$Q$75</definedName>
    <definedName name="_xlnm.Print_Area" localSheetId="9">'179-2'!$B$3:$L$10</definedName>
    <definedName name="_xlnm.Print_Area" localSheetId="10">'179-3'!$B$4:$O$12</definedName>
    <definedName name="_xlnm.Print_Area" localSheetId="11">'180-1'!$B$2:$G$10</definedName>
    <definedName name="_xlnm.Print_Area" localSheetId="12">'180-2'!$B$3:$H$12</definedName>
    <definedName name="_xlnm.Print_Area" localSheetId="13">'181'!$B$2:$I$39</definedName>
    <definedName name="_xlnm.Print_Area" localSheetId="14">'182'!$B$2:$K$73</definedName>
    <definedName name="_xlnm.Print_Area" localSheetId="15">'183'!$B$2:$L$12</definedName>
    <definedName name="_xlnm.Print_Area" localSheetId="16">'184'!$B$2:$J$15</definedName>
    <definedName name="_xlnm.Print_Area" localSheetId="17">'185(1)'!$B$2:$I$12</definedName>
    <definedName name="_xlnm.Print_Area" localSheetId="18">'185(2)'!$B$2:$H$35</definedName>
    <definedName name="_xlnm.Print_Area" localSheetId="19">'186'!$B$2:$AA$88</definedName>
    <definedName name="_xlnm.Print_Area" localSheetId="20">'187 '!$B$2:$AB$34</definedName>
    <definedName name="_xlnm.Print_Area" localSheetId="21">'188'!$B$2:$L$33</definedName>
    <definedName name="_xlnm.Print_Area" localSheetId="22">'189'!$B$2:$J$68</definedName>
    <definedName name="_xlnm.Print_Area" localSheetId="23">'190'!$B$2:$G$13</definedName>
    <definedName name="_xlnm.Print_Area" localSheetId="24">'191'!$B$2:$D$12</definedName>
    <definedName name="_xlnm.Print_Area" localSheetId="25">'192(1)～(5)'!$B$2:$J$52</definedName>
    <definedName name="_xlnm.Print_Area" localSheetId="26">'192(6)'!$B$2:$J$40</definedName>
    <definedName name="_xlnm.Print_Area" localSheetId="27">'193'!$B$2:$G$34</definedName>
    <definedName name="_xlnm.Print_Area" localSheetId="28">'194'!$B$2:$L$42</definedName>
    <definedName name="_xlnm.Print_Area" localSheetId="29">'195 '!$B$2:$M$49</definedName>
    <definedName name="_xlnm.Print_Area" localSheetId="0">'19保健衛生・環境'!$B$1:$N$59</definedName>
  </definedNames>
  <calcPr calcId="152511" calcMode="manual"/>
</workbook>
</file>

<file path=xl/calcChain.xml><?xml version="1.0" encoding="utf-8"?>
<calcChain xmlns="http://schemas.openxmlformats.org/spreadsheetml/2006/main">
  <c r="N12" i="90" l="1"/>
  <c r="D31" i="87" l="1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D14" i="87"/>
  <c r="D13" i="87"/>
  <c r="D12" i="87"/>
  <c r="D11" i="87"/>
  <c r="D10" i="87"/>
  <c r="D9" i="87"/>
  <c r="D8" i="87"/>
  <c r="D7" i="87"/>
  <c r="F11" i="81" l="1"/>
  <c r="D12" i="81" s="1"/>
  <c r="D11" i="81"/>
  <c r="D10" i="81"/>
  <c r="G9" i="81"/>
  <c r="D9" i="81"/>
  <c r="G8" i="81"/>
  <c r="D7" i="81"/>
  <c r="G6" i="81"/>
  <c r="D6" i="81"/>
  <c r="G5" i="81"/>
  <c r="D5" i="81"/>
  <c r="G11" i="81" l="1"/>
  <c r="G7" i="81"/>
  <c r="D8" i="81"/>
  <c r="I8" i="62" l="1"/>
  <c r="H8" i="62"/>
  <c r="G8" i="62"/>
  <c r="F8" i="62"/>
  <c r="E8" i="62"/>
  <c r="D8" i="62"/>
  <c r="C8" i="62"/>
</calcChain>
</file>

<file path=xl/sharedStrings.xml><?xml version="1.0" encoding="utf-8"?>
<sst xmlns="http://schemas.openxmlformats.org/spreadsheetml/2006/main" count="1956" uniqueCount="817">
  <si>
    <t>施設数</t>
  </si>
  <si>
    <t>病院の許可病床数</t>
  </si>
  <si>
    <t>計</t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</si>
  <si>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</si>
  <si>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</si>
  <si>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</si>
  <si>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阿南市</t>
    <rPh sb="0" eb="3">
      <t>アナンシ</t>
    </rPh>
    <phoneticPr fontId="3"/>
  </si>
  <si>
    <t>吉野川市</t>
    <rPh sb="0" eb="4">
      <t>ヨシノガワシ</t>
    </rPh>
    <phoneticPr fontId="3"/>
  </si>
  <si>
    <t>阿波市</t>
    <rPh sb="0" eb="3">
      <t>アワシ</t>
    </rPh>
    <phoneticPr fontId="3"/>
  </si>
  <si>
    <t>美馬市</t>
    <rPh sb="0" eb="2">
      <t>ミマ</t>
    </rPh>
    <rPh sb="2" eb="3">
      <t>シ</t>
    </rPh>
    <phoneticPr fontId="3"/>
  </si>
  <si>
    <t>三好市</t>
    <rPh sb="0" eb="3">
      <t>ミヨシシ</t>
    </rPh>
    <phoneticPr fontId="3"/>
  </si>
  <si>
    <t>勝浦町</t>
    <rPh sb="0" eb="3">
      <t>カツウラチョウ</t>
    </rPh>
    <phoneticPr fontId="3"/>
  </si>
  <si>
    <t>上勝町</t>
    <rPh sb="0" eb="3">
      <t>カミカツチョウ</t>
    </rPh>
    <phoneticPr fontId="3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</si>
  <si>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3"/>
  </si>
  <si>
    <t>石井町</t>
    <rPh sb="0" eb="3">
      <t>イシイチョウ</t>
    </rPh>
    <phoneticPr fontId="3"/>
  </si>
  <si>
    <t>神山町</t>
    <rPh sb="0" eb="3">
      <t>カミヤマチョウ</t>
    </rPh>
    <phoneticPr fontId="3"/>
  </si>
  <si>
    <t>那賀町</t>
    <rPh sb="0" eb="3">
      <t>ナカチョウ</t>
    </rPh>
    <phoneticPr fontId="3"/>
  </si>
  <si>
    <t>牟岐町</t>
    <rPh sb="0" eb="2">
      <t>ムギ</t>
    </rPh>
    <rPh sb="2" eb="3">
      <t>マチ</t>
    </rPh>
    <phoneticPr fontId="3"/>
  </si>
  <si>
    <t>美波町</t>
    <rPh sb="0" eb="1">
      <t>ミ</t>
    </rPh>
    <rPh sb="1" eb="2">
      <t>ナミ</t>
    </rPh>
    <rPh sb="2" eb="3">
      <t>チョウ</t>
    </rPh>
    <phoneticPr fontId="3"/>
  </si>
  <si>
    <t>海陽町</t>
    <rPh sb="0" eb="3">
      <t>カイヨウチョウ</t>
    </rPh>
    <phoneticPr fontId="3"/>
  </si>
  <si>
    <t>松茂町</t>
    <rPh sb="0" eb="2">
      <t>マツシゲ</t>
    </rPh>
    <rPh sb="2" eb="3">
      <t>マチ</t>
    </rPh>
    <phoneticPr fontId="3"/>
  </si>
  <si>
    <t>北島町</t>
    <rPh sb="0" eb="2">
      <t>キタジマ</t>
    </rPh>
    <rPh sb="2" eb="3">
      <t>マチ</t>
    </rPh>
    <phoneticPr fontId="3"/>
  </si>
  <si>
    <t>藍住町</t>
    <rPh sb="0" eb="3">
      <t>アイズミチョウ</t>
    </rPh>
    <phoneticPr fontId="3"/>
  </si>
  <si>
    <t>板野町</t>
    <rPh sb="0" eb="2">
      <t>イタノ</t>
    </rPh>
    <rPh sb="2" eb="3">
      <t>マチ</t>
    </rPh>
    <phoneticPr fontId="3"/>
  </si>
  <si>
    <t>上板町</t>
    <rPh sb="0" eb="2">
      <t>カミイタ</t>
    </rPh>
    <rPh sb="2" eb="3">
      <t>マチ</t>
    </rPh>
    <phoneticPr fontId="3"/>
  </si>
  <si>
    <t>つるぎ町</t>
    <rPh sb="3" eb="4">
      <t>チョウ</t>
    </rPh>
    <phoneticPr fontId="3"/>
  </si>
  <si>
    <t>東みよし町</t>
    <rPh sb="0" eb="1">
      <t>ヒガシ</t>
    </rPh>
    <rPh sb="4" eb="5">
      <t>チョウ</t>
    </rPh>
    <phoneticPr fontId="3"/>
  </si>
  <si>
    <t>病院</t>
  </si>
  <si>
    <t>一般</t>
  </si>
  <si>
    <t>-</t>
  </si>
  <si>
    <t>感染症　病床</t>
    <rPh sb="0" eb="3">
      <t>カンセンショウ</t>
    </rPh>
    <phoneticPr fontId="5"/>
  </si>
  <si>
    <t>その他　の病床</t>
    <rPh sb="2" eb="3">
      <t>タ</t>
    </rPh>
    <phoneticPr fontId="4"/>
  </si>
  <si>
    <t>市　町　村</t>
    <phoneticPr fontId="4"/>
  </si>
  <si>
    <t>一般　　診療所</t>
    <phoneticPr fontId="4"/>
  </si>
  <si>
    <t>歯科　　診療所</t>
    <phoneticPr fontId="4"/>
  </si>
  <si>
    <t>精神　　病床</t>
    <phoneticPr fontId="4"/>
  </si>
  <si>
    <t>結核　　病床</t>
    <phoneticPr fontId="4"/>
  </si>
  <si>
    <t>精神</t>
    <phoneticPr fontId="4"/>
  </si>
  <si>
    <t>資料　県健康づくり課</t>
    <rPh sb="0" eb="2">
      <t>シリョウ</t>
    </rPh>
    <rPh sb="3" eb="4">
      <t>ケン</t>
    </rPh>
    <rPh sb="4" eb="6">
      <t>ケンコウ</t>
    </rPh>
    <rPh sb="9" eb="10">
      <t>カ</t>
    </rPh>
    <phoneticPr fontId="5"/>
  </si>
  <si>
    <t xml:space="preserve">  29</t>
    <phoneticPr fontId="4"/>
  </si>
  <si>
    <t>　30</t>
    <phoneticPr fontId="4"/>
  </si>
  <si>
    <t>平成28年</t>
    <phoneticPr fontId="11"/>
  </si>
  <si>
    <r>
      <t>175　市町村別医療施設及び病床数</t>
    </r>
    <r>
      <rPr>
        <b/>
        <sz val="12"/>
        <rFont val="ＭＳ 明朝"/>
        <family val="1"/>
        <charset val="128"/>
      </rPr>
      <t>（平成30年10月1日現在）</t>
    </r>
    <phoneticPr fontId="5"/>
  </si>
  <si>
    <t>176　医療関係者数</t>
    <phoneticPr fontId="5"/>
  </si>
  <si>
    <r>
      <t>(1)市町村別</t>
    </r>
    <r>
      <rPr>
        <sz val="12"/>
        <rFont val="ＭＳ 明朝"/>
        <family val="1"/>
        <charset val="128"/>
      </rPr>
      <t>（平成30年12月31日現在）</t>
    </r>
    <phoneticPr fontId="5"/>
  </si>
  <si>
    <t>（単位：人）</t>
    <rPh sb="1" eb="3">
      <t>タンイ</t>
    </rPh>
    <rPh sb="4" eb="5">
      <t>ニン</t>
    </rPh>
    <phoneticPr fontId="4"/>
  </si>
  <si>
    <t>市　町　村</t>
    <phoneticPr fontId="4"/>
  </si>
  <si>
    <t>従業地別</t>
  </si>
  <si>
    <t>就業保健師</t>
  </si>
  <si>
    <t>就業助産師</t>
  </si>
  <si>
    <t>就業看護師</t>
    <rPh sb="4" eb="5">
      <t>シ</t>
    </rPh>
    <phoneticPr fontId="4"/>
  </si>
  <si>
    <t>就業准看護師</t>
    <rPh sb="5" eb="6">
      <t>シ</t>
    </rPh>
    <phoneticPr fontId="4"/>
  </si>
  <si>
    <t>医師</t>
    <phoneticPr fontId="4"/>
  </si>
  <si>
    <t>歯科医師</t>
    <phoneticPr fontId="4"/>
  </si>
  <si>
    <t>薬剤師</t>
    <phoneticPr fontId="4"/>
  </si>
  <si>
    <t xml:space="preserve">  平成26年12月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</si>
  <si>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</si>
  <si>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</si>
  <si>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</si>
  <si>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</si>
  <si>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</si>
  <si>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注　　隔年調査である。</t>
    <rPh sb="0" eb="1">
      <t>チュウ</t>
    </rPh>
    <rPh sb="3" eb="5">
      <t>カクネン</t>
    </rPh>
    <rPh sb="5" eb="7">
      <t>チョウサ</t>
    </rPh>
    <phoneticPr fontId="4"/>
  </si>
  <si>
    <r>
      <t>176　医療関係者数</t>
    </r>
    <r>
      <rPr>
        <b/>
        <sz val="12"/>
        <rFont val="ＭＳ 明朝"/>
        <family val="1"/>
        <charset val="128"/>
      </rPr>
      <t>（続き）</t>
    </r>
    <rPh sb="11" eb="12">
      <t>ツヅ</t>
    </rPh>
    <phoneticPr fontId="5"/>
  </si>
  <si>
    <r>
      <t>(2)年次別</t>
    </r>
    <r>
      <rPr>
        <sz val="12"/>
        <rFont val="ＭＳ 明朝"/>
        <family val="1"/>
        <charset val="128"/>
      </rPr>
      <t>（平成22～30年,12月31日現在）</t>
    </r>
    <rPh sb="18" eb="19">
      <t>ツキ</t>
    </rPh>
    <rPh sb="21" eb="22">
      <t>ヒ</t>
    </rPh>
    <rPh sb="22" eb="24">
      <t>ゲンザイ</t>
    </rPh>
    <phoneticPr fontId="4"/>
  </si>
  <si>
    <t>（単位：人）</t>
    <phoneticPr fontId="5"/>
  </si>
  <si>
    <t>年　　次</t>
    <phoneticPr fontId="4"/>
  </si>
  <si>
    <t>医      師</t>
  </si>
  <si>
    <t>歯科医師</t>
  </si>
  <si>
    <t>薬  剤  師</t>
  </si>
  <si>
    <t>就業保健師</t>
    <rPh sb="4" eb="5">
      <t>シ</t>
    </rPh>
    <phoneticPr fontId="4"/>
  </si>
  <si>
    <t>就業助産師</t>
    <rPh sb="4" eb="5">
      <t>シ</t>
    </rPh>
    <phoneticPr fontId="4"/>
  </si>
  <si>
    <t>就業看護師</t>
    <rPh sb="4" eb="5">
      <t>シ</t>
    </rPh>
    <phoneticPr fontId="5"/>
  </si>
  <si>
    <t>就業准看護師</t>
    <rPh sb="5" eb="6">
      <t>シ</t>
    </rPh>
    <phoneticPr fontId="5"/>
  </si>
  <si>
    <t>平成22年</t>
    <phoneticPr fontId="4"/>
  </si>
  <si>
    <t>　24</t>
    <phoneticPr fontId="4"/>
  </si>
  <si>
    <t>　26</t>
    <phoneticPr fontId="4"/>
  </si>
  <si>
    <t>　28</t>
    <phoneticPr fontId="4"/>
  </si>
  <si>
    <t>　30</t>
    <phoneticPr fontId="4"/>
  </si>
  <si>
    <r>
      <t xml:space="preserve">    </t>
    </r>
    <r>
      <rPr>
        <b/>
        <sz val="18"/>
        <rFont val="ＭＳ 明朝"/>
        <family val="1"/>
        <charset val="128"/>
      </rPr>
      <t>176　医 療 関 係 者 数</t>
    </r>
    <r>
      <rPr>
        <b/>
        <sz val="11"/>
        <rFont val="ＭＳ 明朝"/>
        <family val="1"/>
        <charset val="128"/>
      </rPr>
      <t>　（続き）</t>
    </r>
    <rPh sb="21" eb="22">
      <t>ツヅ</t>
    </rPh>
    <phoneticPr fontId="5"/>
  </si>
  <si>
    <t>就業歯科衛生士</t>
  </si>
  <si>
    <t>就業歯科技工士</t>
  </si>
  <si>
    <t>就業あんまマッサージ指圧師</t>
  </si>
  <si>
    <t>就業はり師</t>
  </si>
  <si>
    <t>就業きゅう師</t>
  </si>
  <si>
    <t>就業柔道整復師</t>
  </si>
  <si>
    <t>平成22年</t>
    <phoneticPr fontId="4"/>
  </si>
  <si>
    <t xml:space="preserve">  30</t>
    <phoneticPr fontId="4"/>
  </si>
  <si>
    <t xml:space="preserve">  30</t>
    <phoneticPr fontId="4"/>
  </si>
  <si>
    <r>
      <t>(3)保健所管内別</t>
    </r>
    <r>
      <rPr>
        <sz val="12"/>
        <rFont val="ＭＳ 明朝"/>
        <family val="1"/>
        <charset val="128"/>
      </rPr>
      <t>（平成30年12月31日現在）</t>
    </r>
    <rPh sb="10" eb="12">
      <t>ヘイセイ</t>
    </rPh>
    <rPh sb="14" eb="15">
      <t>ネン</t>
    </rPh>
    <rPh sb="17" eb="18">
      <t>ツキ</t>
    </rPh>
    <rPh sb="20" eb="21">
      <t>ヒ</t>
    </rPh>
    <rPh sb="21" eb="23">
      <t>ゲンザイ</t>
    </rPh>
    <phoneticPr fontId="5"/>
  </si>
  <si>
    <t>（単位：人）</t>
    <phoneticPr fontId="5"/>
  </si>
  <si>
    <t>区　　分</t>
    <phoneticPr fontId="4"/>
  </si>
  <si>
    <t>総　数</t>
    <phoneticPr fontId="4"/>
  </si>
  <si>
    <t>徳島保健所</t>
  </si>
  <si>
    <t>阿南保健所</t>
  </si>
  <si>
    <t>美波保健所</t>
  </si>
  <si>
    <t>吉野川保健所</t>
  </si>
  <si>
    <t>美馬保健所</t>
  </si>
  <si>
    <t>三好保健所</t>
  </si>
  <si>
    <t>医    師</t>
    <rPh sb="0" eb="1">
      <t>イ</t>
    </rPh>
    <rPh sb="5" eb="6">
      <t>シ</t>
    </rPh>
    <phoneticPr fontId="4"/>
  </si>
  <si>
    <t>歯科医師</t>
    <rPh sb="0" eb="4">
      <t>シカイシ</t>
    </rPh>
    <phoneticPr fontId="4"/>
  </si>
  <si>
    <t>注　  隔年調査である。</t>
  </si>
  <si>
    <r>
      <t>177　薬局等業者数</t>
    </r>
    <r>
      <rPr>
        <b/>
        <sz val="12"/>
        <rFont val="ＭＳ 明朝"/>
        <family val="1"/>
        <charset val="128"/>
      </rPr>
      <t>（平成26～30年,12月31日現在）</t>
    </r>
    <rPh sb="18" eb="19">
      <t>ネン</t>
    </rPh>
    <rPh sb="22" eb="23">
      <t>ツキ</t>
    </rPh>
    <rPh sb="25" eb="26">
      <t>ヒ</t>
    </rPh>
    <rPh sb="26" eb="28">
      <t>ゲンザイ</t>
    </rPh>
    <phoneticPr fontId="5"/>
  </si>
  <si>
    <t>（単位：件）</t>
    <rPh sb="4" eb="5">
      <t>ケン</t>
    </rPh>
    <phoneticPr fontId="4"/>
  </si>
  <si>
    <t>年次</t>
  </si>
  <si>
    <t>薬　局</t>
    <phoneticPr fontId="4"/>
  </si>
  <si>
    <t>店舗販売業</t>
    <rPh sb="0" eb="2">
      <t>テンポ</t>
    </rPh>
    <rPh sb="2" eb="5">
      <t>ハンバイギョウ</t>
    </rPh>
    <phoneticPr fontId="4"/>
  </si>
  <si>
    <t>卸売販売業</t>
    <rPh sb="0" eb="2">
      <t>オロシウ</t>
    </rPh>
    <rPh sb="2" eb="5">
      <t>ハンバイギョウ</t>
    </rPh>
    <phoneticPr fontId="4"/>
  </si>
  <si>
    <t>配置販売業</t>
  </si>
  <si>
    <t>特例販売業</t>
  </si>
  <si>
    <t>平成26年度</t>
    <rPh sb="0" eb="2">
      <t>ヘイセイ</t>
    </rPh>
    <rPh sb="4" eb="6">
      <t>ネンド</t>
    </rPh>
    <phoneticPr fontId="4"/>
  </si>
  <si>
    <t>資料　県薬務課</t>
  </si>
  <si>
    <r>
      <t>178　主要死因別死亡者数</t>
    </r>
    <r>
      <rPr>
        <b/>
        <sz val="12"/>
        <rFont val="ＭＳ 明朝"/>
        <family val="1"/>
        <charset val="128"/>
      </rPr>
      <t>（平成30年）</t>
    </r>
    <phoneticPr fontId="5"/>
  </si>
  <si>
    <t>（単位：人）</t>
    <phoneticPr fontId="4"/>
  </si>
  <si>
    <t>市　町　村</t>
    <phoneticPr fontId="4"/>
  </si>
  <si>
    <t>結核</t>
  </si>
  <si>
    <t>悪性
新生物</t>
    <rPh sb="0" eb="2">
      <t>アクセイ</t>
    </rPh>
    <rPh sb="3" eb="6">
      <t>シンセイブツ</t>
    </rPh>
    <phoneticPr fontId="4"/>
  </si>
  <si>
    <t>糖尿病</t>
  </si>
  <si>
    <t>高血圧性疾患</t>
    <rPh sb="0" eb="3">
      <t>コウケツアツ</t>
    </rPh>
    <rPh sb="3" eb="4">
      <t>セイ</t>
    </rPh>
    <rPh sb="4" eb="6">
      <t>シッカン</t>
    </rPh>
    <phoneticPr fontId="4"/>
  </si>
  <si>
    <t>心疾患</t>
  </si>
  <si>
    <t>脳血管疾患</t>
    <rPh sb="0" eb="3">
      <t>ノウケッカン</t>
    </rPh>
    <rPh sb="3" eb="5">
      <t>シッカン</t>
    </rPh>
    <phoneticPr fontId="4"/>
  </si>
  <si>
    <t>肺炎</t>
  </si>
  <si>
    <t>肝疾患</t>
  </si>
  <si>
    <t>腎不全</t>
  </si>
  <si>
    <t>老衰</t>
  </si>
  <si>
    <t>不慮の事故</t>
    <rPh sb="3" eb="5">
      <t>ジコ</t>
    </rPh>
    <phoneticPr fontId="4"/>
  </si>
  <si>
    <t>自殺</t>
  </si>
  <si>
    <t>胃</t>
  </si>
  <si>
    <t>平成28年</t>
    <phoneticPr fontId="4"/>
  </si>
  <si>
    <t xml:space="preserve">  29</t>
    <phoneticPr fontId="4"/>
  </si>
  <si>
    <t xml:space="preserve">  30</t>
    <phoneticPr fontId="4"/>
  </si>
  <si>
    <t>資料　県健康づくり課</t>
    <phoneticPr fontId="4"/>
  </si>
  <si>
    <r>
      <t>179　結核・感染症等患者数</t>
    </r>
    <r>
      <rPr>
        <b/>
        <sz val="12"/>
        <rFont val="ＭＳ 明朝"/>
        <family val="1"/>
        <charset val="128"/>
      </rPr>
      <t>（平成26～30年）</t>
    </r>
    <rPh sb="4" eb="5">
      <t>ケツ</t>
    </rPh>
    <rPh sb="5" eb="6">
      <t>カク</t>
    </rPh>
    <rPh sb="7" eb="8">
      <t>カン</t>
    </rPh>
    <rPh sb="8" eb="9">
      <t>ソメ</t>
    </rPh>
    <rPh sb="9" eb="10">
      <t>ショウ</t>
    </rPh>
    <phoneticPr fontId="5"/>
  </si>
  <si>
    <t>全数把握対象感染症</t>
    <rPh sb="0" eb="2">
      <t>ゼンスウ</t>
    </rPh>
    <rPh sb="2" eb="4">
      <t>ハアク</t>
    </rPh>
    <rPh sb="4" eb="6">
      <t>タイショウ</t>
    </rPh>
    <rPh sb="6" eb="9">
      <t>カンセンショウ</t>
    </rPh>
    <phoneticPr fontId="5"/>
  </si>
  <si>
    <t>年次</t>
    <phoneticPr fontId="5"/>
  </si>
  <si>
    <t>二　類</t>
    <rPh sb="0" eb="1">
      <t>ニ</t>
    </rPh>
    <rPh sb="2" eb="3">
      <t>タグイ</t>
    </rPh>
    <phoneticPr fontId="5"/>
  </si>
  <si>
    <t>三　類</t>
    <rPh sb="0" eb="1">
      <t>サン</t>
    </rPh>
    <rPh sb="2" eb="3">
      <t>タグイ</t>
    </rPh>
    <phoneticPr fontId="5"/>
  </si>
  <si>
    <t>四　類</t>
    <rPh sb="0" eb="1">
      <t>ヨン</t>
    </rPh>
    <rPh sb="2" eb="3">
      <t>ルイ</t>
    </rPh>
    <phoneticPr fontId="5"/>
  </si>
  <si>
    <t>五　類</t>
    <rPh sb="0" eb="1">
      <t>ゴ</t>
    </rPh>
    <rPh sb="2" eb="3">
      <t>ルイ</t>
    </rPh>
    <phoneticPr fontId="5"/>
  </si>
  <si>
    <t>結核</t>
    <rPh sb="0" eb="2">
      <t>ケッカク</t>
    </rPh>
    <phoneticPr fontId="5"/>
  </si>
  <si>
    <t>細菌性　赤痢</t>
    <rPh sb="0" eb="3">
      <t>サイキンセイ</t>
    </rPh>
    <rPh sb="4" eb="6">
      <t>セキリ</t>
    </rPh>
    <phoneticPr fontId="5"/>
  </si>
  <si>
    <t>腸管出血性大腸菌感染症</t>
    <rPh sb="0" eb="1">
      <t>チョウ</t>
    </rPh>
    <rPh sb="1" eb="2">
      <t>カン</t>
    </rPh>
    <rPh sb="2" eb="5">
      <t>シュッケツセイ</t>
    </rPh>
    <rPh sb="5" eb="8">
      <t>ダイチョウキン</t>
    </rPh>
    <rPh sb="8" eb="11">
      <t>カンセンショウ</t>
    </rPh>
    <phoneticPr fontId="5"/>
  </si>
  <si>
    <t>つつが　虫病</t>
    <rPh sb="4" eb="5">
      <t>ムシ</t>
    </rPh>
    <rPh sb="5" eb="6">
      <t>ビョウ</t>
    </rPh>
    <phoneticPr fontId="5"/>
  </si>
  <si>
    <t>日本　　紅斑熱</t>
    <rPh sb="0" eb="2">
      <t>ニホン</t>
    </rPh>
    <rPh sb="4" eb="5">
      <t>クレナイ</t>
    </rPh>
    <rPh sb="5" eb="6">
      <t>ハン</t>
    </rPh>
    <rPh sb="6" eb="7">
      <t>ネツ</t>
    </rPh>
    <phoneticPr fontId="5"/>
  </si>
  <si>
    <t>レジオ　ネラ症</t>
    <rPh sb="6" eb="7">
      <t>ショウ</t>
    </rPh>
    <phoneticPr fontId="5"/>
  </si>
  <si>
    <t>A型　　肝炎</t>
    <rPh sb="1" eb="2">
      <t>ガタ</t>
    </rPh>
    <rPh sb="4" eb="6">
      <t>カンエン</t>
    </rPh>
    <phoneticPr fontId="5"/>
  </si>
  <si>
    <t>重症生熱性血小板減少症候群</t>
    <rPh sb="0" eb="2">
      <t>ジュウショウ</t>
    </rPh>
    <rPh sb="2" eb="3">
      <t>セイ</t>
    </rPh>
    <rPh sb="3" eb="4">
      <t>ネツ</t>
    </rPh>
    <rPh sb="4" eb="5">
      <t>セイ</t>
    </rPh>
    <rPh sb="5" eb="8">
      <t>ケッショウバン</t>
    </rPh>
    <rPh sb="8" eb="10">
      <t>ゲンショウ</t>
    </rPh>
    <rPh sb="10" eb="13">
      <t>ショウコウグン</t>
    </rPh>
    <phoneticPr fontId="11"/>
  </si>
  <si>
    <t>チクングニア熱</t>
    <rPh sb="6" eb="7">
      <t>ネツ</t>
    </rPh>
    <phoneticPr fontId="11"/>
  </si>
  <si>
    <t>デング熱</t>
    <rPh sb="3" eb="4">
      <t>ネツ</t>
    </rPh>
    <phoneticPr fontId="5"/>
  </si>
  <si>
    <t>日本　　脳炎</t>
    <rPh sb="0" eb="2">
      <t>ニホン</t>
    </rPh>
    <rPh sb="4" eb="6">
      <t>ノウエン</t>
    </rPh>
    <phoneticPr fontId="5"/>
  </si>
  <si>
    <t>類鼻疽</t>
    <rPh sb="0" eb="1">
      <t>ルイ</t>
    </rPh>
    <rPh sb="1" eb="2">
      <t>ビ</t>
    </rPh>
    <phoneticPr fontId="5"/>
  </si>
  <si>
    <t>ウイルス性肝炎（E・A型除く）</t>
    <rPh sb="4" eb="5">
      <t>セイ</t>
    </rPh>
    <rPh sb="5" eb="7">
      <t>カンエン</t>
    </rPh>
    <rPh sb="11" eb="12">
      <t>カタ</t>
    </rPh>
    <rPh sb="12" eb="13">
      <t>ノゾ</t>
    </rPh>
    <phoneticPr fontId="5"/>
  </si>
  <si>
    <t>アメーバ赤痢</t>
    <rPh sb="4" eb="6">
      <t>セキリ</t>
    </rPh>
    <phoneticPr fontId="5"/>
  </si>
  <si>
    <t>クロイツフェルト・ヤコブ病</t>
    <rPh sb="12" eb="13">
      <t>ビョウ</t>
    </rPh>
    <phoneticPr fontId="5"/>
  </si>
  <si>
    <t>平成26年</t>
    <phoneticPr fontId="5"/>
  </si>
  <si>
    <t xml:space="preserve">  27</t>
  </si>
  <si>
    <t xml:space="preserve">  28</t>
  </si>
  <si>
    <t xml:space="preserve">  29</t>
    <phoneticPr fontId="11"/>
  </si>
  <si>
    <t xml:space="preserve">  30</t>
    <phoneticPr fontId="11"/>
  </si>
  <si>
    <t>-</t>
    <phoneticPr fontId="4"/>
  </si>
  <si>
    <t>-</t>
    <phoneticPr fontId="4"/>
  </si>
  <si>
    <r>
      <t>179  結 核・感 染 症 等 患 者 数</t>
    </r>
    <r>
      <rPr>
        <b/>
        <sz val="11"/>
        <rFont val="ＭＳ 明朝"/>
        <family val="1"/>
        <charset val="128"/>
      </rPr>
      <t>(平成26～30年)</t>
    </r>
    <rPh sb="5" eb="6">
      <t>ケツ</t>
    </rPh>
    <rPh sb="7" eb="8">
      <t>カク</t>
    </rPh>
    <rPh sb="9" eb="10">
      <t>カン</t>
    </rPh>
    <rPh sb="11" eb="12">
      <t>ソメ</t>
    </rPh>
    <rPh sb="13" eb="14">
      <t>ショウ</t>
    </rPh>
    <phoneticPr fontId="5"/>
  </si>
  <si>
    <t>年次</t>
    <phoneticPr fontId="5"/>
  </si>
  <si>
    <t>新型　　インフルエンザ</t>
    <rPh sb="0" eb="2">
      <t>シンガタ</t>
    </rPh>
    <phoneticPr fontId="5"/>
  </si>
  <si>
    <t>食中毒</t>
    <rPh sb="0" eb="3">
      <t>ショクチュウドク</t>
    </rPh>
    <phoneticPr fontId="5"/>
  </si>
  <si>
    <t>劇症型溶血性レンサ球菌感染症</t>
    <rPh sb="0" eb="2">
      <t>ゲキショウ</t>
    </rPh>
    <rPh sb="2" eb="3">
      <t>カタ</t>
    </rPh>
    <rPh sb="3" eb="6">
      <t>ヨウケツセイ</t>
    </rPh>
    <rPh sb="9" eb="10">
      <t>キュウ</t>
    </rPh>
    <rPh sb="10" eb="11">
      <t>キン</t>
    </rPh>
    <rPh sb="11" eb="14">
      <t>カンセンショウ</t>
    </rPh>
    <phoneticPr fontId="5"/>
  </si>
  <si>
    <t>後天性免疫不全症候群</t>
    <rPh sb="0" eb="3">
      <t>コウテンセイ</t>
    </rPh>
    <rPh sb="3" eb="5">
      <t>メンエキ</t>
    </rPh>
    <rPh sb="5" eb="7">
      <t>フゼン</t>
    </rPh>
    <rPh sb="7" eb="10">
      <t>ショウコウグン</t>
    </rPh>
    <phoneticPr fontId="5"/>
  </si>
  <si>
    <t>ジアルジア症</t>
    <rPh sb="5" eb="6">
      <t>ショウ</t>
    </rPh>
    <phoneticPr fontId="5"/>
  </si>
  <si>
    <t>梅毒</t>
    <rPh sb="0" eb="2">
      <t>バイドク</t>
    </rPh>
    <phoneticPr fontId="5"/>
  </si>
  <si>
    <t>破傷風</t>
    <rPh sb="0" eb="3">
      <t>ハショウフウ</t>
    </rPh>
    <phoneticPr fontId="5"/>
  </si>
  <si>
    <t>バンコマイシン耐性腸球菌感染症</t>
    <rPh sb="7" eb="9">
      <t>タイセイ</t>
    </rPh>
    <rPh sb="9" eb="10">
      <t>チョウ</t>
    </rPh>
    <rPh sb="10" eb="12">
      <t>キュウキン</t>
    </rPh>
    <rPh sb="12" eb="15">
      <t>カンセンショウ</t>
    </rPh>
    <phoneticPr fontId="5"/>
  </si>
  <si>
    <t>風しん</t>
    <rPh sb="0" eb="1">
      <t>フウ</t>
    </rPh>
    <phoneticPr fontId="5"/>
  </si>
  <si>
    <t>麻しん</t>
    <rPh sb="0" eb="1">
      <t>マ</t>
    </rPh>
    <phoneticPr fontId="5"/>
  </si>
  <si>
    <t>平成26年</t>
    <phoneticPr fontId="4"/>
  </si>
  <si>
    <t xml:space="preserve">  29</t>
  </si>
  <si>
    <t>-</t>
    <phoneticPr fontId="11"/>
  </si>
  <si>
    <t>-</t>
    <phoneticPr fontId="4"/>
  </si>
  <si>
    <t>-</t>
    <phoneticPr fontId="4"/>
  </si>
  <si>
    <t xml:space="preserve">  30</t>
    <phoneticPr fontId="4"/>
  </si>
  <si>
    <t>定点把握対象感染症</t>
    <rPh sb="0" eb="2">
      <t>テイテン</t>
    </rPh>
    <rPh sb="2" eb="4">
      <t>ハアク</t>
    </rPh>
    <rPh sb="4" eb="6">
      <t>タイショウ</t>
    </rPh>
    <rPh sb="6" eb="9">
      <t>カンセンショウ</t>
    </rPh>
    <phoneticPr fontId="5"/>
  </si>
  <si>
    <t>インフルエンザ</t>
    <phoneticPr fontId="5"/>
  </si>
  <si>
    <t>A群溶血性レンサ球菌喉頭炎</t>
    <rPh sb="1" eb="2">
      <t>グン</t>
    </rPh>
    <rPh sb="2" eb="3">
      <t>ヨウ</t>
    </rPh>
    <rPh sb="3" eb="4">
      <t>ケツ</t>
    </rPh>
    <rPh sb="4" eb="5">
      <t>セイ</t>
    </rPh>
    <rPh sb="8" eb="9">
      <t>キュウ</t>
    </rPh>
    <rPh sb="9" eb="10">
      <t>キン</t>
    </rPh>
    <rPh sb="10" eb="13">
      <t>コウトウエン</t>
    </rPh>
    <phoneticPr fontId="5"/>
  </si>
  <si>
    <t>感染性    胃腸炎</t>
    <phoneticPr fontId="5"/>
  </si>
  <si>
    <t>水痘</t>
    <rPh sb="0" eb="2">
      <t>スイトウ</t>
    </rPh>
    <phoneticPr fontId="5"/>
  </si>
  <si>
    <t>手足口病</t>
  </si>
  <si>
    <t>突発性    発しん</t>
    <rPh sb="0" eb="3">
      <t>トッパツセイ</t>
    </rPh>
    <rPh sb="7" eb="8">
      <t>ハッ</t>
    </rPh>
    <phoneticPr fontId="5"/>
  </si>
  <si>
    <t>ヘルパンギーナ</t>
    <phoneticPr fontId="5"/>
  </si>
  <si>
    <t>流行性    耳下腺炎</t>
    <phoneticPr fontId="5"/>
  </si>
  <si>
    <t>性器クラミジア感染症</t>
    <rPh sb="0" eb="2">
      <t>セイキ</t>
    </rPh>
    <rPh sb="7" eb="10">
      <t>カンセンショウ</t>
    </rPh>
    <phoneticPr fontId="5"/>
  </si>
  <si>
    <t>淋菌      感染症</t>
    <rPh sb="0" eb="2">
      <t>リンキン</t>
    </rPh>
    <rPh sb="8" eb="11">
      <t>カンセンショウ</t>
    </rPh>
    <phoneticPr fontId="5"/>
  </si>
  <si>
    <t>RSウイルス感染症</t>
    <rPh sb="6" eb="9">
      <t>カンセンショウ</t>
    </rPh>
    <phoneticPr fontId="5"/>
  </si>
  <si>
    <t>咽頭
結膜熱</t>
    <rPh sb="0" eb="2">
      <t>イントウ</t>
    </rPh>
    <rPh sb="3" eb="6">
      <t>ケツマクネツ</t>
    </rPh>
    <phoneticPr fontId="5"/>
  </si>
  <si>
    <t>伝染性
紅斑</t>
    <rPh sb="0" eb="3">
      <t>デンセンセイ</t>
    </rPh>
    <rPh sb="4" eb="6">
      <t>コウハン</t>
    </rPh>
    <phoneticPr fontId="5"/>
  </si>
  <si>
    <t>平成26年</t>
    <phoneticPr fontId="4"/>
  </si>
  <si>
    <t xml:space="preserve">  28</t>
    <phoneticPr fontId="4"/>
  </si>
  <si>
    <t>資料　県健康づくり課，県安全衛生課</t>
    <rPh sb="11" eb="12">
      <t>ケン</t>
    </rPh>
    <rPh sb="12" eb="14">
      <t>アンゼン</t>
    </rPh>
    <phoneticPr fontId="5"/>
  </si>
  <si>
    <r>
      <t>180　病院利用状況</t>
    </r>
    <r>
      <rPr>
        <b/>
        <sz val="12"/>
        <rFont val="ＭＳ 明朝"/>
        <family val="1"/>
        <charset val="128"/>
      </rPr>
      <t>（平成26～30年）</t>
    </r>
    <rPh sb="6" eb="7">
      <t>リ</t>
    </rPh>
    <rPh sb="7" eb="8">
      <t>ヨウ</t>
    </rPh>
    <rPh sb="18" eb="19">
      <t>ネン</t>
    </rPh>
    <phoneticPr fontId="5"/>
  </si>
  <si>
    <t>（単位：人）</t>
    <phoneticPr fontId="5"/>
  </si>
  <si>
    <t>年　次</t>
    <phoneticPr fontId="5"/>
  </si>
  <si>
    <t>新入院患者数</t>
  </si>
  <si>
    <t>精神病床</t>
    <phoneticPr fontId="5"/>
  </si>
  <si>
    <t>結核病床</t>
    <phoneticPr fontId="5"/>
  </si>
  <si>
    <t>感染症病床</t>
    <rPh sb="0" eb="3">
      <t>カンセンショウ</t>
    </rPh>
    <phoneticPr fontId="5"/>
  </si>
  <si>
    <t>その他の病床</t>
  </si>
  <si>
    <t>平成26年</t>
    <phoneticPr fontId="5"/>
  </si>
  <si>
    <t xml:space="preserve">  27</t>
    <phoneticPr fontId="11"/>
  </si>
  <si>
    <t xml:space="preserve">  28</t>
    <phoneticPr fontId="11"/>
  </si>
  <si>
    <t xml:space="preserve">  29</t>
    <phoneticPr fontId="5"/>
  </si>
  <si>
    <t xml:space="preserve">  30</t>
    <phoneticPr fontId="5"/>
  </si>
  <si>
    <t>180　病 院 利 用 状 況　（平成26～30年）</t>
    <rPh sb="8" eb="9">
      <t>リ</t>
    </rPh>
    <rPh sb="10" eb="11">
      <t>ヨウ</t>
    </rPh>
    <rPh sb="24" eb="25">
      <t>ネン</t>
    </rPh>
    <phoneticPr fontId="5"/>
  </si>
  <si>
    <t>退院患者数</t>
  </si>
  <si>
    <t>外来患者数</t>
  </si>
  <si>
    <t xml:space="preserve">  29</t>
    <phoneticPr fontId="5"/>
  </si>
  <si>
    <t>注　  その他の病床には一般病床を含む。</t>
    <rPh sb="0" eb="1">
      <t>チュウ</t>
    </rPh>
    <rPh sb="6" eb="7">
      <t>タ</t>
    </rPh>
    <rPh sb="8" eb="10">
      <t>ビョウショウ</t>
    </rPh>
    <rPh sb="12" eb="14">
      <t>イッパン</t>
    </rPh>
    <rPh sb="14" eb="16">
      <t>ビョウショウ</t>
    </rPh>
    <rPh sb="17" eb="18">
      <t>フク</t>
    </rPh>
    <phoneticPr fontId="5"/>
  </si>
  <si>
    <t>資料　県健康づくり課</t>
    <rPh sb="9" eb="10">
      <t>カ</t>
    </rPh>
    <phoneticPr fontId="4"/>
  </si>
  <si>
    <t xml:space="preserve">  27</t>
    <phoneticPr fontId="4"/>
  </si>
  <si>
    <t xml:space="preserve">  27</t>
    <phoneticPr fontId="4"/>
  </si>
  <si>
    <r>
      <t>181　保健所行政運営状況</t>
    </r>
    <r>
      <rPr>
        <b/>
        <sz val="12"/>
        <rFont val="ＭＳ 明朝"/>
        <family val="1"/>
        <charset val="128"/>
      </rPr>
      <t>（平成29年度）</t>
    </r>
    <phoneticPr fontId="5"/>
  </si>
  <si>
    <t>（単位：人）</t>
    <phoneticPr fontId="4"/>
  </si>
  <si>
    <t>区　　分</t>
  </si>
  <si>
    <t>健康診断      受診延人員</t>
    <phoneticPr fontId="4"/>
  </si>
  <si>
    <t>環境衛生監視  指導延施設</t>
    <phoneticPr fontId="4"/>
  </si>
  <si>
    <t>飲料水質      検査検体数</t>
    <phoneticPr fontId="4"/>
  </si>
  <si>
    <t>食品衛生施設監視指導</t>
  </si>
  <si>
    <t>結核予防検診</t>
  </si>
  <si>
    <t>要許可施設</t>
  </si>
  <si>
    <t>不要許可施設</t>
    <phoneticPr fontId="4"/>
  </si>
  <si>
    <t>ツベルクリン  反応注射</t>
    <phoneticPr fontId="4"/>
  </si>
  <si>
    <t>ＢＣＧ接種</t>
  </si>
  <si>
    <t>平成27年度</t>
    <phoneticPr fontId="4"/>
  </si>
  <si>
    <t>区    分</t>
  </si>
  <si>
    <t>寄生虫検査</t>
    <rPh sb="3" eb="5">
      <t>ケンサ</t>
    </rPh>
    <phoneticPr fontId="4"/>
  </si>
  <si>
    <t>保健指導延人員</t>
    <phoneticPr fontId="4"/>
  </si>
  <si>
    <t>間接撮影</t>
  </si>
  <si>
    <t>直接撮影</t>
  </si>
  <si>
    <t>妊婦</t>
  </si>
  <si>
    <t>産婦</t>
  </si>
  <si>
    <t>乳児</t>
  </si>
  <si>
    <t>幼児</t>
  </si>
  <si>
    <t>平成27年度</t>
    <rPh sb="4" eb="5">
      <t>ネン</t>
    </rPh>
    <phoneticPr fontId="4"/>
  </si>
  <si>
    <t>栄養指導延人員</t>
    <phoneticPr fontId="4"/>
  </si>
  <si>
    <t>衛生教育開催回数</t>
    <rPh sb="4" eb="6">
      <t>カイサイ</t>
    </rPh>
    <rPh sb="6" eb="8">
      <t>カイスウ</t>
    </rPh>
    <phoneticPr fontId="5"/>
  </si>
  <si>
    <t>療育相談</t>
    <phoneticPr fontId="4"/>
  </si>
  <si>
    <t>未熟児</t>
    <phoneticPr fontId="4"/>
  </si>
  <si>
    <t>新生児</t>
    <phoneticPr fontId="4"/>
  </si>
  <si>
    <t>個別</t>
    <phoneticPr fontId="4"/>
  </si>
  <si>
    <t>集団</t>
    <phoneticPr fontId="4"/>
  </si>
  <si>
    <t>平成27年度</t>
    <phoneticPr fontId="4"/>
  </si>
  <si>
    <t>資料　県健康づくり課，県安全衛生課</t>
    <phoneticPr fontId="4"/>
  </si>
  <si>
    <r>
      <t>182  公衆衛生関係施設数</t>
    </r>
    <r>
      <rPr>
        <b/>
        <sz val="12"/>
        <rFont val="ＭＳ 明朝"/>
        <family val="1"/>
        <charset val="128"/>
      </rPr>
      <t>（平成26～30年度）</t>
    </r>
    <phoneticPr fontId="5"/>
  </si>
  <si>
    <t>年　度</t>
    <rPh sb="0" eb="1">
      <t>トシ</t>
    </rPh>
    <rPh sb="2" eb="3">
      <t>ド</t>
    </rPh>
    <phoneticPr fontId="4"/>
  </si>
  <si>
    <t>理容所</t>
    <phoneticPr fontId="5"/>
  </si>
  <si>
    <t>美容所</t>
    <phoneticPr fontId="5"/>
  </si>
  <si>
    <t>公衆浴場</t>
  </si>
  <si>
    <t>クリー　　　ニング所</t>
    <phoneticPr fontId="4"/>
  </si>
  <si>
    <t>興行場</t>
  </si>
  <si>
    <t>火葬場</t>
  </si>
  <si>
    <t>ホテル・旅館</t>
    <rPh sb="4" eb="6">
      <t>リョカン</t>
    </rPh>
    <phoneticPr fontId="4"/>
  </si>
  <si>
    <t>飲食店</t>
    <rPh sb="0" eb="3">
      <t>インショクテン</t>
    </rPh>
    <phoneticPr fontId="4"/>
  </si>
  <si>
    <t>喫茶店</t>
    <rPh sb="0" eb="3">
      <t>キッサテン</t>
    </rPh>
    <phoneticPr fontId="4"/>
  </si>
  <si>
    <t>平成26年</t>
    <rPh sb="0" eb="2">
      <t>ヘイセイ</t>
    </rPh>
    <rPh sb="4" eb="5">
      <t>ネン</t>
    </rPh>
    <phoneticPr fontId="4"/>
  </si>
  <si>
    <t xml:space="preserve">  27</t>
    <phoneticPr fontId="4"/>
  </si>
  <si>
    <t xml:space="preserve">  28</t>
    <phoneticPr fontId="4"/>
  </si>
  <si>
    <t xml:space="preserve">  29</t>
    <phoneticPr fontId="4"/>
  </si>
  <si>
    <t xml:space="preserve">  30</t>
    <phoneticPr fontId="4"/>
  </si>
  <si>
    <t>資料  県安全衛生課</t>
    <rPh sb="5" eb="7">
      <t>アンゼン</t>
    </rPh>
    <phoneticPr fontId="4"/>
  </si>
  <si>
    <r>
      <t>183　公害苦情受理処理件数</t>
    </r>
    <r>
      <rPr>
        <b/>
        <sz val="12"/>
        <rFont val="ＭＳ 明朝"/>
        <family val="1"/>
        <charset val="128"/>
      </rPr>
      <t>（平成26～30年度）</t>
    </r>
    <phoneticPr fontId="5"/>
  </si>
  <si>
    <t>（単位：件）</t>
    <phoneticPr fontId="4"/>
  </si>
  <si>
    <t>年　度</t>
    <phoneticPr fontId="4"/>
  </si>
  <si>
    <t>年　度</t>
    <phoneticPr fontId="4"/>
  </si>
  <si>
    <t>受理件数</t>
  </si>
  <si>
    <t>直接処理   (解決)件数</t>
    <phoneticPr fontId="4"/>
  </si>
  <si>
    <t>大気汚染</t>
  </si>
  <si>
    <t>水質汚濁</t>
  </si>
  <si>
    <t>土壌汚染</t>
  </si>
  <si>
    <t>騒音</t>
  </si>
  <si>
    <t>振動</t>
  </si>
  <si>
    <t>地盤沈下</t>
  </si>
  <si>
    <t>悪臭</t>
  </si>
  <si>
    <t>その他</t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</si>
  <si>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</si>
  <si>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</si>
  <si>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-</t>
    <phoneticPr fontId="4"/>
  </si>
  <si>
    <t>資料　県環境管理課</t>
  </si>
  <si>
    <r>
      <t>184  海水浴場の水質</t>
    </r>
    <r>
      <rPr>
        <b/>
        <sz val="12"/>
        <rFont val="ＭＳ 明朝"/>
        <family val="1"/>
        <charset val="128"/>
      </rPr>
      <t>（平成30年度）</t>
    </r>
    <rPh sb="13" eb="15">
      <t>ヘイセイ</t>
    </rPh>
    <phoneticPr fontId="19"/>
  </si>
  <si>
    <t>（単位：個/100ml，㎎/L，m）</t>
    <phoneticPr fontId="4"/>
  </si>
  <si>
    <t>海水浴場</t>
  </si>
  <si>
    <t>採水日</t>
  </si>
  <si>
    <t>ふん便性       大腸菌群数</t>
    <phoneticPr fontId="4"/>
  </si>
  <si>
    <t>ＣＯＤ</t>
  </si>
  <si>
    <t>ｐＨ</t>
  </si>
  <si>
    <t>透明度</t>
  </si>
  <si>
    <t>油膜</t>
  </si>
  <si>
    <t>判定</t>
  </si>
  <si>
    <t>最小値</t>
    <rPh sb="0" eb="3">
      <t>サイショウチ</t>
    </rPh>
    <phoneticPr fontId="4"/>
  </si>
  <si>
    <t>最大値</t>
    <rPh sb="0" eb="3">
      <t>サイダイチ</t>
    </rPh>
    <phoneticPr fontId="4"/>
  </si>
  <si>
    <t>月見ヶ丘</t>
  </si>
  <si>
    <t>不検出(&lt;2)</t>
    <rPh sb="0" eb="1">
      <t>フ</t>
    </rPh>
    <rPh sb="1" eb="3">
      <t>ケンシュツ</t>
    </rPh>
    <phoneticPr fontId="28"/>
  </si>
  <si>
    <t>全透（&gt;1）</t>
    <rPh sb="0" eb="1">
      <t>ゼン</t>
    </rPh>
    <rPh sb="1" eb="2">
      <t>トオル</t>
    </rPh>
    <phoneticPr fontId="28"/>
  </si>
  <si>
    <t>なし</t>
  </si>
  <si>
    <t>水質AA</t>
  </si>
  <si>
    <t>淡島</t>
  </si>
  <si>
    <t>北の脇</t>
  </si>
  <si>
    <t>田井ノ浜</t>
  </si>
  <si>
    <t>大砂</t>
  </si>
  <si>
    <t>小松</t>
    <rPh sb="0" eb="2">
      <t>コマツ</t>
    </rPh>
    <phoneticPr fontId="14"/>
  </si>
  <si>
    <t>水質A</t>
    <phoneticPr fontId="11"/>
  </si>
  <si>
    <t>注１　 徳島市調査分を含む</t>
    <rPh sb="0" eb="1">
      <t>チュウ</t>
    </rPh>
    <rPh sb="4" eb="7">
      <t>トクシマシ</t>
    </rPh>
    <rPh sb="7" eb="9">
      <t>チョウサ</t>
    </rPh>
    <rPh sb="9" eb="10">
      <t>ブン</t>
    </rPh>
    <rPh sb="11" eb="12">
      <t>フク</t>
    </rPh>
    <phoneticPr fontId="16"/>
  </si>
  <si>
    <t>　２　 数値は，同一海水浴場に関して得た測定値の平均による。</t>
    <rPh sb="4" eb="6">
      <t>スウチ</t>
    </rPh>
    <rPh sb="8" eb="10">
      <t>ドウイツ</t>
    </rPh>
    <rPh sb="10" eb="12">
      <t>カイスイ</t>
    </rPh>
    <rPh sb="12" eb="14">
      <t>ヨクジョウ</t>
    </rPh>
    <rPh sb="15" eb="16">
      <t>カン</t>
    </rPh>
    <rPh sb="18" eb="19">
      <t>エ</t>
    </rPh>
    <rPh sb="20" eb="23">
      <t>ソクテイチ</t>
    </rPh>
    <rPh sb="24" eb="26">
      <t>ヘイキン</t>
    </rPh>
    <phoneticPr fontId="3"/>
  </si>
  <si>
    <t>　３　 ｐＨは，同一海水浴場に関して得た測定値の最小値と最大値。</t>
    <rPh sb="8" eb="10">
      <t>ドウイツ</t>
    </rPh>
    <rPh sb="10" eb="13">
      <t>カイスイヨク</t>
    </rPh>
    <rPh sb="13" eb="14">
      <t>ジョウ</t>
    </rPh>
    <rPh sb="15" eb="16">
      <t>カン</t>
    </rPh>
    <rPh sb="18" eb="19">
      <t>エ</t>
    </rPh>
    <rPh sb="20" eb="23">
      <t>ソクテイチ</t>
    </rPh>
    <rPh sb="24" eb="27">
      <t>サイショウチ</t>
    </rPh>
    <rPh sb="28" eb="31">
      <t>サイダイチ</t>
    </rPh>
    <phoneticPr fontId="4"/>
  </si>
  <si>
    <t>資料 　県環境管理課</t>
    <rPh sb="7" eb="9">
      <t>カンリ</t>
    </rPh>
    <phoneticPr fontId="16"/>
  </si>
  <si>
    <t>185　献血状況</t>
    <phoneticPr fontId="5"/>
  </si>
  <si>
    <r>
      <t>(1)血液種類別献血実績</t>
    </r>
    <r>
      <rPr>
        <sz val="12"/>
        <rFont val="ＭＳ 明朝"/>
        <family val="1"/>
        <charset val="128"/>
      </rPr>
      <t>（平成26～30年度）</t>
    </r>
    <phoneticPr fontId="4"/>
  </si>
  <si>
    <t>（単位：人）</t>
    <phoneticPr fontId="5"/>
  </si>
  <si>
    <t>年　度</t>
    <phoneticPr fontId="4"/>
  </si>
  <si>
    <t>献血目標</t>
  </si>
  <si>
    <t>200ml献血</t>
  </si>
  <si>
    <t>400ml献血</t>
  </si>
  <si>
    <t>成分献血</t>
  </si>
  <si>
    <t>献血目標達成率(％)</t>
  </si>
  <si>
    <t>ＰＰＰ</t>
  </si>
  <si>
    <t>ＰＣ</t>
  </si>
  <si>
    <t>注　  ＰＰＰは血漿成分献血，ＰＣは血小板成分献血を示す。</t>
    <rPh sb="8" eb="10">
      <t>ケッショウ</t>
    </rPh>
    <rPh sb="10" eb="12">
      <t>セイブン</t>
    </rPh>
    <rPh sb="12" eb="14">
      <t>ケンケツ</t>
    </rPh>
    <rPh sb="18" eb="21">
      <t>ケッショウバン</t>
    </rPh>
    <rPh sb="21" eb="23">
      <t>セイブン</t>
    </rPh>
    <rPh sb="23" eb="25">
      <t>ケンケツ</t>
    </rPh>
    <phoneticPr fontId="4"/>
  </si>
  <si>
    <r>
      <t>(2)市町村別献血実績</t>
    </r>
    <r>
      <rPr>
        <sz val="12"/>
        <rFont val="ＭＳ 明朝"/>
        <family val="1"/>
        <charset val="128"/>
      </rPr>
      <t>（平成28～30年度）</t>
    </r>
    <rPh sb="12" eb="14">
      <t>ヘイセイ</t>
    </rPh>
    <phoneticPr fontId="5"/>
  </si>
  <si>
    <t>（単位：人）</t>
  </si>
  <si>
    <t>市　町　村</t>
    <phoneticPr fontId="4"/>
  </si>
  <si>
    <t>平 成 28 年 度</t>
    <phoneticPr fontId="4"/>
  </si>
  <si>
    <t>平 成 29 年 度</t>
    <phoneticPr fontId="4"/>
  </si>
  <si>
    <t>平 成 30 年 度</t>
    <phoneticPr fontId="4"/>
  </si>
  <si>
    <t>献 血 目 標</t>
  </si>
  <si>
    <t>実    績</t>
    <phoneticPr fontId="5"/>
  </si>
  <si>
    <t>総数</t>
  </si>
  <si>
    <t>血液センター</t>
    <phoneticPr fontId="4"/>
  </si>
  <si>
    <t>-</t>
    <phoneticPr fontId="4"/>
  </si>
  <si>
    <t>アミコ献血ルーム</t>
  </si>
  <si>
    <t>移動採血車</t>
    <rPh sb="0" eb="2">
      <t>イドウ</t>
    </rPh>
    <rPh sb="2" eb="5">
      <t>サイケツシャ</t>
    </rPh>
    <phoneticPr fontId="5"/>
  </si>
  <si>
    <t>注　　移動採血車の数値は内数である。　</t>
    <rPh sb="0" eb="1">
      <t>チュウ</t>
    </rPh>
    <rPh sb="3" eb="5">
      <t>イドウ</t>
    </rPh>
    <rPh sb="5" eb="7">
      <t>サイケツ</t>
    </rPh>
    <rPh sb="7" eb="8">
      <t>クルマ</t>
    </rPh>
    <rPh sb="9" eb="11">
      <t>スウチ</t>
    </rPh>
    <rPh sb="12" eb="14">
      <t>ウチスウ</t>
    </rPh>
    <phoneticPr fontId="4"/>
  </si>
  <si>
    <r>
      <t>185  献血状況</t>
    </r>
    <r>
      <rPr>
        <b/>
        <sz val="12"/>
        <rFont val="ＭＳ 明朝"/>
        <family val="1"/>
        <charset val="128"/>
      </rPr>
      <t>（続き）</t>
    </r>
    <phoneticPr fontId="5"/>
  </si>
  <si>
    <r>
      <t>186　大気汚染状況</t>
    </r>
    <r>
      <rPr>
        <b/>
        <sz val="12"/>
        <rFont val="ＭＳ 明朝"/>
        <family val="1"/>
        <charset val="128"/>
      </rPr>
      <t>（平成28～30年度）</t>
    </r>
    <phoneticPr fontId="4"/>
  </si>
  <si>
    <r>
      <t>（単位：ＰＰＭ，浮遊粒子状物質はmg/m</t>
    </r>
    <r>
      <rPr>
        <vertAlign val="superscript"/>
        <sz val="8"/>
        <rFont val="ＭＳ 明朝"/>
        <family val="1"/>
        <charset val="128"/>
      </rPr>
      <t>3</t>
    </r>
    <r>
      <rPr>
        <sz val="8"/>
        <rFont val="ＭＳ 明朝"/>
        <family val="1"/>
        <charset val="128"/>
      </rPr>
      <t>）</t>
    </r>
    <phoneticPr fontId="4"/>
  </si>
  <si>
    <t>市町村</t>
  </si>
  <si>
    <t>測定局</t>
  </si>
  <si>
    <t>二 酸 化 硫 黄</t>
  </si>
  <si>
    <t>二       酸       化       窒       素</t>
    <rPh sb="0" eb="1">
      <t>2</t>
    </rPh>
    <phoneticPr fontId="4"/>
  </si>
  <si>
    <t>浮    遊    粒    子    状    物    質</t>
    <phoneticPr fontId="4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</si>
  <si>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</si>
  <si>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</si>
  <si>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平成29年度</t>
    <rPh sb="0" eb="2">
      <t>ヘイセイ</t>
    </rPh>
    <rPh sb="4" eb="6">
      <t>ネンド</t>
    </rPh>
    <phoneticPr fontId="4"/>
  </si>
  <si>
    <t>平成30年度</t>
    <rPh sb="0" eb="2">
      <t>ヘイセイ</t>
    </rPh>
    <rPh sb="4" eb="6">
      <t>ネンド</t>
    </rPh>
    <phoneticPr fontId="4"/>
  </si>
  <si>
    <t>年平均値</t>
  </si>
  <si>
    <t>１時間値</t>
  </si>
  <si>
    <t>の最高値</t>
  </si>
  <si>
    <t>鳴門市</t>
  </si>
  <si>
    <t>鳴門</t>
  </si>
  <si>
    <t>松茂町</t>
  </si>
  <si>
    <t>松茂</t>
  </si>
  <si>
    <t>-</t>
    <phoneticPr fontId="4"/>
  </si>
  <si>
    <t>-</t>
    <phoneticPr fontId="4"/>
  </si>
  <si>
    <t>-</t>
    <phoneticPr fontId="4"/>
  </si>
  <si>
    <t>藍住町</t>
  </si>
  <si>
    <t>藍住</t>
  </si>
  <si>
    <t>北島町</t>
  </si>
  <si>
    <t>北島</t>
  </si>
  <si>
    <t>徳島市</t>
  </si>
  <si>
    <t>川内</t>
  </si>
  <si>
    <t>〃</t>
    <phoneticPr fontId="4"/>
  </si>
  <si>
    <t>応神</t>
  </si>
  <si>
    <t>〃</t>
    <phoneticPr fontId="4"/>
  </si>
  <si>
    <t>徳島</t>
  </si>
  <si>
    <t>多家良</t>
    <rPh sb="0" eb="3">
      <t>タカラ</t>
    </rPh>
    <phoneticPr fontId="19"/>
  </si>
  <si>
    <t>小松島市</t>
  </si>
  <si>
    <t>小松島</t>
  </si>
  <si>
    <t>神山町</t>
    <rPh sb="0" eb="3">
      <t>カミヤマチョウ</t>
    </rPh>
    <phoneticPr fontId="4"/>
  </si>
  <si>
    <t>神山</t>
    <rPh sb="0" eb="2">
      <t>カミヤマ</t>
    </rPh>
    <phoneticPr fontId="4"/>
  </si>
  <si>
    <t>-</t>
    <phoneticPr fontId="4"/>
  </si>
  <si>
    <t>阿南市</t>
  </si>
  <si>
    <t>那賀川</t>
  </si>
  <si>
    <t>中島</t>
  </si>
  <si>
    <t>羽ノ浦</t>
  </si>
  <si>
    <t>阿南</t>
  </si>
  <si>
    <t>大潟</t>
  </si>
  <si>
    <t>橘</t>
  </si>
  <si>
    <t>山口</t>
  </si>
  <si>
    <t>椿</t>
  </si>
  <si>
    <t>大野</t>
  </si>
  <si>
    <t>宝田</t>
  </si>
  <si>
    <t>福井</t>
  </si>
  <si>
    <t>那賀</t>
    <rPh sb="0" eb="2">
      <t>ナカ</t>
    </rPh>
    <phoneticPr fontId="4"/>
  </si>
  <si>
    <t>鷲敷</t>
  </si>
  <si>
    <t>美波</t>
    <rPh sb="0" eb="2">
      <t>ミナミ</t>
    </rPh>
    <phoneticPr fontId="4"/>
  </si>
  <si>
    <t>由岐</t>
  </si>
  <si>
    <t>吉野川市</t>
    <rPh sb="0" eb="4">
      <t>ヨシノガワシ</t>
    </rPh>
    <phoneticPr fontId="4"/>
  </si>
  <si>
    <t>吉野川</t>
    <rPh sb="0" eb="3">
      <t>ヨシノガワ</t>
    </rPh>
    <phoneticPr fontId="4"/>
  </si>
  <si>
    <t>-</t>
    <phoneticPr fontId="4"/>
  </si>
  <si>
    <t>美馬市</t>
    <rPh sb="0" eb="3">
      <t>ミマシ</t>
    </rPh>
    <phoneticPr fontId="19"/>
  </si>
  <si>
    <t>脇町</t>
    <rPh sb="0" eb="2">
      <t>ワキマチ</t>
    </rPh>
    <phoneticPr fontId="19"/>
  </si>
  <si>
    <t>三好市</t>
    <rPh sb="0" eb="3">
      <t>ミヨシシ</t>
    </rPh>
    <phoneticPr fontId="19"/>
  </si>
  <si>
    <t>池田</t>
    <rPh sb="0" eb="2">
      <t>イケダ</t>
    </rPh>
    <phoneticPr fontId="19"/>
  </si>
  <si>
    <t>自排徳島</t>
  </si>
  <si>
    <r>
      <t>187　水質汚濁状況</t>
    </r>
    <r>
      <rPr>
        <b/>
        <sz val="12"/>
        <rFont val="ＭＳ 明朝"/>
        <family val="1"/>
        <charset val="128"/>
      </rPr>
      <t>（平成28～30年度）</t>
    </r>
    <phoneticPr fontId="4"/>
  </si>
  <si>
    <t>（単位：mg/L，大腸菌群数はＭＰＮ/100ml）</t>
    <phoneticPr fontId="4"/>
  </si>
  <si>
    <t>河川名</t>
  </si>
  <si>
    <t>地点名</t>
  </si>
  <si>
    <t>ｐＨ（水素イオン濃度指数）</t>
  </si>
  <si>
    <t>ＤＯ（溶存酸素量）</t>
  </si>
  <si>
    <t>ＢＯＤ（生物化学的酸素要求量）</t>
  </si>
  <si>
    <t>ＳＳ（浮遊物質量）</t>
  </si>
  <si>
    <t>平成27年度</t>
    <rPh sb="0" eb="2">
      <t>ヘイセイ</t>
    </rPh>
    <rPh sb="4" eb="6">
      <t>ネンド</t>
    </rPh>
    <phoneticPr fontId="19"/>
  </si>
  <si>
    <t>平成28年度</t>
    <rPh sb="0" eb="2">
      <t>ヘイセイ</t>
    </rPh>
    <rPh sb="4" eb="6">
      <t>ネンド</t>
    </rPh>
    <phoneticPr fontId="19"/>
  </si>
  <si>
    <t>平成29年度</t>
    <rPh sb="0" eb="2">
      <t>ヘイセイ</t>
    </rPh>
    <rPh sb="4" eb="6">
      <t>ネンド</t>
    </rPh>
    <phoneticPr fontId="19"/>
  </si>
  <si>
    <t>平成30年度</t>
    <rPh sb="0" eb="2">
      <t>ヘイセイ</t>
    </rPh>
    <rPh sb="4" eb="6">
      <t>ネンド</t>
    </rPh>
    <phoneticPr fontId="19"/>
  </si>
  <si>
    <t>最小</t>
  </si>
  <si>
    <t>最大</t>
  </si>
  <si>
    <t>平均</t>
  </si>
  <si>
    <t>吉野川</t>
    <phoneticPr fontId="19"/>
  </si>
  <si>
    <t>（上流）</t>
    <phoneticPr fontId="19"/>
  </si>
  <si>
    <t>大川橋</t>
  </si>
  <si>
    <t>吉野川</t>
    <phoneticPr fontId="19"/>
  </si>
  <si>
    <t>（下流）</t>
    <phoneticPr fontId="19"/>
  </si>
  <si>
    <t>高瀬橋</t>
  </si>
  <si>
    <t>旧吉野川</t>
    <phoneticPr fontId="19"/>
  </si>
  <si>
    <t>市場橋</t>
  </si>
  <si>
    <t>旧吉野川</t>
    <phoneticPr fontId="19"/>
  </si>
  <si>
    <t>大津橋</t>
  </si>
  <si>
    <t>撫養川</t>
  </si>
  <si>
    <t>大里橋</t>
  </si>
  <si>
    <t>今切川</t>
    <phoneticPr fontId="19"/>
  </si>
  <si>
    <t>（上流）</t>
    <phoneticPr fontId="19"/>
  </si>
  <si>
    <t>鯛浜堰上流側</t>
  </si>
  <si>
    <t>今切川</t>
    <phoneticPr fontId="19"/>
  </si>
  <si>
    <t>加賀須野橋</t>
  </si>
  <si>
    <t>新町川</t>
    <phoneticPr fontId="19"/>
  </si>
  <si>
    <t>（上流）</t>
    <phoneticPr fontId="19"/>
  </si>
  <si>
    <t>新町橋</t>
  </si>
  <si>
    <t>5.0</t>
    <phoneticPr fontId="11"/>
  </si>
  <si>
    <t>（下流）</t>
    <phoneticPr fontId="19"/>
  </si>
  <si>
    <t>旧漁連前</t>
    <rPh sb="0" eb="1">
      <t>キュウ</t>
    </rPh>
    <phoneticPr fontId="4"/>
  </si>
  <si>
    <t>勝浦川</t>
    <phoneticPr fontId="19"/>
  </si>
  <si>
    <t>福原大橋</t>
  </si>
  <si>
    <t>&lt;1</t>
  </si>
  <si>
    <t>勝浦川</t>
    <phoneticPr fontId="19"/>
  </si>
  <si>
    <t>飯谷橋</t>
  </si>
  <si>
    <t>神田瀬川</t>
    <phoneticPr fontId="19"/>
  </si>
  <si>
    <t>神代橋</t>
  </si>
  <si>
    <t>那賀川</t>
    <phoneticPr fontId="19"/>
  </si>
  <si>
    <t>（上流）</t>
    <phoneticPr fontId="19"/>
  </si>
  <si>
    <t>蔭谷橋</t>
  </si>
  <si>
    <t>那賀川橋</t>
  </si>
  <si>
    <t>桑野川</t>
    <phoneticPr fontId="19"/>
  </si>
  <si>
    <t>桑野谷橋</t>
  </si>
  <si>
    <t>富岡新橋</t>
  </si>
  <si>
    <t>9.0</t>
    <phoneticPr fontId="11"/>
  </si>
  <si>
    <t>7.3</t>
    <phoneticPr fontId="4"/>
  </si>
  <si>
    <t>9.2</t>
    <phoneticPr fontId="4"/>
  </si>
  <si>
    <t>岡川</t>
  </si>
  <si>
    <t>文化橋</t>
  </si>
  <si>
    <t>打樋川</t>
  </si>
  <si>
    <t>天神橋</t>
    <rPh sb="0" eb="2">
      <t>テンジン</t>
    </rPh>
    <phoneticPr fontId="19"/>
  </si>
  <si>
    <t>福井川</t>
  </si>
  <si>
    <t>大西橋</t>
  </si>
  <si>
    <t>椿川</t>
  </si>
  <si>
    <t>加茂前橋</t>
  </si>
  <si>
    <t>日和佐川</t>
  </si>
  <si>
    <t>永田橋</t>
  </si>
  <si>
    <t>&lt;0.5</t>
  </si>
  <si>
    <t>牟岐川</t>
  </si>
  <si>
    <t>牟岐橋</t>
  </si>
  <si>
    <t>&lt;0.5</t>
    <phoneticPr fontId="4"/>
  </si>
  <si>
    <t>海部川</t>
    <phoneticPr fontId="19"/>
  </si>
  <si>
    <t>吉野橋</t>
  </si>
  <si>
    <t>海部川</t>
    <phoneticPr fontId="19"/>
  </si>
  <si>
    <t>新海部川橋</t>
  </si>
  <si>
    <t>母川</t>
  </si>
  <si>
    <t>母川橋</t>
  </si>
  <si>
    <t>宍喰川</t>
  </si>
  <si>
    <t>中角大橋</t>
    <rPh sb="2" eb="3">
      <t>オオ</t>
    </rPh>
    <phoneticPr fontId="4"/>
  </si>
  <si>
    <t>資料　県環境管理課</t>
    <phoneticPr fontId="4"/>
  </si>
  <si>
    <r>
      <t>190  産業廃棄物排出量</t>
    </r>
    <r>
      <rPr>
        <b/>
        <sz val="12"/>
        <rFont val="ＭＳ 明朝"/>
        <family val="1"/>
        <charset val="128"/>
      </rPr>
      <t>（平成25年度）</t>
    </r>
    <rPh sb="10" eb="13">
      <t>ハイシュツリョウ</t>
    </rPh>
    <rPh sb="14" eb="16">
      <t>ヘイセイ</t>
    </rPh>
    <rPh sb="18" eb="20">
      <t>ネンド</t>
    </rPh>
    <phoneticPr fontId="4"/>
  </si>
  <si>
    <t>（単位：ｔ／年，％）</t>
    <rPh sb="6" eb="7">
      <t>ネン</t>
    </rPh>
    <phoneticPr fontId="19"/>
  </si>
  <si>
    <t>廃棄物名（種類）</t>
  </si>
  <si>
    <t>数      量</t>
  </si>
  <si>
    <t>構成比</t>
  </si>
  <si>
    <t>数　　　量</t>
  </si>
  <si>
    <t>燃え殻</t>
  </si>
  <si>
    <t>ガラスくず等</t>
    <rPh sb="5" eb="6">
      <t>トウ</t>
    </rPh>
    <phoneticPr fontId="4"/>
  </si>
  <si>
    <t>汚泥</t>
  </si>
  <si>
    <t>鉱さい</t>
  </si>
  <si>
    <t>廃プラスチック</t>
    <phoneticPr fontId="4"/>
  </si>
  <si>
    <t>がれき類</t>
    <rPh sb="3" eb="4">
      <t>ルイ</t>
    </rPh>
    <phoneticPr fontId="19"/>
  </si>
  <si>
    <t>紙くず</t>
  </si>
  <si>
    <t>ばいじん</t>
  </si>
  <si>
    <t>木くず</t>
  </si>
  <si>
    <t>動物のふん尿</t>
  </si>
  <si>
    <t>動植物性残さ</t>
  </si>
  <si>
    <t>その他</t>
    <rPh sb="2" eb="3">
      <t>タ</t>
    </rPh>
    <phoneticPr fontId="4"/>
  </si>
  <si>
    <t>ゴムくず</t>
  </si>
  <si>
    <t>計</t>
    <rPh sb="0" eb="1">
      <t>ケイ</t>
    </rPh>
    <phoneticPr fontId="4"/>
  </si>
  <si>
    <t>金属くず</t>
  </si>
  <si>
    <t>資料　県環境指導課</t>
    <rPh sb="6" eb="8">
      <t>シドウ</t>
    </rPh>
    <phoneticPr fontId="19"/>
  </si>
  <si>
    <r>
      <t>191  産業廃棄物の処理状況</t>
    </r>
    <r>
      <rPr>
        <b/>
        <sz val="12"/>
        <rFont val="ＭＳ 明朝"/>
        <family val="1"/>
        <charset val="128"/>
      </rPr>
      <t>（平成25年度）</t>
    </r>
    <rPh sb="11" eb="13">
      <t>ショリ</t>
    </rPh>
    <rPh sb="13" eb="15">
      <t>ジョウキョウ</t>
    </rPh>
    <rPh sb="16" eb="18">
      <t>ヘイセイ</t>
    </rPh>
    <rPh sb="20" eb="22">
      <t>ネンド</t>
    </rPh>
    <phoneticPr fontId="4"/>
  </si>
  <si>
    <t>区分</t>
    <rPh sb="0" eb="2">
      <t>クブン</t>
    </rPh>
    <phoneticPr fontId="4"/>
  </si>
  <si>
    <t>数量</t>
    <phoneticPr fontId="4"/>
  </si>
  <si>
    <t>発生量</t>
    <rPh sb="0" eb="3">
      <t>ハッセイリョウ</t>
    </rPh>
    <phoneticPr fontId="4"/>
  </si>
  <si>
    <t>排出量</t>
    <rPh sb="0" eb="3">
      <t>ハイシュツリョウ</t>
    </rPh>
    <phoneticPr fontId="4"/>
  </si>
  <si>
    <t>再生利用量</t>
    <rPh sb="0" eb="2">
      <t>サイセイ</t>
    </rPh>
    <rPh sb="2" eb="5">
      <t>リヨウリョウ</t>
    </rPh>
    <phoneticPr fontId="4"/>
  </si>
  <si>
    <t>減量化量</t>
    <rPh sb="0" eb="2">
      <t>ゲンリョウ</t>
    </rPh>
    <rPh sb="2" eb="3">
      <t>カ</t>
    </rPh>
    <rPh sb="3" eb="4">
      <t>リョウ</t>
    </rPh>
    <phoneticPr fontId="4"/>
  </si>
  <si>
    <t>最終処分量</t>
    <rPh sb="0" eb="2">
      <t>サイシュウ</t>
    </rPh>
    <rPh sb="2" eb="5">
      <t>ショブンリョウ</t>
    </rPh>
    <phoneticPr fontId="4"/>
  </si>
  <si>
    <t>注　　排出量は,発生量から有償物を除く。</t>
    <rPh sb="0" eb="1">
      <t>チュウ</t>
    </rPh>
    <rPh sb="3" eb="6">
      <t>ハイシュツリョウ</t>
    </rPh>
    <rPh sb="8" eb="11">
      <t>ハッセイリョウ</t>
    </rPh>
    <rPh sb="13" eb="15">
      <t>ユウショウ</t>
    </rPh>
    <rPh sb="15" eb="16">
      <t>ブツ</t>
    </rPh>
    <rPh sb="17" eb="18">
      <t>ノゾ</t>
    </rPh>
    <phoneticPr fontId="4"/>
  </si>
  <si>
    <r>
      <t>188　市町村別ごみ処理状況</t>
    </r>
    <r>
      <rPr>
        <b/>
        <sz val="12"/>
        <rFont val="ＭＳ 明朝"/>
        <family val="1"/>
        <charset val="128"/>
      </rPr>
      <t>（平成29年度）</t>
    </r>
    <rPh sb="20" eb="21">
      <t>ド</t>
    </rPh>
    <phoneticPr fontId="5"/>
  </si>
  <si>
    <t>(単位:t）</t>
    <rPh sb="1" eb="3">
      <t>タンイ</t>
    </rPh>
    <phoneticPr fontId="4"/>
  </si>
  <si>
    <t>市 町 村</t>
    <phoneticPr fontId="4"/>
  </si>
  <si>
    <t>ご　み　総　排　出　量　</t>
    <rPh sb="4" eb="5">
      <t>ソウ</t>
    </rPh>
    <rPh sb="6" eb="7">
      <t>ハイ</t>
    </rPh>
    <rPh sb="8" eb="9">
      <t>デ</t>
    </rPh>
    <rPh sb="10" eb="11">
      <t>リョウ</t>
    </rPh>
    <phoneticPr fontId="4"/>
  </si>
  <si>
    <t>自家処理量</t>
  </si>
  <si>
    <t>　　ご　み　処　理　量　</t>
    <phoneticPr fontId="4"/>
  </si>
  <si>
    <t>計画収集量</t>
    <rPh sb="0" eb="2">
      <t>ケイカク</t>
    </rPh>
    <rPh sb="2" eb="5">
      <t>シュウシュウリョウ</t>
    </rPh>
    <phoneticPr fontId="4"/>
  </si>
  <si>
    <t>直接搬入量</t>
    <rPh sb="0" eb="2">
      <t>チョクセツ</t>
    </rPh>
    <rPh sb="2" eb="4">
      <t>ハンニュウ</t>
    </rPh>
    <rPh sb="4" eb="5">
      <t>リョウ</t>
    </rPh>
    <phoneticPr fontId="4"/>
  </si>
  <si>
    <t>集団回収量</t>
    <rPh sb="0" eb="2">
      <t>シュウダン</t>
    </rPh>
    <rPh sb="2" eb="4">
      <t>カイシュウ</t>
    </rPh>
    <rPh sb="4" eb="5">
      <t>リョウ</t>
    </rPh>
    <phoneticPr fontId="4"/>
  </si>
  <si>
    <t>直接焼却量</t>
    <rPh sb="0" eb="2">
      <t>チョクセツ</t>
    </rPh>
    <rPh sb="2" eb="5">
      <t>ショウキャクリョウ</t>
    </rPh>
    <phoneticPr fontId="4"/>
  </si>
  <si>
    <t>直接最終　処 分 量</t>
    <rPh sb="0" eb="2">
      <t>チョクセツ</t>
    </rPh>
    <rPh sb="2" eb="4">
      <t>サイシュウ</t>
    </rPh>
    <rPh sb="5" eb="6">
      <t>トコロ</t>
    </rPh>
    <rPh sb="7" eb="8">
      <t>ブン</t>
    </rPh>
    <rPh sb="9" eb="10">
      <t>リョウ</t>
    </rPh>
    <phoneticPr fontId="4"/>
  </si>
  <si>
    <t>焼却以外の中間処理量</t>
    <rPh sb="0" eb="2">
      <t>ショウキャク</t>
    </rPh>
    <rPh sb="2" eb="4">
      <t>イガイ</t>
    </rPh>
    <rPh sb="5" eb="7">
      <t>チュウカン</t>
    </rPh>
    <rPh sb="7" eb="9">
      <t>ショリ</t>
    </rPh>
    <rPh sb="9" eb="10">
      <t>リョウ</t>
    </rPh>
    <phoneticPr fontId="4"/>
  </si>
  <si>
    <t>直　　接　　　資源化量</t>
    <rPh sb="0" eb="1">
      <t>チョク</t>
    </rPh>
    <rPh sb="3" eb="4">
      <t>セツ</t>
    </rPh>
    <rPh sb="7" eb="9">
      <t>シゲン</t>
    </rPh>
    <rPh sb="9" eb="10">
      <t>カ</t>
    </rPh>
    <rPh sb="10" eb="11">
      <t>リョウ</t>
    </rPh>
    <phoneticPr fontId="4"/>
  </si>
  <si>
    <t>平成27年度</t>
    <rPh sb="4" eb="5">
      <t>ネン</t>
    </rPh>
    <rPh sb="5" eb="6">
      <t>ド</t>
    </rPh>
    <phoneticPr fontId="16"/>
  </si>
  <si>
    <t>徳島市</t>
    <rPh sb="0" eb="3">
      <t>トクシマシ</t>
    </rPh>
    <phoneticPr fontId="7"/>
  </si>
  <si>
    <t>鳴門市</t>
    <rPh sb="0" eb="3">
      <t>ナルトシ</t>
    </rPh>
    <phoneticPr fontId="7"/>
  </si>
  <si>
    <t>小松島市</t>
    <rPh sb="0" eb="4">
      <t>コマツシマシ</t>
    </rPh>
    <phoneticPr fontId="7"/>
  </si>
  <si>
    <t>阿南市</t>
    <rPh sb="0" eb="3">
      <t>アナンシ</t>
    </rPh>
    <phoneticPr fontId="7"/>
  </si>
  <si>
    <t>吉野川市</t>
    <rPh sb="0" eb="4">
      <t>ヨシノガワシ</t>
    </rPh>
    <phoneticPr fontId="7"/>
  </si>
  <si>
    <t>阿波市</t>
    <rPh sb="0" eb="3">
      <t>アワシ</t>
    </rPh>
    <phoneticPr fontId="7"/>
  </si>
  <si>
    <t>美馬市</t>
    <rPh sb="0" eb="2">
      <t>ミマ</t>
    </rPh>
    <rPh sb="2" eb="3">
      <t>シ</t>
    </rPh>
    <phoneticPr fontId="7"/>
  </si>
  <si>
    <t>三好市</t>
    <rPh sb="0" eb="3">
      <t>ミヨシシ</t>
    </rPh>
    <phoneticPr fontId="7"/>
  </si>
  <si>
    <t>勝浦町</t>
    <rPh sb="0" eb="3">
      <t>カツウラチョウ</t>
    </rPh>
    <phoneticPr fontId="7"/>
  </si>
  <si>
    <t>上勝町</t>
    <rPh sb="0" eb="3">
      <t>カミカツチョウ</t>
    </rPh>
    <phoneticPr fontId="7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</si>
  <si>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7"/>
  </si>
  <si>
    <t>石井町</t>
    <rPh sb="0" eb="3">
      <t>イシイチョウ</t>
    </rPh>
    <phoneticPr fontId="7"/>
  </si>
  <si>
    <t>神山町</t>
    <rPh sb="0" eb="3">
      <t>カミヤマチョウ</t>
    </rPh>
    <phoneticPr fontId="7"/>
  </si>
  <si>
    <t>那賀町</t>
    <rPh sb="0" eb="3">
      <t>ナカチョウ</t>
    </rPh>
    <phoneticPr fontId="7"/>
  </si>
  <si>
    <t>牟岐町</t>
    <rPh sb="0" eb="2">
      <t>ムギ</t>
    </rPh>
    <rPh sb="2" eb="3">
      <t>マチ</t>
    </rPh>
    <phoneticPr fontId="7"/>
  </si>
  <si>
    <t>美波町</t>
    <rPh sb="0" eb="1">
      <t>ミ</t>
    </rPh>
    <rPh sb="1" eb="2">
      <t>ナミ</t>
    </rPh>
    <rPh sb="2" eb="3">
      <t>チョウ</t>
    </rPh>
    <phoneticPr fontId="7"/>
  </si>
  <si>
    <t>海陽町</t>
    <rPh sb="0" eb="3">
      <t>カイヨウチョウ</t>
    </rPh>
    <phoneticPr fontId="7"/>
  </si>
  <si>
    <t>松茂町</t>
    <rPh sb="0" eb="2">
      <t>マツシゲ</t>
    </rPh>
    <rPh sb="2" eb="3">
      <t>マチ</t>
    </rPh>
    <phoneticPr fontId="7"/>
  </si>
  <si>
    <t>北島町</t>
    <rPh sb="0" eb="2">
      <t>キタジマ</t>
    </rPh>
    <rPh sb="2" eb="3">
      <t>マチ</t>
    </rPh>
    <phoneticPr fontId="7"/>
  </si>
  <si>
    <t>藍住町</t>
    <rPh sb="0" eb="3">
      <t>アイズミチョウ</t>
    </rPh>
    <phoneticPr fontId="7"/>
  </si>
  <si>
    <t>板野町</t>
    <rPh sb="0" eb="2">
      <t>イタノ</t>
    </rPh>
    <rPh sb="2" eb="3">
      <t>マチ</t>
    </rPh>
    <phoneticPr fontId="7"/>
  </si>
  <si>
    <t>上板町</t>
    <rPh sb="0" eb="2">
      <t>カミイタ</t>
    </rPh>
    <rPh sb="2" eb="3">
      <t>マチ</t>
    </rPh>
    <phoneticPr fontId="7"/>
  </si>
  <si>
    <t>つるぎ町</t>
    <rPh sb="3" eb="4">
      <t>チョウ</t>
    </rPh>
    <phoneticPr fontId="7"/>
  </si>
  <si>
    <t>東みよし町</t>
    <rPh sb="0" eb="1">
      <t>ヒガシ</t>
    </rPh>
    <rPh sb="4" eb="5">
      <t>チョウ</t>
    </rPh>
    <phoneticPr fontId="7"/>
  </si>
  <si>
    <t>資料　環境省「一般廃棄物処理実態調査結果」</t>
    <rPh sb="3" eb="6">
      <t>カンキョウショウ</t>
    </rPh>
    <rPh sb="18" eb="20">
      <t>ケッカ</t>
    </rPh>
    <phoneticPr fontId="5"/>
  </si>
  <si>
    <r>
      <t>189　一般廃棄物総資源化量とリサイクル率</t>
    </r>
    <r>
      <rPr>
        <b/>
        <sz val="12"/>
        <rFont val="ＭＳ 明朝"/>
        <family val="1"/>
        <charset val="128"/>
      </rPr>
      <t>（平成25～29年度）</t>
    </r>
    <rPh sb="4" eb="6">
      <t>イッパン</t>
    </rPh>
    <rPh sb="6" eb="9">
      <t>ハイキブツ</t>
    </rPh>
    <rPh sb="9" eb="10">
      <t>ソウ</t>
    </rPh>
    <rPh sb="10" eb="12">
      <t>シゲン</t>
    </rPh>
    <rPh sb="12" eb="13">
      <t>カ</t>
    </rPh>
    <rPh sb="13" eb="14">
      <t>リョウ</t>
    </rPh>
    <rPh sb="20" eb="21">
      <t>リツ</t>
    </rPh>
    <phoneticPr fontId="5"/>
  </si>
  <si>
    <t>（単位：ｔ／年，％）</t>
    <rPh sb="6" eb="7">
      <t>ネン</t>
    </rPh>
    <phoneticPr fontId="4"/>
  </si>
  <si>
    <t>資源化量
合計</t>
    <rPh sb="0" eb="3">
      <t>シゲンカ</t>
    </rPh>
    <rPh sb="3" eb="4">
      <t>リョウ</t>
    </rPh>
    <rPh sb="5" eb="7">
      <t>ゴウケイ</t>
    </rPh>
    <phoneticPr fontId="4"/>
  </si>
  <si>
    <t>ごみの
総処理量</t>
    <rPh sb="4" eb="5">
      <t>ソウ</t>
    </rPh>
    <rPh sb="5" eb="8">
      <t>ショリリョウ</t>
    </rPh>
    <phoneticPr fontId="4"/>
  </si>
  <si>
    <t>ごみの
総排出量</t>
    <rPh sb="4" eb="5">
      <t>ソウ</t>
    </rPh>
    <rPh sb="5" eb="8">
      <t>ハイシュツリョウ</t>
    </rPh>
    <phoneticPr fontId="4"/>
  </si>
  <si>
    <t>リサイクル率</t>
    <rPh sb="5" eb="6">
      <t>リツ</t>
    </rPh>
    <phoneticPr fontId="4"/>
  </si>
  <si>
    <t>市町村等によるごみの資源化量</t>
    <rPh sb="0" eb="3">
      <t>シチョウソン</t>
    </rPh>
    <rPh sb="3" eb="4">
      <t>トウ</t>
    </rPh>
    <rPh sb="10" eb="13">
      <t>シゲンカ</t>
    </rPh>
    <rPh sb="13" eb="14">
      <t>リョウ</t>
    </rPh>
    <phoneticPr fontId="4"/>
  </si>
  <si>
    <t>集団回収量</t>
    <rPh sb="0" eb="2">
      <t>シュウダン</t>
    </rPh>
    <rPh sb="2" eb="5">
      <t>カイシュウリョウ</t>
    </rPh>
    <phoneticPr fontId="4"/>
  </si>
  <si>
    <t>中間処理後再生利用量</t>
    <rPh sb="0" eb="2">
      <t>チュウカン</t>
    </rPh>
    <rPh sb="2" eb="5">
      <t>ショリゴ</t>
    </rPh>
    <rPh sb="5" eb="7">
      <t>サイセイ</t>
    </rPh>
    <rPh sb="7" eb="10">
      <t>リヨウリョウ</t>
    </rPh>
    <phoneticPr fontId="4"/>
  </si>
  <si>
    <t>直接資源化量</t>
    <rPh sb="0" eb="2">
      <t>チョクセツ</t>
    </rPh>
    <rPh sb="2" eb="5">
      <t>シゲンカ</t>
    </rPh>
    <rPh sb="5" eb="6">
      <t>リョウ</t>
    </rPh>
    <phoneticPr fontId="4"/>
  </si>
  <si>
    <t>平成25年度</t>
    <phoneticPr fontId="4"/>
  </si>
  <si>
    <t>26</t>
  </si>
  <si>
    <t>27</t>
  </si>
  <si>
    <t>28</t>
  </si>
  <si>
    <t>29</t>
    <phoneticPr fontId="4"/>
  </si>
  <si>
    <t>注１　「中間処理後再生利用量」とは，資源ごみ，粗大ごみ等を処理した後，鉄,アルミ等を回収し資源化した量である。</t>
    <rPh sb="0" eb="1">
      <t>チュウ</t>
    </rPh>
    <rPh sb="4" eb="6">
      <t>チュウカン</t>
    </rPh>
    <rPh sb="6" eb="9">
      <t>ショリゴ</t>
    </rPh>
    <rPh sb="9" eb="11">
      <t>サイセイ</t>
    </rPh>
    <rPh sb="11" eb="14">
      <t>リヨウリョウ</t>
    </rPh>
    <rPh sb="18" eb="20">
      <t>シゲン</t>
    </rPh>
    <rPh sb="23" eb="25">
      <t>ソダイ</t>
    </rPh>
    <rPh sb="27" eb="28">
      <t>トウ</t>
    </rPh>
    <rPh sb="29" eb="31">
      <t>ショリ</t>
    </rPh>
    <rPh sb="33" eb="34">
      <t>アト</t>
    </rPh>
    <rPh sb="35" eb="36">
      <t>テツ</t>
    </rPh>
    <rPh sb="40" eb="41">
      <t>トウ</t>
    </rPh>
    <rPh sb="42" eb="44">
      <t>カイシュウ</t>
    </rPh>
    <rPh sb="45" eb="48">
      <t>シゲンカ</t>
    </rPh>
    <phoneticPr fontId="4"/>
  </si>
  <si>
    <t>　２　リサイクル率（％）は，［直接資源化量＋中間処理後再生利用量＋集団回収量］÷［ごみの総処理量＋集団回収量］</t>
    <rPh sb="8" eb="9">
      <t>リツ</t>
    </rPh>
    <rPh sb="15" eb="17">
      <t>チョクセツ</t>
    </rPh>
    <rPh sb="17" eb="20">
      <t>シゲンカ</t>
    </rPh>
    <rPh sb="20" eb="21">
      <t>リョウ</t>
    </rPh>
    <rPh sb="22" eb="24">
      <t>チュウカン</t>
    </rPh>
    <rPh sb="24" eb="27">
      <t>ショリゴ</t>
    </rPh>
    <rPh sb="27" eb="29">
      <t>サイセイ</t>
    </rPh>
    <rPh sb="29" eb="32">
      <t>リヨウリョウ</t>
    </rPh>
    <rPh sb="33" eb="35">
      <t>シュウダン</t>
    </rPh>
    <rPh sb="35" eb="38">
      <t>カイシュウリョウ</t>
    </rPh>
    <rPh sb="44" eb="45">
      <t>ソウ</t>
    </rPh>
    <rPh sb="45" eb="48">
      <t>ショリリョウ</t>
    </rPh>
    <phoneticPr fontId="4"/>
  </si>
  <si>
    <t>192　下水道の現況</t>
    <rPh sb="4" eb="5">
      <t>シタ</t>
    </rPh>
    <rPh sb="5" eb="6">
      <t>ミズ</t>
    </rPh>
    <rPh sb="6" eb="7">
      <t>ミチ</t>
    </rPh>
    <rPh sb="8" eb="10">
      <t>ゲンキョウ</t>
    </rPh>
    <phoneticPr fontId="4"/>
  </si>
  <si>
    <r>
      <t>(1)公共下水道</t>
    </r>
    <r>
      <rPr>
        <sz val="12"/>
        <rFont val="ＭＳ 明朝"/>
        <family val="1"/>
        <charset val="128"/>
      </rPr>
      <t>（平成30年度）</t>
    </r>
    <rPh sb="3" eb="5">
      <t>コウキョウ</t>
    </rPh>
    <rPh sb="5" eb="8">
      <t>ゲスイドウ</t>
    </rPh>
    <rPh sb="13" eb="14">
      <t>ネン</t>
    </rPh>
    <phoneticPr fontId="4"/>
  </si>
  <si>
    <r>
      <t>（単位：ha，人，m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7" eb="8">
      <t>ニン</t>
    </rPh>
    <rPh sb="12" eb="13">
      <t>ニチ</t>
    </rPh>
    <phoneticPr fontId="4"/>
  </si>
  <si>
    <t>市町村名</t>
    <rPh sb="0" eb="3">
      <t>シチョウソン</t>
    </rPh>
    <rPh sb="3" eb="4">
      <t>メイ</t>
    </rPh>
    <phoneticPr fontId="4"/>
  </si>
  <si>
    <t>処理区名</t>
    <rPh sb="0" eb="2">
      <t>ショリ</t>
    </rPh>
    <rPh sb="2" eb="3">
      <t>ク</t>
    </rPh>
    <rPh sb="3" eb="4">
      <t>メイ</t>
    </rPh>
    <phoneticPr fontId="4"/>
  </si>
  <si>
    <t>事業着手年度</t>
    <rPh sb="0" eb="2">
      <t>ジギョウ</t>
    </rPh>
    <rPh sb="2" eb="4">
      <t>チャクシュ</t>
    </rPh>
    <rPh sb="4" eb="6">
      <t>ネンド</t>
    </rPh>
    <phoneticPr fontId="4"/>
  </si>
  <si>
    <t>供用開始年度</t>
    <rPh sb="0" eb="2">
      <t>キョウヨウ</t>
    </rPh>
    <rPh sb="2" eb="4">
      <t>カイシ</t>
    </rPh>
    <rPh sb="4" eb="6">
      <t>ネンド</t>
    </rPh>
    <phoneticPr fontId="4"/>
  </si>
  <si>
    <t>計画処理区域</t>
    <rPh sb="0" eb="2">
      <t>ケイカク</t>
    </rPh>
    <rPh sb="2" eb="4">
      <t>ショリ</t>
    </rPh>
    <rPh sb="4" eb="6">
      <t>クイキ</t>
    </rPh>
    <phoneticPr fontId="4"/>
  </si>
  <si>
    <t>計画処理人口</t>
    <rPh sb="0" eb="2">
      <t>ケイカク</t>
    </rPh>
    <rPh sb="2" eb="4">
      <t>ショリ</t>
    </rPh>
    <rPh sb="4" eb="6">
      <t>ジンコウ</t>
    </rPh>
    <phoneticPr fontId="4"/>
  </si>
  <si>
    <t>日最大汚水量</t>
    <rPh sb="0" eb="1">
      <t>ヒ</t>
    </rPh>
    <rPh sb="1" eb="3">
      <t>サイダイ</t>
    </rPh>
    <rPh sb="3" eb="5">
      <t>オスイ</t>
    </rPh>
    <rPh sb="5" eb="6">
      <t>リョウ</t>
    </rPh>
    <phoneticPr fontId="4"/>
  </si>
  <si>
    <t>流入水質(BOD)</t>
    <rPh sb="0" eb="2">
      <t>リュウニュウ</t>
    </rPh>
    <rPh sb="2" eb="4">
      <t>スイシツ</t>
    </rPh>
    <phoneticPr fontId="4"/>
  </si>
  <si>
    <t>放流水質(BOD)</t>
    <rPh sb="0" eb="2">
      <t>ホウリュウ</t>
    </rPh>
    <rPh sb="2" eb="4">
      <t>スイシツ</t>
    </rPh>
    <phoneticPr fontId="4"/>
  </si>
  <si>
    <t>徳島市</t>
    <rPh sb="0" eb="2">
      <t>トクシマ</t>
    </rPh>
    <rPh sb="2" eb="3">
      <t>シ</t>
    </rPh>
    <phoneticPr fontId="4"/>
  </si>
  <si>
    <t>中央</t>
    <rPh sb="0" eb="2">
      <t>チュウオウ</t>
    </rPh>
    <phoneticPr fontId="4"/>
  </si>
  <si>
    <t>S23</t>
  </si>
  <si>
    <t>S37</t>
  </si>
  <si>
    <t>15以下</t>
    <rPh sb="2" eb="4">
      <t>イカ</t>
    </rPh>
    <phoneticPr fontId="4"/>
  </si>
  <si>
    <t>〃</t>
    <phoneticPr fontId="4"/>
  </si>
  <si>
    <t>北部</t>
    <rPh sb="0" eb="2">
      <t>ホクブ</t>
    </rPh>
    <phoneticPr fontId="4"/>
  </si>
  <si>
    <t>H10</t>
  </si>
  <si>
    <t>15以下</t>
  </si>
  <si>
    <t>鳴門市</t>
    <rPh sb="0" eb="3">
      <t>ナルトシ</t>
    </rPh>
    <phoneticPr fontId="4"/>
  </si>
  <si>
    <t>旧吉野川</t>
    <rPh sb="0" eb="1">
      <t>キュウ</t>
    </rPh>
    <rPh sb="1" eb="4">
      <t>ヨシノガワ</t>
    </rPh>
    <phoneticPr fontId="4"/>
  </si>
  <si>
    <t>H13</t>
  </si>
  <si>
    <t>H20</t>
  </si>
  <si>
    <t>小松島市</t>
    <rPh sb="0" eb="4">
      <t>コマツシマシ</t>
    </rPh>
    <phoneticPr fontId="4"/>
  </si>
  <si>
    <t>小松島</t>
    <rPh sb="0" eb="3">
      <t>コマツシマ</t>
    </rPh>
    <phoneticPr fontId="4"/>
  </si>
  <si>
    <t>H14</t>
  </si>
  <si>
    <t>阿南市</t>
    <rPh sb="0" eb="3">
      <t>アナンシ</t>
    </rPh>
    <phoneticPr fontId="4"/>
  </si>
  <si>
    <t>打樋川</t>
    <rPh sb="0" eb="1">
      <t>ウ</t>
    </rPh>
    <rPh sb="2" eb="3">
      <t>カワ</t>
    </rPh>
    <phoneticPr fontId="4"/>
  </si>
  <si>
    <t>H11</t>
  </si>
  <si>
    <t>H22</t>
  </si>
  <si>
    <t>〃</t>
    <phoneticPr fontId="4"/>
  </si>
  <si>
    <t>平島</t>
    <rPh sb="0" eb="2">
      <t>ヒラシマ</t>
    </rPh>
    <phoneticPr fontId="4"/>
  </si>
  <si>
    <t>H6</t>
  </si>
  <si>
    <t>S51</t>
  </si>
  <si>
    <t>H4</t>
  </si>
  <si>
    <t>美波町</t>
    <phoneticPr fontId="4"/>
  </si>
  <si>
    <t>日和佐</t>
    <rPh sb="0" eb="3">
      <t>ヒワサ</t>
    </rPh>
    <phoneticPr fontId="4"/>
  </si>
  <si>
    <t>H16</t>
  </si>
  <si>
    <t>松茂町</t>
    <rPh sb="0" eb="3">
      <t>マツシゲチョウ</t>
    </rPh>
    <phoneticPr fontId="4"/>
  </si>
  <si>
    <t>北島町</t>
    <rPh sb="0" eb="3">
      <t>キタジマチョウ</t>
    </rPh>
    <phoneticPr fontId="4"/>
  </si>
  <si>
    <t>〃</t>
    <phoneticPr fontId="4"/>
  </si>
  <si>
    <t>藍住町</t>
    <rPh sb="0" eb="3">
      <t>アイズミチョウ</t>
    </rPh>
    <phoneticPr fontId="4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</si>
  <si>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phoneticPr fontId="19"/>
  </si>
  <si>
    <r>
      <t>(2)特定環境保全公共下水道</t>
    </r>
    <r>
      <rPr>
        <sz val="12"/>
        <rFont val="ＭＳ 明朝"/>
        <family val="1"/>
        <charset val="128"/>
      </rPr>
      <t>（平成30年度）</t>
    </r>
    <rPh sb="3" eb="5">
      <t>トクテイ</t>
    </rPh>
    <rPh sb="5" eb="7">
      <t>カンキョウ</t>
    </rPh>
    <rPh sb="7" eb="9">
      <t>ホゼン</t>
    </rPh>
    <rPh sb="9" eb="11">
      <t>コウキョウ</t>
    </rPh>
    <rPh sb="11" eb="14">
      <t>ゲスイドウ</t>
    </rPh>
    <rPh sb="15" eb="17">
      <t>ヘイセイ</t>
    </rPh>
    <phoneticPr fontId="4"/>
  </si>
  <si>
    <t>徳島市</t>
    <rPh sb="0" eb="3">
      <t>トクシマシ</t>
    </rPh>
    <phoneticPr fontId="4"/>
  </si>
  <si>
    <t>丈六</t>
    <rPh sb="0" eb="2">
      <t>ジョウロク</t>
    </rPh>
    <phoneticPr fontId="4"/>
  </si>
  <si>
    <t>H24</t>
  </si>
  <si>
    <t>しらさぎ台</t>
    <rPh sb="4" eb="5">
      <t>ダイ</t>
    </rPh>
    <phoneticPr fontId="4"/>
  </si>
  <si>
    <t>H25</t>
  </si>
  <si>
    <t>竜王</t>
    <rPh sb="0" eb="2">
      <t>リュウオウ</t>
    </rPh>
    <phoneticPr fontId="4"/>
  </si>
  <si>
    <t>H26</t>
  </si>
  <si>
    <t>川島</t>
    <rPh sb="0" eb="2">
      <t>カワシマ</t>
    </rPh>
    <phoneticPr fontId="4"/>
  </si>
  <si>
    <t>H12</t>
  </si>
  <si>
    <t>H18</t>
  </si>
  <si>
    <t>〃</t>
    <phoneticPr fontId="4"/>
  </si>
  <si>
    <t>川田</t>
    <rPh sb="0" eb="2">
      <t>カワタ</t>
    </rPh>
    <phoneticPr fontId="4"/>
  </si>
  <si>
    <t>美馬市</t>
    <rPh sb="0" eb="3">
      <t>ミマシ</t>
    </rPh>
    <phoneticPr fontId="4"/>
  </si>
  <si>
    <t>穴吹</t>
    <rPh sb="0" eb="2">
      <t>アナブキ</t>
    </rPh>
    <phoneticPr fontId="4"/>
  </si>
  <si>
    <t>H9</t>
  </si>
  <si>
    <t>H15</t>
  </si>
  <si>
    <t>海陽町</t>
    <phoneticPr fontId="4"/>
  </si>
  <si>
    <t>浅川</t>
    <rPh sb="0" eb="2">
      <t>アサカワ</t>
    </rPh>
    <phoneticPr fontId="4"/>
  </si>
  <si>
    <t>H7</t>
  </si>
  <si>
    <t>〃</t>
    <phoneticPr fontId="4"/>
  </si>
  <si>
    <t>海部</t>
    <rPh sb="0" eb="2">
      <t>カイフ</t>
    </rPh>
    <phoneticPr fontId="4"/>
  </si>
  <si>
    <t>H19</t>
  </si>
  <si>
    <t>宍喰</t>
    <rPh sb="0" eb="2">
      <t>シシクイ</t>
    </rPh>
    <phoneticPr fontId="4"/>
  </si>
  <si>
    <t>板野町</t>
    <rPh sb="0" eb="3">
      <t>イタノチョウ</t>
    </rPh>
    <phoneticPr fontId="4"/>
  </si>
  <si>
    <t>つるぎ町</t>
    <phoneticPr fontId="4"/>
  </si>
  <si>
    <t>貞光</t>
    <rPh sb="0" eb="2">
      <t>サダミツ</t>
    </rPh>
    <phoneticPr fontId="4"/>
  </si>
  <si>
    <t>東みよし町</t>
    <phoneticPr fontId="4"/>
  </si>
  <si>
    <t>三好</t>
    <rPh sb="0" eb="2">
      <t>ミヨシ</t>
    </rPh>
    <phoneticPr fontId="4"/>
  </si>
  <si>
    <r>
      <t>(3)流域下水道</t>
    </r>
    <r>
      <rPr>
        <sz val="12"/>
        <rFont val="ＭＳ 明朝"/>
        <family val="1"/>
        <charset val="128"/>
      </rPr>
      <t>（平成30年度）</t>
    </r>
    <rPh sb="3" eb="5">
      <t>リュウイキ</t>
    </rPh>
    <rPh sb="5" eb="8">
      <t>ゲスイドウ</t>
    </rPh>
    <phoneticPr fontId="4"/>
  </si>
  <si>
    <t>市町村名</t>
    <phoneticPr fontId="19"/>
  </si>
  <si>
    <t>徳島県</t>
    <rPh sb="0" eb="2">
      <t>トクシマ</t>
    </rPh>
    <rPh sb="2" eb="3">
      <t>ケン</t>
    </rPh>
    <phoneticPr fontId="4"/>
  </si>
  <si>
    <t>注　　関連市町は，徳島市，鳴門市，松茂町，北島町，藍住町，板野町である。</t>
    <rPh sb="0" eb="1">
      <t>チュウ</t>
    </rPh>
    <rPh sb="3" eb="5">
      <t>カンレン</t>
    </rPh>
    <rPh sb="5" eb="7">
      <t>シチョウ</t>
    </rPh>
    <rPh sb="9" eb="12">
      <t>トクシマシ</t>
    </rPh>
    <rPh sb="13" eb="16">
      <t>ナルトシ</t>
    </rPh>
    <rPh sb="17" eb="20">
      <t>マツシゲチョウ</t>
    </rPh>
    <rPh sb="21" eb="24">
      <t>キタジマチョウ</t>
    </rPh>
    <rPh sb="25" eb="28">
      <t>アイズミチョウ</t>
    </rPh>
    <rPh sb="29" eb="32">
      <t>イタノチョウ</t>
    </rPh>
    <phoneticPr fontId="4"/>
  </si>
  <si>
    <t>資料　県水・環境課</t>
    <rPh sb="0" eb="2">
      <t>シリョウ</t>
    </rPh>
    <rPh sb="3" eb="4">
      <t>ケン</t>
    </rPh>
    <rPh sb="4" eb="5">
      <t>ミズ</t>
    </rPh>
    <rPh sb="6" eb="8">
      <t>カンキョウ</t>
    </rPh>
    <rPh sb="8" eb="9">
      <t>カ</t>
    </rPh>
    <phoneticPr fontId="19"/>
  </si>
  <si>
    <r>
      <t>(4)林業集落排水施設</t>
    </r>
    <r>
      <rPr>
        <sz val="12"/>
        <rFont val="ＭＳ 明朝"/>
        <family val="1"/>
        <charset val="128"/>
      </rPr>
      <t>（平成30年度）</t>
    </r>
    <rPh sb="3" eb="4">
      <t>ハヤシ</t>
    </rPh>
    <rPh sb="7" eb="9">
      <t>ハイスイ</t>
    </rPh>
    <phoneticPr fontId="19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</si>
  <si>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rPh sb="1" eb="3">
      <t>タンイ</t>
    </rPh>
    <rPh sb="4" eb="5">
      <t>ト</t>
    </rPh>
    <rPh sb="6" eb="7">
      <t>ニン</t>
    </rPh>
    <rPh sb="11" eb="12">
      <t>ニチ</t>
    </rPh>
    <phoneticPr fontId="4"/>
  </si>
  <si>
    <t>市町村名</t>
    <phoneticPr fontId="19"/>
  </si>
  <si>
    <t>処理区名</t>
    <phoneticPr fontId="19"/>
  </si>
  <si>
    <t>対象戸数</t>
    <rPh sb="0" eb="2">
      <t>タイショウ</t>
    </rPh>
    <rPh sb="2" eb="4">
      <t>コスウ</t>
    </rPh>
    <phoneticPr fontId="4"/>
  </si>
  <si>
    <t>那賀町</t>
    <rPh sb="0" eb="3">
      <t>ナカチョウ</t>
    </rPh>
    <phoneticPr fontId="19"/>
  </si>
  <si>
    <t>大久保</t>
    <rPh sb="0" eb="3">
      <t>オオクボ</t>
    </rPh>
    <phoneticPr fontId="19"/>
  </si>
  <si>
    <t>川口</t>
    <rPh sb="0" eb="2">
      <t>カワグチ</t>
    </rPh>
    <phoneticPr fontId="19"/>
  </si>
  <si>
    <t>資料　県水・環境課</t>
    <rPh sb="0" eb="2">
      <t>シリョウ</t>
    </rPh>
    <rPh sb="3" eb="4">
      <t>ケン</t>
    </rPh>
    <rPh sb="4" eb="5">
      <t>ミズ</t>
    </rPh>
    <rPh sb="6" eb="9">
      <t>カンキョウカ</t>
    </rPh>
    <phoneticPr fontId="19"/>
  </si>
  <si>
    <r>
      <t>(5)漁業集落排水施設</t>
    </r>
    <r>
      <rPr>
        <sz val="12"/>
        <rFont val="ＭＳ 明朝"/>
        <family val="1"/>
        <charset val="128"/>
      </rPr>
      <t>（平成30年度）</t>
    </r>
    <rPh sb="7" eb="9">
      <t>ハイスイ</t>
    </rPh>
    <phoneticPr fontId="19"/>
  </si>
  <si>
    <t>市町村名</t>
    <phoneticPr fontId="19"/>
  </si>
  <si>
    <t>処理区名</t>
    <phoneticPr fontId="19"/>
  </si>
  <si>
    <t>美波町</t>
    <rPh sb="0" eb="2">
      <t>ミナミ</t>
    </rPh>
    <rPh sb="2" eb="3">
      <t>チョウ</t>
    </rPh>
    <phoneticPr fontId="4"/>
  </si>
  <si>
    <t>伊座利</t>
  </si>
  <si>
    <t>H8</t>
  </si>
  <si>
    <t>志和岐</t>
    <rPh sb="0" eb="3">
      <t>シワギ</t>
    </rPh>
    <phoneticPr fontId="4"/>
  </si>
  <si>
    <t>H17</t>
  </si>
  <si>
    <t>海陽町</t>
    <rPh sb="0" eb="3">
      <t>カイヨウチョウ</t>
    </rPh>
    <phoneticPr fontId="4"/>
  </si>
  <si>
    <t>竹ヶ島</t>
  </si>
  <si>
    <r>
      <t>(6)農業集落排水施設</t>
    </r>
    <r>
      <rPr>
        <sz val="12"/>
        <rFont val="ＭＳ 明朝"/>
        <family val="1"/>
        <charset val="128"/>
      </rPr>
      <t>（平成30年度）</t>
    </r>
    <rPh sb="7" eb="9">
      <t>ハイスイ</t>
    </rPh>
    <phoneticPr fontId="19"/>
  </si>
  <si>
    <r>
      <t>（単位：戸，人，m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/日，mg/l）</t>
    </r>
    <phoneticPr fontId="4"/>
  </si>
  <si>
    <t>市町村名</t>
    <phoneticPr fontId="19"/>
  </si>
  <si>
    <t>処理区名</t>
    <phoneticPr fontId="19"/>
  </si>
  <si>
    <t>流入水質(BOD)</t>
  </si>
  <si>
    <t>岩脇(1期)</t>
    <rPh sb="4" eb="5">
      <t>キ</t>
    </rPh>
    <phoneticPr fontId="4"/>
  </si>
  <si>
    <t>S53</t>
  </si>
  <si>
    <t>S62</t>
  </si>
  <si>
    <t>〃</t>
    <phoneticPr fontId="4"/>
  </si>
  <si>
    <t>岩脇(2期)</t>
    <rPh sb="4" eb="5">
      <t>キ</t>
    </rPh>
    <phoneticPr fontId="4"/>
  </si>
  <si>
    <t>〃</t>
  </si>
  <si>
    <t>羽ノ浦西</t>
    <rPh sb="3" eb="4">
      <t>ニシ</t>
    </rPh>
    <phoneticPr fontId="19"/>
  </si>
  <si>
    <t>神後</t>
    <rPh sb="0" eb="1">
      <t>カミ</t>
    </rPh>
    <rPh sb="1" eb="2">
      <t>ウシ</t>
    </rPh>
    <phoneticPr fontId="4"/>
  </si>
  <si>
    <t>〃</t>
    <phoneticPr fontId="4"/>
  </si>
  <si>
    <t>山崎南</t>
    <rPh sb="0" eb="2">
      <t>ヤマサキ</t>
    </rPh>
    <rPh sb="2" eb="3">
      <t>ミナミ</t>
    </rPh>
    <phoneticPr fontId="4"/>
  </si>
  <si>
    <t>H5</t>
  </si>
  <si>
    <t>〃</t>
    <phoneticPr fontId="4"/>
  </si>
  <si>
    <t>川田北</t>
    <rPh sb="0" eb="2">
      <t>カワタ</t>
    </rPh>
    <rPh sb="2" eb="3">
      <t>キタ</t>
    </rPh>
    <phoneticPr fontId="4"/>
  </si>
  <si>
    <t>阿波市</t>
    <rPh sb="0" eb="3">
      <t>アワシ</t>
    </rPh>
    <phoneticPr fontId="19"/>
  </si>
  <si>
    <t>一条西</t>
    <rPh sb="0" eb="2">
      <t>イチジョウ</t>
    </rPh>
    <rPh sb="2" eb="3">
      <t>ニシ</t>
    </rPh>
    <phoneticPr fontId="4"/>
  </si>
  <si>
    <t>柿原東</t>
    <rPh sb="0" eb="2">
      <t>カキハラ</t>
    </rPh>
    <rPh sb="2" eb="3">
      <t>ヒガシ</t>
    </rPh>
    <phoneticPr fontId="4"/>
  </si>
  <si>
    <t>H12</t>
    <phoneticPr fontId="4"/>
  </si>
  <si>
    <t>井口東</t>
    <rPh sb="0" eb="2">
      <t>イグチ</t>
    </rPh>
    <rPh sb="2" eb="3">
      <t>ヒガシ</t>
    </rPh>
    <phoneticPr fontId="4"/>
  </si>
  <si>
    <t>〃</t>
    <phoneticPr fontId="19"/>
  </si>
  <si>
    <t>別所浜</t>
    <rPh sb="0" eb="2">
      <t>ベッショ</t>
    </rPh>
    <rPh sb="2" eb="3">
      <t>ハマ</t>
    </rPh>
    <phoneticPr fontId="4"/>
  </si>
  <si>
    <t>〃</t>
    <phoneticPr fontId="19"/>
  </si>
  <si>
    <t>喜来</t>
    <rPh sb="0" eb="1">
      <t>ヨロコ</t>
    </rPh>
    <rPh sb="1" eb="2">
      <t>ク</t>
    </rPh>
    <phoneticPr fontId="4"/>
  </si>
  <si>
    <t>H21</t>
  </si>
  <si>
    <t>知野</t>
    <rPh sb="0" eb="2">
      <t>チノ</t>
    </rPh>
    <phoneticPr fontId="4"/>
  </si>
  <si>
    <t>〃</t>
    <phoneticPr fontId="19"/>
  </si>
  <si>
    <t>宮内</t>
    <rPh sb="0" eb="2">
      <t>ミヤウチ</t>
    </rPh>
    <phoneticPr fontId="4"/>
  </si>
  <si>
    <t>三好市</t>
    <rPh sb="0" eb="3">
      <t>ミヨシシ</t>
    </rPh>
    <phoneticPr fontId="4"/>
  </si>
  <si>
    <t>西州津</t>
    <rPh sb="0" eb="1">
      <t>ニシ</t>
    </rPh>
    <rPh sb="1" eb="2">
      <t>シュウ</t>
    </rPh>
    <rPh sb="2" eb="3">
      <t>ツ</t>
    </rPh>
    <phoneticPr fontId="4"/>
  </si>
  <si>
    <t>勝浦町</t>
  </si>
  <si>
    <t>横瀬</t>
    <rPh sb="1" eb="2">
      <t>セ</t>
    </rPh>
    <phoneticPr fontId="19"/>
  </si>
  <si>
    <t>H8</t>
    <phoneticPr fontId="4"/>
  </si>
  <si>
    <t>佐那河内村</t>
  </si>
  <si>
    <t>中辺</t>
  </si>
  <si>
    <t>H8</t>
    <phoneticPr fontId="4"/>
  </si>
  <si>
    <t>嵯峨</t>
    <rPh sb="0" eb="2">
      <t>サガ</t>
    </rPh>
    <phoneticPr fontId="19"/>
  </si>
  <si>
    <t>宮前</t>
    <rPh sb="0" eb="2">
      <t>ミヤマエ</t>
    </rPh>
    <phoneticPr fontId="19"/>
  </si>
  <si>
    <t>H9</t>
    <phoneticPr fontId="4"/>
  </si>
  <si>
    <t>高樋</t>
    <rPh sb="0" eb="2">
      <t>タカヒ</t>
    </rPh>
    <phoneticPr fontId="4"/>
  </si>
  <si>
    <t>H3</t>
  </si>
  <si>
    <t>那賀町</t>
    <rPh sb="0" eb="3">
      <t>ナカチョウ</t>
    </rPh>
    <phoneticPr fontId="4"/>
  </si>
  <si>
    <t>和食</t>
    <rPh sb="1" eb="2">
      <t>ク</t>
    </rPh>
    <phoneticPr fontId="11"/>
  </si>
  <si>
    <t>S60</t>
  </si>
  <si>
    <t>S63</t>
  </si>
  <si>
    <t>仁宇</t>
  </si>
  <si>
    <t>H2</t>
  </si>
  <si>
    <t>小仁宇</t>
  </si>
  <si>
    <t>八幡原</t>
  </si>
  <si>
    <t>H12</t>
    <phoneticPr fontId="4"/>
  </si>
  <si>
    <t>延野</t>
  </si>
  <si>
    <t>西納野・下原</t>
    <phoneticPr fontId="4"/>
  </si>
  <si>
    <t>H15</t>
    <phoneticPr fontId="4"/>
  </si>
  <si>
    <t>川切</t>
    <rPh sb="0" eb="1">
      <t>カワ</t>
    </rPh>
    <rPh sb="1" eb="2">
      <t>キ</t>
    </rPh>
    <phoneticPr fontId="4"/>
  </si>
  <si>
    <t>H22</t>
    <phoneticPr fontId="4"/>
  </si>
  <si>
    <t>神野</t>
  </si>
  <si>
    <t>H11</t>
    <phoneticPr fontId="4"/>
  </si>
  <si>
    <t>〃</t>
    <phoneticPr fontId="4"/>
  </si>
  <si>
    <t>大井</t>
  </si>
  <si>
    <t>川西</t>
  </si>
  <si>
    <t>日比原</t>
  </si>
  <si>
    <t>長岸</t>
  </si>
  <si>
    <t>中喜来</t>
  </si>
  <si>
    <t>〃</t>
    <phoneticPr fontId="19"/>
  </si>
  <si>
    <t>北川向</t>
  </si>
  <si>
    <t>上板町</t>
    <rPh sb="0" eb="3">
      <t>カミイタチョウ</t>
    </rPh>
    <phoneticPr fontId="4"/>
  </si>
  <si>
    <t>七条</t>
    <rPh sb="0" eb="2">
      <t>シチジョウ</t>
    </rPh>
    <phoneticPr fontId="4"/>
  </si>
  <si>
    <t>H13</t>
    <phoneticPr fontId="4"/>
  </si>
  <si>
    <t>つるぎ町</t>
    <rPh sb="3" eb="4">
      <t>チョウ</t>
    </rPh>
    <phoneticPr fontId="4"/>
  </si>
  <si>
    <t>太田</t>
    <rPh sb="0" eb="2">
      <t>オオタ</t>
    </rPh>
    <phoneticPr fontId="4"/>
  </si>
  <si>
    <t>資料　県水・環境課</t>
    <phoneticPr fontId="4"/>
  </si>
  <si>
    <r>
      <t>193  市町村別し尿処理状況</t>
    </r>
    <r>
      <rPr>
        <b/>
        <sz val="12"/>
        <rFont val="ＭＳ 明朝"/>
        <family val="1"/>
        <charset val="128"/>
      </rPr>
      <t>（平成29年度）</t>
    </r>
    <rPh sb="16" eb="18">
      <t>ヘイセイ</t>
    </rPh>
    <rPh sb="20" eb="21">
      <t>ネン</t>
    </rPh>
    <rPh sb="21" eb="22">
      <t>ド</t>
    </rPh>
    <phoneticPr fontId="5"/>
  </si>
  <si>
    <t>（単位:人，kl／年，基）</t>
    <phoneticPr fontId="4"/>
  </si>
  <si>
    <t>市 町 村</t>
  </si>
  <si>
    <t>処理人口</t>
  </si>
  <si>
    <t>年間総排出量</t>
  </si>
  <si>
    <t>年間総収集量</t>
  </si>
  <si>
    <t>年間総処理量</t>
  </si>
  <si>
    <t xml:space="preserve"> 平成27年度</t>
    <phoneticPr fontId="4"/>
  </si>
  <si>
    <t xml:space="preserve"> 28</t>
  </si>
  <si>
    <t xml:space="preserve"> 29</t>
    <phoneticPr fontId="4"/>
  </si>
  <si>
    <t>注１　人口は，各年10月1日現在の住民基本台帳による。　</t>
    <phoneticPr fontId="4"/>
  </si>
  <si>
    <t>　２  し尿の場合は，水洗化人口(下水道，浄化槽処理)及び浄化槽汚泥は含まない。</t>
    <phoneticPr fontId="4"/>
  </si>
  <si>
    <t>資料　県環境指導課</t>
    <rPh sb="6" eb="8">
      <t>シドウ</t>
    </rPh>
    <phoneticPr fontId="5"/>
  </si>
  <si>
    <r>
      <t>194　児童生徒の体位</t>
    </r>
    <r>
      <rPr>
        <b/>
        <sz val="12"/>
        <rFont val="ＭＳ 明朝"/>
        <family val="1"/>
        <charset val="128"/>
      </rPr>
      <t>（平成30年度）</t>
    </r>
    <phoneticPr fontId="5"/>
  </si>
  <si>
    <t>区　　　　分</t>
  </si>
  <si>
    <t>身長(㎝)</t>
  </si>
  <si>
    <t>体重(㎏)</t>
  </si>
  <si>
    <t>全      国</t>
  </si>
  <si>
    <t>徳  島  県</t>
  </si>
  <si>
    <t>平均値</t>
  </si>
  <si>
    <t>標準偏差</t>
    <phoneticPr fontId="4"/>
  </si>
  <si>
    <t>標準偏差</t>
    <phoneticPr fontId="4"/>
  </si>
  <si>
    <t>幼稚園5歳</t>
    <phoneticPr fontId="4"/>
  </si>
  <si>
    <t>　6歳</t>
    <rPh sb="2" eb="3">
      <t>サイ</t>
    </rPh>
    <phoneticPr fontId="4"/>
  </si>
  <si>
    <t>小学校</t>
    <rPh sb="0" eb="3">
      <t>ショウガッコウ</t>
    </rPh>
    <phoneticPr fontId="4"/>
  </si>
  <si>
    <t>　7歳</t>
    <rPh sb="2" eb="3">
      <t>サイ</t>
    </rPh>
    <phoneticPr fontId="4"/>
  </si>
  <si>
    <t>　8歳</t>
    <rPh sb="2" eb="3">
      <t>サイ</t>
    </rPh>
    <phoneticPr fontId="4"/>
  </si>
  <si>
    <t>　9歳</t>
    <rPh sb="2" eb="3">
      <t>サイ</t>
    </rPh>
    <phoneticPr fontId="4"/>
  </si>
  <si>
    <t xml:space="preserve"> 10歳</t>
    <rPh sb="3" eb="4">
      <t>サイ</t>
    </rPh>
    <phoneticPr fontId="4"/>
  </si>
  <si>
    <t>男</t>
  </si>
  <si>
    <t xml:space="preserve"> 11歳</t>
    <rPh sb="3" eb="4">
      <t>サイ</t>
    </rPh>
    <phoneticPr fontId="4"/>
  </si>
  <si>
    <t>中学校</t>
    <rPh sb="0" eb="3">
      <t>チュウガッコウ</t>
    </rPh>
    <phoneticPr fontId="4"/>
  </si>
  <si>
    <t xml:space="preserve"> 12歳</t>
    <phoneticPr fontId="4"/>
  </si>
  <si>
    <t xml:space="preserve"> 13歳</t>
  </si>
  <si>
    <t xml:space="preserve"> 14歳</t>
  </si>
  <si>
    <t>高等学校</t>
    <rPh sb="0" eb="2">
      <t>コウトウ</t>
    </rPh>
    <rPh sb="2" eb="4">
      <t>ガッコウ</t>
    </rPh>
    <phoneticPr fontId="4"/>
  </si>
  <si>
    <t xml:space="preserve"> 15歳</t>
    <phoneticPr fontId="4"/>
  </si>
  <si>
    <t xml:space="preserve"> 16歳</t>
  </si>
  <si>
    <t xml:space="preserve"> 17歳</t>
  </si>
  <si>
    <t>幼稚園5歳</t>
    <phoneticPr fontId="4"/>
  </si>
  <si>
    <t>女</t>
  </si>
  <si>
    <t xml:space="preserve"> 12歳</t>
    <phoneticPr fontId="4"/>
  </si>
  <si>
    <t xml:space="preserve"> 15歳</t>
    <phoneticPr fontId="4"/>
  </si>
  <si>
    <t>資料　文部科学省「学校保健統計調査報告書」</t>
    <phoneticPr fontId="4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</si>
  <si>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4"/>
  </si>
  <si>
    <r>
      <t>195　疾病・異常被患率の推移</t>
    </r>
    <r>
      <rPr>
        <b/>
        <sz val="12"/>
        <rFont val="ＭＳ 明朝"/>
        <family val="1"/>
        <charset val="128"/>
      </rPr>
      <t>（平成26～30年度）</t>
    </r>
    <phoneticPr fontId="5"/>
  </si>
  <si>
    <t>（単位：％）</t>
    <phoneticPr fontId="4"/>
  </si>
  <si>
    <t>区      分</t>
  </si>
  <si>
    <t>平成26年度</t>
    <rPh sb="0" eb="2">
      <t>ヘイセイ</t>
    </rPh>
    <rPh sb="4" eb="6">
      <t>ネンド</t>
    </rPh>
    <phoneticPr fontId="5"/>
  </si>
  <si>
    <t>平成27年度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</si>
  <si>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</si>
  <si>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</si>
  <si>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平成30年度</t>
    <rPh sb="0" eb="2">
      <t>ヘイセイ</t>
    </rPh>
    <rPh sb="4" eb="6">
      <t>ネンド</t>
    </rPh>
    <phoneticPr fontId="5"/>
  </si>
  <si>
    <t>目の疾病・異常</t>
    <rPh sb="0" eb="1">
      <t>メ</t>
    </rPh>
    <rPh sb="2" eb="4">
      <t>シッペイ</t>
    </rPh>
    <rPh sb="5" eb="7">
      <t>イジョウ</t>
    </rPh>
    <phoneticPr fontId="4"/>
  </si>
  <si>
    <t>難  聴</t>
    <phoneticPr fontId="5"/>
  </si>
  <si>
    <t>耳疾患</t>
  </si>
  <si>
    <t>鼻･副鼻腔疾患</t>
    <rPh sb="0" eb="1">
      <t>ハナ</t>
    </rPh>
    <phoneticPr fontId="4"/>
  </si>
  <si>
    <t>口腔咽喉頭疾患･異常</t>
    <rPh sb="2" eb="4">
      <t>インコウ</t>
    </rPh>
    <rPh sb="4" eb="5">
      <t>アタマ</t>
    </rPh>
    <rPh sb="8" eb="10">
      <t>イジョウ</t>
    </rPh>
    <phoneticPr fontId="4"/>
  </si>
  <si>
    <t>むし歯</t>
  </si>
  <si>
    <t>せき柱胸郭異常</t>
    <rPh sb="5" eb="7">
      <t>イジョウ</t>
    </rPh>
    <phoneticPr fontId="4"/>
  </si>
  <si>
    <t>…</t>
  </si>
  <si>
    <t>せき柱・胸郭・           四肢の状態</t>
    <phoneticPr fontId="4"/>
  </si>
  <si>
    <t>アトピー性皮膚炎</t>
    <rPh sb="4" eb="5">
      <t>セイ</t>
    </rPh>
    <rPh sb="5" eb="8">
      <t>ヒフエン</t>
    </rPh>
    <phoneticPr fontId="4"/>
  </si>
  <si>
    <t>心臓の疾病･異常</t>
    <rPh sb="3" eb="4">
      <t>シツ</t>
    </rPh>
    <rPh sb="4" eb="5">
      <t>ビョウ</t>
    </rPh>
    <rPh sb="6" eb="8">
      <t>イジョウ</t>
    </rPh>
    <phoneticPr fontId="4"/>
  </si>
  <si>
    <t>寄生虫卵保有者</t>
  </si>
  <si>
    <t>難  聴</t>
    <phoneticPr fontId="5"/>
  </si>
  <si>
    <t>せき柱・胸郭・           四肢の状態</t>
    <phoneticPr fontId="4"/>
  </si>
  <si>
    <t>難  聴</t>
    <phoneticPr fontId="5"/>
  </si>
  <si>
    <t>注１　この表は，健康診断受検者のうち，疾病・異常該当者(疾病・異常に該当する旨健康診断表に記載の</t>
    <phoneticPr fontId="4"/>
  </si>
  <si>
    <t xml:space="preserve">      あった者)の占める割合を示したものである。</t>
    <phoneticPr fontId="4"/>
  </si>
  <si>
    <t>　２　全国数値である。</t>
    <rPh sb="3" eb="5">
      <t>ゼンコク</t>
    </rPh>
    <rPh sb="5" eb="7">
      <t>スウチ</t>
    </rPh>
    <phoneticPr fontId="4"/>
  </si>
  <si>
    <t>資料　文部科学省「学校保健統計調査報告書」</t>
    <rPh sb="3" eb="5">
      <t>モンブ</t>
    </rPh>
    <rPh sb="5" eb="8">
      <t>カガクショウ</t>
    </rPh>
    <rPh sb="17" eb="20">
      <t>ホウコクショ</t>
    </rPh>
    <phoneticPr fontId="4"/>
  </si>
  <si>
    <t>保健衛生・環境</t>
    <rPh sb="0" eb="2">
      <t>ホケン</t>
    </rPh>
    <rPh sb="2" eb="4">
      <t>エイセイ</t>
    </rPh>
    <rPh sb="5" eb="7">
      <t>カンキョウ</t>
    </rPh>
    <phoneticPr fontId="4"/>
  </si>
  <si>
    <t>保健衛生・環境</t>
    <rPh sb="0" eb="1">
      <t>タモツ</t>
    </rPh>
    <rPh sb="1" eb="2">
      <t>ケン</t>
    </rPh>
    <rPh sb="2" eb="3">
      <t>マモル</t>
    </rPh>
    <rPh sb="3" eb="4">
      <t>ショウ</t>
    </rPh>
    <rPh sb="5" eb="6">
      <t>ワ</t>
    </rPh>
    <rPh sb="6" eb="7">
      <t>サカイ</t>
    </rPh>
    <phoneticPr fontId="4"/>
  </si>
  <si>
    <t>注　　 徳島市の３処理区については，民間等が設置し，市において管理していた施設を下水道施設として位置づけた年度。</t>
    <rPh sb="0" eb="1">
      <t>チュウ</t>
    </rPh>
    <rPh sb="4" eb="7">
      <t>トクシマシ</t>
    </rPh>
    <rPh sb="9" eb="11">
      <t>ショリ</t>
    </rPh>
    <rPh sb="11" eb="12">
      <t>ク</t>
    </rPh>
    <rPh sb="18" eb="20">
      <t>ミンカン</t>
    </rPh>
    <rPh sb="20" eb="21">
      <t>トウ</t>
    </rPh>
    <rPh sb="22" eb="24">
      <t>セッチ</t>
    </rPh>
    <rPh sb="26" eb="27">
      <t>シ</t>
    </rPh>
    <rPh sb="31" eb="33">
      <t>カンリ</t>
    </rPh>
    <rPh sb="37" eb="39">
      <t>シセツ</t>
    </rPh>
    <rPh sb="40" eb="43">
      <t>ゲスイドウ</t>
    </rPh>
    <rPh sb="43" eb="45">
      <t>シセツ</t>
    </rPh>
    <rPh sb="48" eb="50">
      <t>イチ</t>
    </rPh>
    <rPh sb="53" eb="55">
      <t>ネンド</t>
    </rPh>
    <phoneticPr fontId="4"/>
  </si>
  <si>
    <t>大　腸　菌　群　数</t>
    <phoneticPr fontId="4"/>
  </si>
  <si>
    <t>注　表中の「&lt;」は，環境省の示した報告下限値未満であることを表す。</t>
    <phoneticPr fontId="4"/>
  </si>
  <si>
    <t>資料　厚生労働省「医師・歯科医師・薬剤師統計」「衛生行政報告例」</t>
    <rPh sb="0" eb="2">
      <t>シリョウ</t>
    </rPh>
    <rPh sb="3" eb="5">
      <t>コウセイ</t>
    </rPh>
    <rPh sb="5" eb="8">
      <t>ロウドウショウ</t>
    </rPh>
    <rPh sb="9" eb="11">
      <t>イシ</t>
    </rPh>
    <rPh sb="12" eb="16">
      <t>シカイシ</t>
    </rPh>
    <rPh sb="17" eb="20">
      <t>ヤクザイシ</t>
    </rPh>
    <rPh sb="20" eb="22">
      <t>トウケイ</t>
    </rPh>
    <rPh sb="24" eb="26">
      <t>エイセイ</t>
    </rPh>
    <rPh sb="26" eb="28">
      <t>ギョウセイ</t>
    </rPh>
    <rPh sb="28" eb="31">
      <t>ホウコクレイ</t>
    </rPh>
    <phoneticPr fontId="4"/>
  </si>
  <si>
    <t>資料　厚生労働省「医師・歯科医師・薬剤師統計」</t>
    <rPh sb="20" eb="22">
      <t>トウケイ</t>
    </rPh>
    <phoneticPr fontId="5"/>
  </si>
  <si>
    <t>　　  28</t>
    <phoneticPr fontId="4"/>
  </si>
  <si>
    <t>　　  30</t>
    <phoneticPr fontId="4"/>
  </si>
  <si>
    <t>（単位:人）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</si>
</sst>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1" formatCode="_ * #,##0_ ;_ * \-#,##0_ ;_ * &quot;-&quot;_ ;_ @_ "/>
    <numFmt numFmtId="176" formatCode="0.0_ "/>
    <numFmt numFmtId="177" formatCode="#,##0.0;&quot;△ &quot;#,##0.0"/>
    <numFmt numFmtId="178" formatCode="#,##0;&quot;▲ &quot;#,##0"/>
    <numFmt numFmtId="179" formatCode="#,##0.000;\-#,##0.000"/>
    <numFmt numFmtId="180" formatCode="#,##0.0;[Red]\-#,##0.0"/>
    <numFmt numFmtId="181" formatCode="0_);[Red]\(0\)"/>
    <numFmt numFmtId="182" formatCode="#,##0.0;\-#,##0.0"/>
    <numFmt numFmtId="183" formatCode="0.0_);[Red]\(0.0\)"/>
    <numFmt numFmtId="184" formatCode="#,##0.0"/>
    <numFmt numFmtId="185" formatCode="0.0%"/>
    <numFmt numFmtId="186" formatCode="#,##0.000000_);[Red]\(#,##0.000000\)"/>
    <numFmt numFmtId="187" formatCode="0.0;&quot;△ &quot;0.0"/>
    <numFmt numFmtId="188" formatCode="#,##0_ "/>
    <numFmt numFmtId="189" formatCode="0_ "/>
    <numFmt numFmtId="190" formatCode="0;&quot;△ &quot;0"/>
    <numFmt numFmtId="191" formatCode="0.0_)"/>
    <numFmt numFmtId="192" formatCode="0.00;[Red]0.00"/>
    <numFmt numFmtId="193" formatCode="0.00_);[Red]\(0.00\)"/>
  </numFmts>
  <fonts count="37">
    <font>
      <sz val="11"/>
      <name val="ＭＳ Ｐゴシック"/>
      <family val="3"/>
      <charset val="128"/>
    </font>
    <font>
      <sz val="9"/>
      <color theme="1"/>
      <name val="MSPゴシック"/>
      <family val="2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MSPゴシック"/>
      <family val="2"/>
      <charset val="128"/>
    </font>
    <font>
      <u/>
      <sz val="12.2"/>
      <color indexed="12"/>
      <name val="ＭＳ 明朝"/>
      <family val="1"/>
      <charset val="128"/>
    </font>
    <font>
      <u/>
      <sz val="14"/>
      <name val="ＭＳ Ｐゴシック"/>
      <family val="3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u/>
      <sz val="14"/>
      <color theme="1"/>
      <name val="ＭＳ 明朝"/>
      <family val="1"/>
      <charset val="128"/>
    </font>
    <font>
      <u/>
      <sz val="14"/>
      <name val="ＭＳ 明朝"/>
      <family val="1"/>
      <charset val="128"/>
    </font>
    <font>
      <u/>
      <sz val="6.6"/>
      <color indexed="36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u/>
      <sz val="18"/>
      <name val="ＭＳ 明朝"/>
      <family val="1"/>
      <charset val="128"/>
    </font>
    <font>
      <sz val="14"/>
      <name val="Terminal"/>
      <family val="3"/>
      <charset val="255"/>
    </font>
    <font>
      <sz val="9"/>
      <name val="ＭＳ ゴシック"/>
      <family val="3"/>
      <charset val="128"/>
    </font>
    <font>
      <u/>
      <sz val="11"/>
      <color indexed="12"/>
      <name val="ＭＳ 明朝"/>
      <family val="1"/>
      <charset val="128"/>
    </font>
    <font>
      <b/>
      <sz val="12"/>
      <color indexed="9"/>
      <name val="ＭＳ ゴシック"/>
      <family val="3"/>
      <charset val="128"/>
    </font>
    <font>
      <b/>
      <sz val="3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</fills>
  <borders count="1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7" fontId="7" fillId="0" borderId="0"/>
    <xf numFmtId="0" fontId="2" fillId="0" borderId="0"/>
    <xf numFmtId="0" fontId="32" fillId="0" borderId="0"/>
    <xf numFmtId="0" fontId="33" fillId="0" borderId="0"/>
    <xf numFmtId="0" fontId="2" fillId="0" borderId="0"/>
    <xf numFmtId="0" fontId="7" fillId="0" borderId="0"/>
  </cellStyleXfs>
  <cellXfs count="85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8" fillId="0" borderId="2" xfId="3" applyFont="1" applyBorder="1" applyAlignment="1">
      <alignment horizontal="distributed" vertical="center"/>
    </xf>
    <xf numFmtId="0" fontId="8" fillId="0" borderId="2" xfId="3" quotePrefix="1" applyFont="1" applyBorder="1" applyAlignment="1">
      <alignment horizontal="center" vertical="center"/>
    </xf>
    <xf numFmtId="0" fontId="3" fillId="0" borderId="1" xfId="3" applyFont="1" applyBorder="1" applyAlignment="1">
      <alignment vertical="center"/>
    </xf>
    <xf numFmtId="0" fontId="8" fillId="0" borderId="9" xfId="3" applyFont="1" applyBorder="1" applyAlignment="1">
      <alignment horizontal="distributed" vertical="center"/>
    </xf>
    <xf numFmtId="3" fontId="8" fillId="0" borderId="0" xfId="3" applyNumberFormat="1" applyFont="1" applyAlignment="1">
      <alignment vertical="center"/>
    </xf>
    <xf numFmtId="0" fontId="8" fillId="0" borderId="6" xfId="3" applyFont="1" applyBorder="1" applyAlignment="1">
      <alignment horizontal="distributed" vertical="center"/>
    </xf>
    <xf numFmtId="0" fontId="13" fillId="0" borderId="0" xfId="1" applyFont="1" applyAlignment="1" applyProtection="1">
      <alignment vertical="center"/>
    </xf>
    <xf numFmtId="3" fontId="3" fillId="0" borderId="0" xfId="0" applyNumberFormat="1" applyFont="1">
      <alignment vertical="center"/>
    </xf>
    <xf numFmtId="3" fontId="8" fillId="0" borderId="0" xfId="3" applyNumberFormat="1" applyFont="1" applyAlignment="1" applyProtection="1">
      <alignment vertical="center"/>
    </xf>
    <xf numFmtId="3" fontId="8" fillId="0" borderId="0" xfId="3" applyNumberFormat="1" applyFont="1" applyAlignment="1" applyProtection="1">
      <alignment horizontal="right" vertical="center"/>
    </xf>
    <xf numFmtId="3" fontId="8" fillId="0" borderId="1" xfId="3" applyNumberFormat="1" applyFont="1" applyBorder="1" applyAlignment="1" applyProtection="1">
      <alignment vertical="center"/>
    </xf>
    <xf numFmtId="3" fontId="8" fillId="0" borderId="1" xfId="3" applyNumberFormat="1" applyFont="1" applyBorder="1" applyAlignment="1">
      <alignment vertical="center"/>
    </xf>
    <xf numFmtId="3" fontId="8" fillId="0" borderId="1" xfId="3" applyNumberFormat="1" applyFont="1" applyBorder="1" applyAlignment="1" applyProtection="1">
      <alignment horizontal="right" vertical="center"/>
    </xf>
    <xf numFmtId="0" fontId="8" fillId="2" borderId="5" xfId="3" applyFont="1" applyFill="1" applyBorder="1">
      <alignment vertical="center"/>
    </xf>
    <xf numFmtId="3" fontId="8" fillId="0" borderId="1" xfId="3" applyNumberFormat="1" applyFont="1" applyBorder="1" applyAlignment="1">
      <alignment horizontal="right" vertical="center"/>
    </xf>
    <xf numFmtId="0" fontId="8" fillId="0" borderId="0" xfId="3" applyFont="1" applyAlignment="1">
      <alignment vertical="center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0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20" xfId="0" applyFont="1" applyBorder="1" applyAlignment="1">
      <alignment horizontal="distributed" vertical="center"/>
    </xf>
    <xf numFmtId="0" fontId="8" fillId="0" borderId="0" xfId="0" applyFont="1" applyBorder="1" applyAlignment="1">
      <alignment horizontal="left" vertical="center"/>
    </xf>
    <xf numFmtId="37" fontId="8" fillId="0" borderId="23" xfId="0" applyNumberFormat="1" applyFont="1" applyBorder="1" applyAlignment="1" applyProtection="1">
      <alignment horizontal="right" vertical="center"/>
    </xf>
    <xf numFmtId="37" fontId="8" fillId="0" borderId="0" xfId="0" applyNumberFormat="1" applyFont="1" applyBorder="1" applyAlignment="1" applyProtection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37" fontId="8" fillId="0" borderId="23" xfId="0" applyNumberFormat="1" applyFont="1" applyBorder="1" applyAlignment="1" applyProtection="1">
      <alignment vertical="center"/>
    </xf>
    <xf numFmtId="37" fontId="8" fillId="0" borderId="0" xfId="0" applyNumberFormat="1" applyFont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>
      <alignment horizontal="distributed" vertical="center"/>
    </xf>
    <xf numFmtId="0" fontId="8" fillId="0" borderId="1" xfId="0" applyFont="1" applyBorder="1" applyAlignment="1">
      <alignment horizontal="distributed" vertical="center"/>
    </xf>
    <xf numFmtId="37" fontId="8" fillId="0" borderId="24" xfId="0" applyNumberFormat="1" applyFont="1" applyBorder="1" applyAlignment="1" applyProtection="1">
      <alignment horizontal="right" vertical="center"/>
    </xf>
    <xf numFmtId="37" fontId="8" fillId="0" borderId="5" xfId="0" applyNumberFormat="1" applyFont="1" applyBorder="1" applyAlignment="1" applyProtection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37" fontId="3" fillId="0" borderId="0" xfId="0" applyNumberFormat="1" applyFo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37" fontId="8" fillId="0" borderId="26" xfId="0" applyNumberFormat="1" applyFont="1" applyBorder="1" applyAlignment="1" applyProtection="1">
      <alignment vertical="center"/>
    </xf>
    <xf numFmtId="37" fontId="8" fillId="0" borderId="0" xfId="0" applyNumberFormat="1" applyFont="1" applyFill="1" applyBorder="1" applyAlignment="1" applyProtection="1">
      <alignment vertical="center"/>
    </xf>
    <xf numFmtId="0" fontId="8" fillId="0" borderId="27" xfId="0" quotePrefix="1" applyFont="1" applyBorder="1" applyAlignment="1">
      <alignment horizontal="center" vertical="center"/>
    </xf>
    <xf numFmtId="37" fontId="8" fillId="0" borderId="23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0" fontId="8" fillId="0" borderId="28" xfId="0" quotePrefix="1" applyFont="1" applyBorder="1" applyAlignment="1">
      <alignment horizontal="center" vertical="center"/>
    </xf>
    <xf numFmtId="3" fontId="8" fillId="0" borderId="29" xfId="0" applyNumberFormat="1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8" fillId="0" borderId="30" xfId="0" applyFont="1" applyBorder="1" applyAlignment="1">
      <alignment horizontal="center" vertical="center" shrinkToFit="1"/>
    </xf>
    <xf numFmtId="38" fontId="8" fillId="0" borderId="26" xfId="14" applyFont="1" applyBorder="1" applyAlignment="1">
      <alignment vertical="center"/>
    </xf>
    <xf numFmtId="37" fontId="8" fillId="0" borderId="26" xfId="0" applyNumberFormat="1" applyFont="1" applyBorder="1" applyAlignment="1">
      <alignment vertical="center"/>
    </xf>
    <xf numFmtId="37" fontId="8" fillId="0" borderId="29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37" fontId="8" fillId="0" borderId="34" xfId="0" applyNumberFormat="1" applyFont="1" applyBorder="1" applyAlignment="1" applyProtection="1">
      <alignment vertical="center"/>
    </xf>
    <xf numFmtId="37" fontId="8" fillId="0" borderId="5" xfId="0" applyNumberFormat="1" applyFont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35" xfId="3" applyFont="1" applyBorder="1" applyAlignment="1">
      <alignment horizontal="distributed" vertical="center" justifyLastLine="1"/>
    </xf>
    <xf numFmtId="0" fontId="8" fillId="0" borderId="36" xfId="3" applyFont="1" applyBorder="1" applyAlignment="1">
      <alignment horizontal="center" vertical="center"/>
    </xf>
    <xf numFmtId="0" fontId="8" fillId="0" borderId="33" xfId="3" applyFont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8" fillId="0" borderId="0" xfId="3" applyFont="1" applyFill="1" applyBorder="1" applyAlignment="1">
      <alignment vertical="center"/>
    </xf>
    <xf numFmtId="0" fontId="8" fillId="0" borderId="0" xfId="3" applyFont="1" applyFill="1" applyBorder="1" applyAlignment="1">
      <alignment horizontal="right" vertical="center"/>
    </xf>
    <xf numFmtId="0" fontId="8" fillId="0" borderId="2" xfId="3" quotePrefix="1" applyFont="1" applyFill="1" applyBorder="1" applyAlignment="1">
      <alignment horizontal="center" vertical="center"/>
    </xf>
    <xf numFmtId="0" fontId="8" fillId="0" borderId="26" xfId="3" applyFont="1" applyFill="1" applyBorder="1" applyAlignment="1">
      <alignment vertical="center"/>
    </xf>
    <xf numFmtId="0" fontId="8" fillId="0" borderId="37" xfId="3" quotePrefix="1" applyFont="1" applyFill="1" applyBorder="1" applyAlignment="1">
      <alignment horizontal="center" vertical="center"/>
    </xf>
    <xf numFmtId="0" fontId="8" fillId="0" borderId="5" xfId="3" applyFont="1" applyFill="1" applyBorder="1" applyAlignment="1">
      <alignment vertical="center"/>
    </xf>
    <xf numFmtId="0" fontId="8" fillId="0" borderId="0" xfId="3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8" fillId="0" borderId="11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wrapText="1"/>
    </xf>
    <xf numFmtId="37" fontId="8" fillId="0" borderId="0" xfId="3" applyNumberFormat="1" applyFont="1" applyAlignment="1">
      <alignment horizontal="right" vertical="center"/>
    </xf>
    <xf numFmtId="37" fontId="8" fillId="0" borderId="0" xfId="0" applyNumberFormat="1" applyFont="1" applyFill="1" applyBorder="1" applyAlignment="1">
      <alignment vertical="center"/>
    </xf>
    <xf numFmtId="37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39" xfId="3" applyFont="1" applyBorder="1" applyAlignment="1">
      <alignment horizontal="distributed" vertical="center"/>
    </xf>
    <xf numFmtId="0" fontId="8" fillId="0" borderId="3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29" xfId="0" applyFont="1" applyBorder="1" applyAlignment="1">
      <alignment horizontal="right" vertical="center"/>
    </xf>
    <xf numFmtId="0" fontId="8" fillId="0" borderId="40" xfId="0" applyFont="1" applyBorder="1" applyAlignment="1">
      <alignment horizontal="center" vertical="center" justifyLastLine="1"/>
    </xf>
    <xf numFmtId="0" fontId="17" fillId="0" borderId="38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9" fillId="0" borderId="38" xfId="3" applyFont="1" applyBorder="1" applyAlignment="1">
      <alignment horizontal="center" vertical="center" wrapText="1"/>
    </xf>
    <xf numFmtId="0" fontId="18" fillId="0" borderId="38" xfId="3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7" fillId="0" borderId="2" xfId="3" applyFont="1" applyBorder="1" applyAlignment="1">
      <alignment horizontal="center" vertical="center"/>
    </xf>
    <xf numFmtId="37" fontId="17" fillId="0" borderId="0" xfId="0" applyNumberFormat="1" applyFont="1" applyBorder="1" applyAlignment="1" applyProtection="1">
      <alignment horizontal="right" vertical="center"/>
    </xf>
    <xf numFmtId="0" fontId="17" fillId="0" borderId="0" xfId="0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/>
    </xf>
    <xf numFmtId="37" fontId="17" fillId="0" borderId="0" xfId="3" applyNumberFormat="1" applyFont="1" applyBorder="1" applyAlignment="1" applyProtection="1">
      <alignment horizontal="right" vertical="center"/>
    </xf>
    <xf numFmtId="0" fontId="17" fillId="0" borderId="2" xfId="3" quotePrefix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3" applyFont="1" applyBorder="1" applyAlignment="1">
      <alignment horizontal="right" vertical="center"/>
    </xf>
    <xf numFmtId="37" fontId="17" fillId="0" borderId="26" xfId="0" applyNumberFormat="1" applyFont="1" applyBorder="1" applyAlignment="1" applyProtection="1">
      <alignment horizontal="right" vertical="center"/>
    </xf>
    <xf numFmtId="0" fontId="17" fillId="0" borderId="39" xfId="3" quotePrefix="1" applyFont="1" applyBorder="1" applyAlignment="1">
      <alignment horizontal="center" vertical="center"/>
    </xf>
    <xf numFmtId="37" fontId="17" fillId="0" borderId="29" xfId="0" applyNumberFormat="1" applyFont="1" applyBorder="1" applyAlignment="1" applyProtection="1">
      <alignment horizontal="right" vertical="center"/>
    </xf>
    <xf numFmtId="37" fontId="17" fillId="0" borderId="29" xfId="0" quotePrefix="1" applyNumberFormat="1" applyFont="1" applyBorder="1" applyAlignment="1" applyProtection="1">
      <alignment horizontal="right" vertical="center"/>
    </xf>
    <xf numFmtId="0" fontId="17" fillId="0" borderId="29" xfId="0" quotePrefix="1" applyFont="1" applyBorder="1" applyAlignment="1">
      <alignment horizontal="right" vertical="center"/>
    </xf>
    <xf numFmtId="0" fontId="17" fillId="0" borderId="29" xfId="3" applyFont="1" applyBorder="1" applyAlignment="1">
      <alignment horizontal="right" vertical="center"/>
    </xf>
    <xf numFmtId="37" fontId="17" fillId="0" borderId="29" xfId="3" applyNumberFormat="1" applyFont="1" applyBorder="1" applyAlignment="1" applyProtection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Border="1" applyAlignment="1">
      <alignment horizontal="distributed" vertical="center" justifyLastLine="1"/>
    </xf>
    <xf numFmtId="0" fontId="18" fillId="0" borderId="7" xfId="0" applyFont="1" applyBorder="1" applyAlignment="1">
      <alignment horizontal="distributed" vertical="center" wrapText="1" justifyLastLine="1"/>
    </xf>
    <xf numFmtId="0" fontId="17" fillId="0" borderId="7" xfId="0" applyFont="1" applyBorder="1" applyAlignment="1">
      <alignment horizontal="center" vertical="center" wrapText="1" justifyLastLine="1"/>
    </xf>
    <xf numFmtId="0" fontId="17" fillId="0" borderId="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17" fillId="0" borderId="2" xfId="0" applyFont="1" applyBorder="1" applyAlignment="1">
      <alignment horizontal="center" vertical="center"/>
    </xf>
    <xf numFmtId="0" fontId="17" fillId="0" borderId="0" xfId="3" quotePrefix="1" applyFont="1" applyBorder="1" applyAlignment="1">
      <alignment horizontal="right" vertical="center"/>
    </xf>
    <xf numFmtId="37" fontId="21" fillId="0" borderId="0" xfId="0" applyNumberFormat="1" applyFont="1" applyBorder="1" applyAlignment="1" applyProtection="1">
      <alignment horizontal="right"/>
    </xf>
    <xf numFmtId="0" fontId="21" fillId="0" borderId="0" xfId="0" applyFont="1" applyFill="1" applyBorder="1" applyAlignment="1">
      <alignment horizontal="right"/>
    </xf>
    <xf numFmtId="0" fontId="17" fillId="0" borderId="2" xfId="0" quotePrefix="1" applyFont="1" applyBorder="1" applyAlignment="1">
      <alignment horizontal="center" vertical="center"/>
    </xf>
    <xf numFmtId="0" fontId="21" fillId="0" borderId="0" xfId="0" applyFont="1" applyBorder="1" applyAlignment="1">
      <alignment horizontal="right"/>
    </xf>
    <xf numFmtId="37" fontId="17" fillId="0" borderId="0" xfId="0" applyNumberFormat="1" applyFont="1" applyFill="1" applyBorder="1" applyAlignment="1" applyProtection="1">
      <alignment horizontal="right" vertical="center"/>
    </xf>
    <xf numFmtId="37" fontId="24" fillId="0" borderId="0" xfId="0" applyNumberFormat="1" applyFont="1" applyBorder="1" applyAlignment="1" applyProtection="1">
      <alignment horizontal="right"/>
    </xf>
    <xf numFmtId="0" fontId="24" fillId="0" borderId="0" xfId="0" applyFont="1" applyBorder="1" applyAlignment="1">
      <alignment horizontal="right"/>
    </xf>
    <xf numFmtId="0" fontId="24" fillId="0" borderId="0" xfId="0" applyFont="1">
      <alignment vertical="center"/>
    </xf>
    <xf numFmtId="0" fontId="17" fillId="0" borderId="49" xfId="0" quotePrefix="1" applyFont="1" applyBorder="1" applyAlignment="1">
      <alignment horizontal="center" vertical="center"/>
    </xf>
    <xf numFmtId="0" fontId="17" fillId="0" borderId="50" xfId="0" applyFont="1" applyBorder="1">
      <alignment vertical="center"/>
    </xf>
    <xf numFmtId="0" fontId="17" fillId="0" borderId="50" xfId="0" quotePrefix="1" applyFont="1" applyBorder="1" applyAlignment="1">
      <alignment horizontal="right" vertical="center"/>
    </xf>
    <xf numFmtId="0" fontId="17" fillId="3" borderId="50" xfId="0" applyFont="1" applyFill="1" applyBorder="1">
      <alignment vertical="center"/>
    </xf>
    <xf numFmtId="0" fontId="21" fillId="0" borderId="0" xfId="0" applyFont="1" applyBorder="1">
      <alignment vertical="center"/>
    </xf>
    <xf numFmtId="0" fontId="25" fillId="0" borderId="0" xfId="1" applyFont="1" applyAlignment="1" applyProtection="1">
      <alignment vertical="center"/>
    </xf>
    <xf numFmtId="0" fontId="15" fillId="0" borderId="0" xfId="0" applyFont="1">
      <alignment vertical="center"/>
    </xf>
    <xf numFmtId="0" fontId="10" fillId="0" borderId="51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0" xfId="0" applyFont="1" applyBorder="1" applyAlignment="1">
      <alignment horizontal="right" vertical="center"/>
    </xf>
    <xf numFmtId="0" fontId="3" fillId="0" borderId="50" xfId="0" applyFont="1" applyBorder="1" applyAlignment="1">
      <alignment vertical="center"/>
    </xf>
    <xf numFmtId="0" fontId="17" fillId="0" borderId="55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37" fontId="17" fillId="0" borderId="56" xfId="0" applyNumberFormat="1" applyFont="1" applyBorder="1" applyAlignment="1" applyProtection="1">
      <alignment horizontal="center" vertical="center" wrapText="1"/>
    </xf>
    <xf numFmtId="37" fontId="17" fillId="0" borderId="26" xfId="3" applyNumberFormat="1" applyFont="1" applyBorder="1" applyAlignment="1" applyProtection="1">
      <alignment horizontal="right" vertical="center"/>
    </xf>
    <xf numFmtId="38" fontId="17" fillId="0" borderId="0" xfId="10" applyFont="1" applyBorder="1" applyAlignment="1">
      <alignment vertical="center"/>
    </xf>
    <xf numFmtId="37" fontId="17" fillId="0" borderId="0" xfId="3" applyNumberFormat="1" applyFont="1" applyBorder="1" applyAlignment="1" applyProtection="1">
      <alignment vertical="center"/>
    </xf>
    <xf numFmtId="37" fontId="17" fillId="0" borderId="0" xfId="3" applyNumberFormat="1" applyFont="1" applyFill="1" applyBorder="1" applyAlignment="1" applyProtection="1">
      <alignment horizontal="right" vertical="center"/>
    </xf>
    <xf numFmtId="37" fontId="17" fillId="0" borderId="0" xfId="3" applyNumberFormat="1" applyFont="1" applyBorder="1" applyAlignment="1">
      <alignment vertical="center"/>
    </xf>
    <xf numFmtId="0" fontId="17" fillId="0" borderId="49" xfId="3" quotePrefix="1" applyFont="1" applyBorder="1" applyAlignment="1">
      <alignment horizontal="center" vertical="center"/>
    </xf>
    <xf numFmtId="37" fontId="17" fillId="0" borderId="51" xfId="3" applyNumberFormat="1" applyFont="1" applyBorder="1" applyAlignment="1">
      <alignment vertical="center"/>
    </xf>
    <xf numFmtId="0" fontId="17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1" applyFont="1" applyAlignment="1" applyProtection="1">
      <alignment vertical="center"/>
    </xf>
    <xf numFmtId="0" fontId="3" fillId="0" borderId="0" xfId="3" applyFont="1" applyBorder="1" applyAlignment="1">
      <alignment vertical="center"/>
    </xf>
    <xf numFmtId="0" fontId="8" fillId="0" borderId="60" xfId="3" applyFont="1" applyBorder="1" applyAlignment="1">
      <alignment horizontal="center" vertical="center"/>
    </xf>
    <xf numFmtId="0" fontId="8" fillId="0" borderId="56" xfId="3" applyFont="1" applyBorder="1" applyAlignment="1">
      <alignment horizontal="center" vertical="center"/>
    </xf>
    <xf numFmtId="37" fontId="17" fillId="0" borderId="26" xfId="3" applyNumberFormat="1" applyFont="1" applyBorder="1" applyAlignment="1" applyProtection="1">
      <alignment vertical="center"/>
    </xf>
    <xf numFmtId="37" fontId="17" fillId="0" borderId="26" xfId="3" applyNumberFormat="1" applyFont="1" applyBorder="1" applyAlignment="1">
      <alignment vertical="center"/>
    </xf>
    <xf numFmtId="37" fontId="17" fillId="0" borderId="0" xfId="3" applyNumberFormat="1" applyFont="1" applyBorder="1" applyAlignment="1">
      <alignment horizontal="right" vertical="center"/>
    </xf>
    <xf numFmtId="37" fontId="17" fillId="2" borderId="0" xfId="3" applyNumberFormat="1" applyFont="1" applyFill="1" applyBorder="1" applyAlignment="1">
      <alignment vertical="center"/>
    </xf>
    <xf numFmtId="37" fontId="21" fillId="0" borderId="0" xfId="0" applyNumberFormat="1" applyFont="1">
      <alignment vertical="center"/>
    </xf>
    <xf numFmtId="3" fontId="17" fillId="0" borderId="50" xfId="0" applyNumberFormat="1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50" xfId="0" applyFont="1" applyBorder="1" applyAlignment="1">
      <alignment horizontal="right" vertical="center"/>
    </xf>
    <xf numFmtId="0" fontId="8" fillId="0" borderId="55" xfId="3" applyFont="1" applyBorder="1" applyAlignment="1">
      <alignment horizontal="center" vertical="center"/>
    </xf>
    <xf numFmtId="37" fontId="17" fillId="0" borderId="23" xfId="3" applyNumberFormat="1" applyFont="1" applyBorder="1" applyAlignment="1" applyProtection="1">
      <alignment vertical="center"/>
    </xf>
    <xf numFmtId="37" fontId="17" fillId="2" borderId="23" xfId="3" applyNumberFormat="1" applyFont="1" applyFill="1" applyBorder="1" applyAlignment="1">
      <alignment vertical="center"/>
    </xf>
    <xf numFmtId="37" fontId="17" fillId="2" borderId="50" xfId="3" applyNumberFormat="1" applyFont="1" applyFill="1" applyBorder="1" applyAlignment="1">
      <alignment vertical="center"/>
    </xf>
    <xf numFmtId="37" fontId="17" fillId="0" borderId="50" xfId="3" applyNumberFormat="1" applyFont="1" applyBorder="1" applyAlignment="1">
      <alignment horizontal="right" vertical="center"/>
    </xf>
    <xf numFmtId="37" fontId="17" fillId="0" borderId="50" xfId="3" applyNumberFormat="1" applyFont="1" applyBorder="1" applyAlignment="1">
      <alignment vertical="center"/>
    </xf>
    <xf numFmtId="0" fontId="17" fillId="0" borderId="0" xfId="3" applyFont="1" applyAlignment="1">
      <alignment vertical="center"/>
    </xf>
    <xf numFmtId="0" fontId="27" fillId="0" borderId="0" xfId="1" applyFont="1" applyAlignment="1" applyProtection="1">
      <alignment vertical="center"/>
    </xf>
    <xf numFmtId="0" fontId="8" fillId="0" borderId="0" xfId="6" applyFont="1" applyBorder="1" applyAlignment="1">
      <alignment vertical="center"/>
    </xf>
    <xf numFmtId="0" fontId="8" fillId="0" borderId="0" xfId="6" applyFont="1" applyAlignment="1">
      <alignment vertical="center"/>
    </xf>
    <xf numFmtId="0" fontId="17" fillId="0" borderId="20" xfId="6" applyFont="1" applyBorder="1" applyAlignment="1">
      <alignment horizontal="center" vertical="center" wrapText="1"/>
    </xf>
    <xf numFmtId="0" fontId="17" fillId="0" borderId="20" xfId="6" applyFont="1" applyBorder="1" applyAlignment="1">
      <alignment horizontal="center" vertical="center" shrinkToFit="1"/>
    </xf>
    <xf numFmtId="0" fontId="17" fillId="0" borderId="65" xfId="6" applyFont="1" applyBorder="1" applyAlignment="1">
      <alignment horizontal="center" vertical="center" wrapText="1"/>
    </xf>
    <xf numFmtId="0" fontId="3" fillId="0" borderId="0" xfId="0" applyFont="1" applyBorder="1" applyAlignment="1"/>
    <xf numFmtId="0" fontId="17" fillId="0" borderId="0" xfId="6" applyFont="1" applyFill="1" applyBorder="1" applyAlignment="1">
      <alignment horizontal="center" vertical="center"/>
    </xf>
    <xf numFmtId="37" fontId="17" fillId="0" borderId="0" xfId="6" applyNumberFormat="1" applyFont="1" applyFill="1" applyBorder="1" applyAlignment="1" applyProtection="1">
      <alignment horizontal="right" vertical="center"/>
    </xf>
    <xf numFmtId="37" fontId="17" fillId="0" borderId="0" xfId="6" applyNumberFormat="1" applyFont="1" applyBorder="1" applyAlignment="1" applyProtection="1">
      <alignment horizontal="right" vertical="center"/>
    </xf>
    <xf numFmtId="37" fontId="17" fillId="0" borderId="0" xfId="6" applyNumberFormat="1" applyFont="1" applyFill="1" applyBorder="1" applyAlignment="1" applyProtection="1">
      <alignment vertical="center"/>
    </xf>
    <xf numFmtId="0" fontId="17" fillId="0" borderId="0" xfId="6" applyFont="1" applyBorder="1" applyAlignment="1">
      <alignment horizontal="distributed" vertical="center"/>
    </xf>
    <xf numFmtId="0" fontId="17" fillId="0" borderId="50" xfId="6" applyFont="1" applyBorder="1" applyAlignment="1">
      <alignment horizontal="distributed" vertical="center"/>
    </xf>
    <xf numFmtId="37" fontId="17" fillId="0" borderId="34" xfId="3" applyNumberFormat="1" applyFont="1" applyBorder="1" applyAlignment="1" applyProtection="1">
      <alignment horizontal="right" vertical="center"/>
    </xf>
    <xf numFmtId="37" fontId="17" fillId="0" borderId="50" xfId="6" applyNumberFormat="1" applyFont="1" applyFill="1" applyBorder="1" applyAlignment="1" applyProtection="1">
      <alignment horizontal="right" vertical="center"/>
    </xf>
    <xf numFmtId="37" fontId="17" fillId="0" borderId="50" xfId="6" applyNumberFormat="1" applyFont="1" applyBorder="1" applyAlignment="1" applyProtection="1">
      <alignment horizontal="right" vertical="center"/>
    </xf>
    <xf numFmtId="37" fontId="17" fillId="0" borderId="50" xfId="6" applyNumberFormat="1" applyFont="1" applyFill="1" applyBorder="1" applyAlignment="1" applyProtection="1">
      <alignment vertical="center"/>
    </xf>
    <xf numFmtId="37" fontId="17" fillId="0" borderId="50" xfId="3" applyNumberFormat="1" applyFont="1" applyBorder="1" applyAlignment="1" applyProtection="1">
      <alignment horizontal="right" vertical="center"/>
    </xf>
    <xf numFmtId="37" fontId="17" fillId="0" borderId="0" xfId="6" applyNumberFormat="1" applyFont="1" applyBorder="1" applyAlignment="1" applyProtection="1">
      <alignment vertical="center"/>
    </xf>
    <xf numFmtId="37" fontId="17" fillId="0" borderId="0" xfId="6" quotePrefix="1" applyNumberFormat="1" applyFont="1" applyBorder="1" applyAlignment="1" applyProtection="1">
      <alignment horizontal="right"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distributed" vertical="center"/>
    </xf>
    <xf numFmtId="37" fontId="17" fillId="0" borderId="23" xfId="3" applyNumberFormat="1" applyFont="1" applyBorder="1" applyAlignment="1" applyProtection="1">
      <alignment horizontal="right" vertical="center"/>
    </xf>
    <xf numFmtId="0" fontId="17" fillId="0" borderId="50" xfId="0" applyFont="1" applyBorder="1" applyAlignment="1">
      <alignment horizontal="distributed" vertical="center"/>
    </xf>
    <xf numFmtId="37" fontId="17" fillId="0" borderId="24" xfId="3" applyNumberFormat="1" applyFont="1" applyBorder="1" applyAlignment="1" applyProtection="1">
      <alignment vertical="center"/>
    </xf>
    <xf numFmtId="37" fontId="17" fillId="0" borderId="50" xfId="3" applyNumberFormat="1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37" fontId="17" fillId="0" borderId="0" xfId="3" quotePrefix="1" applyNumberFormat="1" applyFont="1" applyBorder="1" applyAlignment="1" applyProtection="1">
      <alignment horizontal="right" vertical="center"/>
    </xf>
    <xf numFmtId="0" fontId="21" fillId="0" borderId="0" xfId="0" applyFont="1" applyAlignment="1">
      <alignment horizontal="center" vertical="center" shrinkToFit="1"/>
    </xf>
    <xf numFmtId="0" fontId="8" fillId="0" borderId="31" xfId="12" applyFont="1" applyBorder="1" applyAlignment="1">
      <alignment horizontal="center" vertical="center" shrinkToFit="1"/>
    </xf>
    <xf numFmtId="0" fontId="8" fillId="0" borderId="32" xfId="12" applyFont="1" applyBorder="1" applyAlignment="1">
      <alignment horizontal="center" vertical="center" wrapText="1" shrinkToFit="1"/>
    </xf>
    <xf numFmtId="0" fontId="8" fillId="0" borderId="33" xfId="12" applyFont="1" applyBorder="1" applyAlignment="1">
      <alignment horizontal="center" vertical="center" wrapText="1" shrinkToFit="1"/>
    </xf>
    <xf numFmtId="0" fontId="8" fillId="0" borderId="66" xfId="12" applyFont="1" applyBorder="1" applyAlignment="1">
      <alignment horizontal="center" vertical="center" wrapText="1"/>
    </xf>
    <xf numFmtId="0" fontId="8" fillId="0" borderId="66" xfId="12" applyFont="1" applyBorder="1" applyAlignment="1">
      <alignment horizontal="center" vertical="center" shrinkToFit="1"/>
    </xf>
    <xf numFmtId="0" fontId="17" fillId="0" borderId="0" xfId="12" applyFont="1" applyFill="1" applyBorder="1" applyAlignment="1">
      <alignment horizontal="center" vertical="center"/>
    </xf>
    <xf numFmtId="3" fontId="8" fillId="0" borderId="23" xfId="12" applyNumberFormat="1" applyFont="1" applyFill="1" applyBorder="1" applyAlignment="1">
      <alignment vertical="center"/>
    </xf>
    <xf numFmtId="3" fontId="8" fillId="0" borderId="0" xfId="12" applyNumberFormat="1" applyFont="1" applyFill="1" applyBorder="1" applyAlignment="1">
      <alignment vertical="center"/>
    </xf>
    <xf numFmtId="0" fontId="17" fillId="0" borderId="0" xfId="12" quotePrefix="1" applyFont="1" applyFill="1" applyBorder="1" applyAlignment="1">
      <alignment horizontal="center" vertical="center"/>
    </xf>
    <xf numFmtId="0" fontId="17" fillId="0" borderId="67" xfId="12" quotePrefix="1" applyFont="1" applyFill="1" applyBorder="1" applyAlignment="1">
      <alignment horizontal="center" vertical="center"/>
    </xf>
    <xf numFmtId="3" fontId="8" fillId="0" borderId="50" xfId="12" applyNumberFormat="1" applyFont="1" applyFill="1" applyBorder="1" applyAlignment="1">
      <alignment vertical="center"/>
    </xf>
    <xf numFmtId="0" fontId="8" fillId="0" borderId="0" xfId="12" applyFont="1" applyBorder="1" applyAlignment="1">
      <alignment vertical="center"/>
    </xf>
    <xf numFmtId="0" fontId="8" fillId="0" borderId="0" xfId="12" applyFont="1" applyAlignment="1">
      <alignment vertical="center"/>
    </xf>
    <xf numFmtId="0" fontId="21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67" xfId="0" applyFont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37" fontId="8" fillId="0" borderId="50" xfId="0" applyNumberFormat="1" applyFont="1" applyBorder="1" applyAlignment="1" applyProtection="1">
      <alignment horizontal="right" vertical="center"/>
    </xf>
    <xf numFmtId="0" fontId="8" fillId="0" borderId="50" xfId="0" applyFont="1" applyFill="1" applyBorder="1" applyAlignment="1">
      <alignment vertical="center"/>
    </xf>
    <xf numFmtId="0" fontId="8" fillId="0" borderId="55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distributed" vertical="center"/>
    </xf>
    <xf numFmtId="56" fontId="8" fillId="0" borderId="0" xfId="3" applyNumberFormat="1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176" fontId="8" fillId="0" borderId="0" xfId="3" applyNumberFormat="1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 vertical="center"/>
    </xf>
    <xf numFmtId="0" fontId="8" fillId="0" borderId="2" xfId="0" applyFont="1" applyBorder="1" applyAlignment="1">
      <alignment horizontal="distributed" vertical="center"/>
    </xf>
    <xf numFmtId="56" fontId="8" fillId="0" borderId="0" xfId="3" applyNumberFormat="1" applyFont="1" applyBorder="1" applyAlignment="1">
      <alignment horizontal="center" vertical="center"/>
    </xf>
    <xf numFmtId="176" fontId="8" fillId="0" borderId="0" xfId="3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distributed" vertical="center"/>
    </xf>
    <xf numFmtId="56" fontId="8" fillId="0" borderId="34" xfId="3" applyNumberFormat="1" applyFont="1" applyBorder="1" applyAlignment="1">
      <alignment horizontal="center" vertical="center"/>
    </xf>
    <xf numFmtId="0" fontId="8" fillId="0" borderId="50" xfId="3" applyFont="1" applyFill="1" applyBorder="1" applyAlignment="1">
      <alignment horizontal="center" vertical="center"/>
    </xf>
    <xf numFmtId="176" fontId="8" fillId="0" borderId="50" xfId="3" applyNumberFormat="1" applyFont="1" applyBorder="1" applyAlignment="1">
      <alignment horizontal="center" vertical="center"/>
    </xf>
    <xf numFmtId="0" fontId="8" fillId="0" borderId="50" xfId="3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>
      <alignment vertical="center"/>
    </xf>
    <xf numFmtId="0" fontId="10" fillId="0" borderId="0" xfId="3" applyFont="1" applyFill="1" applyAlignment="1">
      <alignment vertical="center"/>
    </xf>
    <xf numFmtId="0" fontId="3" fillId="0" borderId="0" xfId="3" applyFont="1" applyFill="1" applyBorder="1" applyAlignment="1">
      <alignment vertical="center"/>
    </xf>
    <xf numFmtId="0" fontId="8" fillId="0" borderId="51" xfId="3" applyFont="1" applyFill="1" applyBorder="1" applyAlignment="1">
      <alignment horizontal="right" vertical="center"/>
    </xf>
    <xf numFmtId="0" fontId="8" fillId="0" borderId="55" xfId="3" applyFont="1" applyFill="1" applyBorder="1" applyAlignment="1">
      <alignment horizontal="center" vertical="center"/>
    </xf>
    <xf numFmtId="0" fontId="8" fillId="0" borderId="2" xfId="3" applyFont="1" applyFill="1" applyBorder="1" applyAlignment="1">
      <alignment horizontal="center" vertical="center"/>
    </xf>
    <xf numFmtId="37" fontId="8" fillId="0" borderId="0" xfId="3" applyNumberFormat="1" applyFont="1" applyFill="1" applyBorder="1" applyAlignment="1" applyProtection="1">
      <alignment vertical="center"/>
    </xf>
    <xf numFmtId="177" fontId="8" fillId="0" borderId="0" xfId="3" applyNumberFormat="1" applyFont="1" applyFill="1" applyBorder="1" applyAlignment="1" applyProtection="1">
      <alignment vertical="center"/>
    </xf>
    <xf numFmtId="37" fontId="8" fillId="0" borderId="0" xfId="3" applyNumberFormat="1" applyFont="1" applyFill="1" applyBorder="1" applyAlignment="1">
      <alignment vertical="center"/>
    </xf>
    <xf numFmtId="177" fontId="8" fillId="0" borderId="0" xfId="3" applyNumberFormat="1" applyFont="1" applyFill="1" applyBorder="1" applyAlignment="1">
      <alignment vertical="center"/>
    </xf>
    <xf numFmtId="0" fontId="8" fillId="0" borderId="37" xfId="3" applyFont="1" applyFill="1" applyBorder="1" applyAlignment="1">
      <alignment horizontal="center" vertical="center"/>
    </xf>
    <xf numFmtId="37" fontId="8" fillId="0" borderId="29" xfId="3" applyNumberFormat="1" applyFont="1" applyFill="1" applyBorder="1" applyAlignment="1">
      <alignment vertical="center"/>
    </xf>
    <xf numFmtId="177" fontId="8" fillId="0" borderId="29" xfId="3" applyNumberFormat="1" applyFont="1" applyFill="1" applyBorder="1" applyAlignment="1">
      <alignment vertical="center"/>
    </xf>
    <xf numFmtId="0" fontId="8" fillId="0" borderId="0" xfId="3" applyFont="1" applyFill="1" applyAlignment="1">
      <alignment vertical="center"/>
    </xf>
    <xf numFmtId="0" fontId="10" fillId="0" borderId="51" xfId="3" applyFont="1" applyFill="1" applyBorder="1" applyAlignment="1">
      <alignment vertical="center"/>
    </xf>
    <xf numFmtId="0" fontId="3" fillId="0" borderId="51" xfId="3" applyFont="1" applyFill="1" applyBorder="1" applyAlignment="1">
      <alignment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70" xfId="3" applyFont="1" applyFill="1" applyBorder="1" applyAlignment="1">
      <alignment horizontal="distributed" vertical="center"/>
    </xf>
    <xf numFmtId="37" fontId="8" fillId="0" borderId="0" xfId="3" applyNumberFormat="1" applyFont="1" applyFill="1" applyAlignment="1">
      <alignment horizontal="right" vertical="center"/>
    </xf>
    <xf numFmtId="37" fontId="8" fillId="0" borderId="0" xfId="3" applyNumberFormat="1" applyFont="1" applyFill="1" applyAlignment="1">
      <alignment vertical="center"/>
    </xf>
    <xf numFmtId="0" fontId="8" fillId="0" borderId="2" xfId="3" applyFont="1" applyFill="1" applyBorder="1" applyAlignment="1">
      <alignment horizontal="distributed" vertical="center"/>
    </xf>
    <xf numFmtId="37" fontId="8" fillId="0" borderId="0" xfId="3" applyNumberFormat="1" applyFont="1" applyFill="1" applyBorder="1" applyAlignment="1">
      <alignment horizontal="right" vertical="center"/>
    </xf>
    <xf numFmtId="0" fontId="8" fillId="0" borderId="39" xfId="3" applyFont="1" applyFill="1" applyBorder="1" applyAlignment="1">
      <alignment horizontal="distributed" vertical="center"/>
    </xf>
    <xf numFmtId="178" fontId="8" fillId="0" borderId="50" xfId="3" applyNumberFormat="1" applyFont="1" applyFill="1" applyBorder="1" applyAlignment="1">
      <alignment vertical="center"/>
    </xf>
    <xf numFmtId="37" fontId="8" fillId="0" borderId="0" xfId="0" applyNumberFormat="1" applyFont="1">
      <alignment vertical="center"/>
    </xf>
    <xf numFmtId="37" fontId="3" fillId="0" borderId="0" xfId="0" applyNumberFormat="1" applyFont="1" applyProtection="1">
      <alignment vertical="center"/>
    </xf>
    <xf numFmtId="37" fontId="8" fillId="0" borderId="0" xfId="0" applyNumberFormat="1" applyFont="1" applyProtection="1">
      <alignment vertical="center"/>
    </xf>
    <xf numFmtId="0" fontId="3" fillId="0" borderId="0" xfId="0" applyFont="1" applyAlignment="1">
      <alignment horizontal="right" vertical="center"/>
    </xf>
    <xf numFmtId="0" fontId="3" fillId="0" borderId="71" xfId="0" applyFont="1" applyBorder="1">
      <alignment vertical="center"/>
    </xf>
    <xf numFmtId="37" fontId="3" fillId="0" borderId="0" xfId="15" applyFont="1"/>
    <xf numFmtId="37" fontId="3" fillId="0" borderId="0" xfId="15" applyFont="1" applyBorder="1"/>
    <xf numFmtId="37" fontId="27" fillId="0" borderId="0" xfId="1" applyNumberFormat="1" applyFont="1" applyAlignment="1" applyProtection="1"/>
    <xf numFmtId="37" fontId="3" fillId="0" borderId="0" xfId="15" applyFont="1" applyAlignment="1">
      <alignment vertical="center"/>
    </xf>
    <xf numFmtId="0" fontId="3" fillId="0" borderId="0" xfId="16" applyFont="1" applyAlignment="1">
      <alignment vertical="center"/>
    </xf>
    <xf numFmtId="37" fontId="27" fillId="0" borderId="0" xfId="1" applyNumberFormat="1" applyFont="1" applyBorder="1" applyAlignment="1" applyProtection="1"/>
    <xf numFmtId="0" fontId="18" fillId="0" borderId="0" xfId="16" applyFont="1" applyBorder="1" applyAlignment="1">
      <alignment vertical="center"/>
    </xf>
    <xf numFmtId="179" fontId="18" fillId="0" borderId="0" xfId="16" applyNumberFormat="1" applyFont="1" applyBorder="1" applyAlignment="1">
      <alignment vertical="center"/>
    </xf>
    <xf numFmtId="37" fontId="18" fillId="0" borderId="0" xfId="15" applyFont="1" applyBorder="1" applyAlignment="1">
      <alignment vertical="center"/>
    </xf>
    <xf numFmtId="0" fontId="18" fillId="0" borderId="0" xfId="16" quotePrefix="1" applyFont="1" applyBorder="1" applyAlignment="1">
      <alignment vertical="center"/>
    </xf>
    <xf numFmtId="0" fontId="18" fillId="0" borderId="0" xfId="16" quotePrefix="1" applyFont="1" applyBorder="1" applyAlignment="1">
      <alignment horizontal="right" vertical="center"/>
    </xf>
    <xf numFmtId="0" fontId="18" fillId="0" borderId="75" xfId="16" applyFont="1" applyBorder="1" applyAlignment="1">
      <alignment horizontal="center" vertical="center"/>
    </xf>
    <xf numFmtId="0" fontId="18" fillId="0" borderId="76" xfId="16" applyFont="1" applyBorder="1" applyAlignment="1">
      <alignment horizontal="center" vertical="center"/>
    </xf>
    <xf numFmtId="0" fontId="18" fillId="0" borderId="78" xfId="16" applyFont="1" applyBorder="1" applyAlignment="1">
      <alignment horizontal="center" vertical="center"/>
    </xf>
    <xf numFmtId="0" fontId="18" fillId="0" borderId="47" xfId="16" applyFont="1" applyBorder="1" applyAlignment="1">
      <alignment horizontal="center" vertical="center"/>
    </xf>
    <xf numFmtId="0" fontId="18" fillId="0" borderId="48" xfId="16" applyFont="1" applyBorder="1" applyAlignment="1">
      <alignment horizontal="center" vertical="center"/>
    </xf>
    <xf numFmtId="0" fontId="18" fillId="0" borderId="22" xfId="16" applyFont="1" applyBorder="1" applyAlignment="1">
      <alignment horizontal="center" vertical="center"/>
    </xf>
    <xf numFmtId="0" fontId="18" fillId="0" borderId="2" xfId="16" applyFont="1" applyBorder="1" applyAlignment="1">
      <alignment horizontal="distributed" vertical="center"/>
    </xf>
    <xf numFmtId="179" fontId="18" fillId="0" borderId="0" xfId="15" applyNumberFormat="1" applyFont="1" applyBorder="1" applyAlignment="1">
      <alignment vertical="center"/>
    </xf>
    <xf numFmtId="179" fontId="18" fillId="0" borderId="0" xfId="16" applyNumberFormat="1" applyFont="1" applyBorder="1" applyAlignment="1" applyProtection="1">
      <alignment horizontal="right" vertical="center"/>
    </xf>
    <xf numFmtId="179" fontId="18" fillId="0" borderId="0" xfId="15" applyNumberFormat="1" applyFont="1" applyBorder="1" applyAlignment="1">
      <alignment horizontal="right" vertical="center"/>
    </xf>
    <xf numFmtId="0" fontId="18" fillId="0" borderId="39" xfId="16" applyFont="1" applyBorder="1" applyAlignment="1">
      <alignment horizontal="distributed" vertical="center"/>
    </xf>
    <xf numFmtId="179" fontId="18" fillId="0" borderId="50" xfId="16" applyNumberFormat="1" applyFont="1" applyBorder="1" applyAlignment="1" applyProtection="1">
      <alignment horizontal="right" vertical="center"/>
    </xf>
    <xf numFmtId="179" fontId="18" fillId="0" borderId="50" xfId="15" applyNumberFormat="1" applyFont="1" applyBorder="1" applyAlignment="1">
      <alignment vertical="center"/>
    </xf>
    <xf numFmtId="0" fontId="18" fillId="0" borderId="0" xfId="16" applyFont="1" applyAlignment="1">
      <alignment vertical="center"/>
    </xf>
    <xf numFmtId="37" fontId="18" fillId="0" borderId="0" xfId="15" applyFont="1" applyAlignment="1">
      <alignment vertical="center"/>
    </xf>
    <xf numFmtId="37" fontId="3" fillId="0" borderId="71" xfId="15" applyFont="1" applyBorder="1"/>
    <xf numFmtId="0" fontId="2" fillId="0" borderId="0" xfId="16" applyFont="1" applyAlignment="1"/>
    <xf numFmtId="0" fontId="16" fillId="0" borderId="0" xfId="16" applyFont="1"/>
    <xf numFmtId="0" fontId="3" fillId="0" borderId="0" xfId="16" applyFont="1"/>
    <xf numFmtId="0" fontId="3" fillId="0" borderId="51" xfId="16" applyFont="1" applyBorder="1" applyAlignment="1">
      <alignment vertical="center"/>
    </xf>
    <xf numFmtId="0" fontId="3" fillId="0" borderId="0" xfId="16" applyFont="1" applyBorder="1" applyAlignment="1">
      <alignment vertical="center"/>
    </xf>
    <xf numFmtId="0" fontId="3" fillId="0" borderId="51" xfId="16" applyFont="1" applyBorder="1"/>
    <xf numFmtId="0" fontId="18" fillId="0" borderId="51" xfId="16" applyFont="1" applyBorder="1" applyAlignment="1">
      <alignment horizontal="right"/>
    </xf>
    <xf numFmtId="0" fontId="18" fillId="0" borderId="0" xfId="16" applyFont="1" applyBorder="1" applyAlignment="1"/>
    <xf numFmtId="0" fontId="18" fillId="0" borderId="9" xfId="16" applyFont="1" applyBorder="1" applyAlignment="1">
      <alignment horizontal="center" vertical="center" shrinkToFit="1"/>
    </xf>
    <xf numFmtId="0" fontId="18" fillId="0" borderId="15" xfId="16" applyFont="1" applyBorder="1" applyAlignment="1">
      <alignment horizontal="center" vertical="center" shrinkToFit="1"/>
    </xf>
    <xf numFmtId="0" fontId="18" fillId="0" borderId="10" xfId="16" applyFont="1" applyBorder="1" applyAlignment="1">
      <alignment horizontal="center" vertical="center" shrinkToFit="1"/>
    </xf>
    <xf numFmtId="0" fontId="18" fillId="0" borderId="9" xfId="16" applyFont="1" applyBorder="1" applyAlignment="1">
      <alignment horizontal="center" vertical="center"/>
    </xf>
    <xf numFmtId="0" fontId="18" fillId="0" borderId="8" xfId="16" applyFont="1" applyBorder="1" applyAlignment="1">
      <alignment horizontal="center" vertical="center"/>
    </xf>
    <xf numFmtId="0" fontId="18" fillId="0" borderId="10" xfId="16" applyFont="1" applyBorder="1" applyAlignment="1">
      <alignment horizontal="center" vertical="center"/>
    </xf>
    <xf numFmtId="0" fontId="18" fillId="0" borderId="0" xfId="16" applyFont="1" applyAlignment="1">
      <alignment horizontal="distributed" vertical="center"/>
    </xf>
    <xf numFmtId="0" fontId="18" fillId="0" borderId="72" xfId="16" applyFont="1" applyBorder="1" applyAlignment="1">
      <alignment horizontal="distributed" vertical="center"/>
    </xf>
    <xf numFmtId="180" fontId="18" fillId="0" borderId="0" xfId="16" applyNumberFormat="1" applyFont="1" applyAlignment="1" applyProtection="1">
      <alignment horizontal="right" vertical="center"/>
    </xf>
    <xf numFmtId="180" fontId="18" fillId="0" borderId="0" xfId="16" applyNumberFormat="1" applyFont="1" applyAlignment="1">
      <alignment horizontal="right" vertical="center"/>
    </xf>
    <xf numFmtId="0" fontId="18" fillId="0" borderId="79" xfId="0" applyNumberFormat="1" applyFont="1" applyBorder="1" applyAlignment="1">
      <alignment horizontal="right" vertical="center"/>
    </xf>
    <xf numFmtId="0" fontId="18" fillId="0" borderId="0" xfId="0" applyNumberFormat="1" applyFont="1" applyBorder="1" applyAlignment="1">
      <alignment horizontal="right" vertical="center"/>
    </xf>
    <xf numFmtId="181" fontId="18" fillId="0" borderId="0" xfId="16" applyNumberFormat="1" applyFont="1" applyAlignment="1">
      <alignment horizontal="right" vertical="center"/>
    </xf>
    <xf numFmtId="0" fontId="18" fillId="0" borderId="0" xfId="15" applyNumberFormat="1" applyFont="1" applyAlignment="1">
      <alignment horizontal="right" vertical="center"/>
    </xf>
    <xf numFmtId="182" fontId="18" fillId="0" borderId="0" xfId="16" applyNumberFormat="1" applyFont="1" applyAlignment="1" applyProtection="1">
      <alignment horizontal="right" vertical="center"/>
    </xf>
    <xf numFmtId="0" fontId="18" fillId="3" borderId="79" xfId="0" applyNumberFormat="1" applyFont="1" applyFill="1" applyBorder="1" applyAlignment="1">
      <alignment horizontal="right" vertical="center"/>
    </xf>
    <xf numFmtId="0" fontId="18" fillId="3" borderId="0" xfId="0" applyNumberFormat="1" applyFont="1" applyFill="1" applyBorder="1" applyAlignment="1">
      <alignment horizontal="right" vertical="center"/>
    </xf>
    <xf numFmtId="1" fontId="18" fillId="0" borderId="0" xfId="16" applyNumberFormat="1" applyFont="1" applyAlignment="1">
      <alignment horizontal="right" vertical="center"/>
    </xf>
    <xf numFmtId="3" fontId="18" fillId="0" borderId="0" xfId="16" applyNumberFormat="1" applyFont="1" applyAlignment="1" applyProtection="1">
      <alignment horizontal="right" vertical="center"/>
    </xf>
    <xf numFmtId="3" fontId="18" fillId="0" borderId="0" xfId="15" applyNumberFormat="1" applyFont="1" applyBorder="1" applyAlignment="1">
      <alignment horizontal="right" vertical="center"/>
    </xf>
    <xf numFmtId="183" fontId="18" fillId="0" borderId="0" xfId="16" applyNumberFormat="1" applyFont="1" applyAlignment="1">
      <alignment horizontal="right" vertical="center"/>
    </xf>
    <xf numFmtId="0" fontId="18" fillId="0" borderId="0" xfId="16" applyFont="1" applyAlignment="1">
      <alignment horizontal="right" vertical="center"/>
    </xf>
    <xf numFmtId="183" fontId="18" fillId="0" borderId="0" xfId="16" applyNumberFormat="1" applyFont="1" applyAlignment="1" applyProtection="1">
      <alignment horizontal="right" vertical="center"/>
    </xf>
    <xf numFmtId="184" fontId="18" fillId="0" borderId="0" xfId="0" applyNumberFormat="1" applyFont="1" applyBorder="1" applyAlignment="1">
      <alignment horizontal="right" vertical="center"/>
    </xf>
    <xf numFmtId="49" fontId="18" fillId="0" borderId="0" xfId="0" applyNumberFormat="1" applyFont="1" applyBorder="1" applyAlignment="1">
      <alignment horizontal="right" vertical="center"/>
    </xf>
    <xf numFmtId="184" fontId="18" fillId="0" borderId="0" xfId="15" applyNumberFormat="1" applyFont="1" applyAlignment="1">
      <alignment horizontal="right" vertical="center"/>
    </xf>
    <xf numFmtId="181" fontId="18" fillId="0" borderId="0" xfId="16" applyNumberFormat="1" applyFont="1" applyAlignment="1" applyProtection="1">
      <alignment horizontal="right" vertical="center"/>
    </xf>
    <xf numFmtId="1" fontId="18" fillId="0" borderId="0" xfId="16" applyNumberFormat="1" applyFont="1" applyAlignment="1" applyProtection="1">
      <alignment horizontal="right" vertical="center"/>
    </xf>
    <xf numFmtId="49" fontId="18" fillId="0" borderId="0" xfId="16" applyNumberFormat="1" applyFont="1" applyAlignment="1">
      <alignment horizontal="right" vertical="center"/>
    </xf>
    <xf numFmtId="184" fontId="18" fillId="3" borderId="0" xfId="0" applyNumberFormat="1" applyFont="1" applyFill="1" applyBorder="1" applyAlignment="1">
      <alignment horizontal="right" vertical="center"/>
    </xf>
    <xf numFmtId="37" fontId="18" fillId="0" borderId="0" xfId="16" applyNumberFormat="1" applyFont="1" applyAlignment="1" applyProtection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8" fillId="0" borderId="0" xfId="16" applyFont="1" applyBorder="1" applyAlignment="1">
      <alignment horizontal="distributed" vertical="center"/>
    </xf>
    <xf numFmtId="183" fontId="18" fillId="0" borderId="0" xfId="16" applyNumberFormat="1" applyFont="1" applyBorder="1" applyAlignment="1">
      <alignment horizontal="right" vertical="center"/>
    </xf>
    <xf numFmtId="181" fontId="18" fillId="0" borderId="0" xfId="16" applyNumberFormat="1" applyFont="1" applyBorder="1" applyAlignment="1">
      <alignment horizontal="right" vertical="center"/>
    </xf>
    <xf numFmtId="0" fontId="18" fillId="3" borderId="0" xfId="0" applyFont="1" applyFill="1" applyBorder="1" applyAlignment="1">
      <alignment horizontal="right" vertical="center"/>
    </xf>
    <xf numFmtId="180" fontId="18" fillId="0" borderId="0" xfId="16" applyNumberFormat="1" applyFont="1" applyBorder="1" applyAlignment="1">
      <alignment horizontal="right" vertical="center"/>
    </xf>
    <xf numFmtId="0" fontId="18" fillId="0" borderId="50" xfId="16" applyFont="1" applyBorder="1" applyAlignment="1">
      <alignment horizontal="distributed" vertical="center"/>
    </xf>
    <xf numFmtId="0" fontId="18" fillId="0" borderId="50" xfId="16" applyFont="1" applyBorder="1" applyAlignment="1">
      <alignment vertical="center"/>
    </xf>
    <xf numFmtId="0" fontId="18" fillId="0" borderId="80" xfId="16" applyFont="1" applyBorder="1" applyAlignment="1">
      <alignment horizontal="distributed" vertical="center"/>
    </xf>
    <xf numFmtId="180" fontId="18" fillId="0" borderId="50" xfId="16" applyNumberFormat="1" applyFont="1" applyBorder="1" applyAlignment="1" applyProtection="1">
      <alignment horizontal="right" vertical="center"/>
    </xf>
    <xf numFmtId="180" fontId="18" fillId="0" borderId="50" xfId="16" applyNumberFormat="1" applyFont="1" applyBorder="1" applyAlignment="1">
      <alignment horizontal="right" vertical="center"/>
    </xf>
    <xf numFmtId="0" fontId="18" fillId="0" borderId="50" xfId="0" applyNumberFormat="1" applyFont="1" applyBorder="1" applyAlignment="1">
      <alignment horizontal="right" vertical="center"/>
    </xf>
    <xf numFmtId="183" fontId="18" fillId="0" borderId="50" xfId="16" applyNumberFormat="1" applyFont="1" applyBorder="1" applyAlignment="1">
      <alignment horizontal="right" vertical="center"/>
    </xf>
    <xf numFmtId="182" fontId="18" fillId="0" borderId="50" xfId="16" applyNumberFormat="1" applyFont="1" applyBorder="1" applyAlignment="1" applyProtection="1">
      <alignment horizontal="right" vertical="center"/>
    </xf>
    <xf numFmtId="0" fontId="18" fillId="3" borderId="50" xfId="0" applyNumberFormat="1" applyFont="1" applyFill="1" applyBorder="1" applyAlignment="1">
      <alignment horizontal="right" vertical="center"/>
    </xf>
    <xf numFmtId="3" fontId="18" fillId="0" borderId="50" xfId="16" applyNumberFormat="1" applyFont="1" applyBorder="1" applyAlignment="1" applyProtection="1">
      <alignment horizontal="right" vertical="center"/>
    </xf>
    <xf numFmtId="3" fontId="18" fillId="0" borderId="50" xfId="15" applyNumberFormat="1" applyFont="1" applyBorder="1" applyAlignment="1">
      <alignment horizontal="right" vertical="center"/>
    </xf>
    <xf numFmtId="0" fontId="18" fillId="0" borderId="0" xfId="16" applyFont="1" applyAlignment="1">
      <alignment horizontal="left" vertical="center"/>
    </xf>
    <xf numFmtId="0" fontId="3" fillId="0" borderId="71" xfId="16" applyFont="1" applyBorder="1"/>
    <xf numFmtId="37" fontId="3" fillId="0" borderId="0" xfId="16" applyNumberFormat="1" applyFont="1" applyProtection="1"/>
    <xf numFmtId="0" fontId="18" fillId="0" borderId="54" xfId="16" applyFont="1" applyBorder="1" applyAlignment="1">
      <alignment horizontal="center" vertical="center" shrinkToFit="1"/>
    </xf>
    <xf numFmtId="0" fontId="18" fillId="0" borderId="16" xfId="16" applyFont="1" applyBorder="1" applyAlignment="1">
      <alignment horizontal="center" vertical="center"/>
    </xf>
    <xf numFmtId="0" fontId="18" fillId="0" borderId="15" xfId="16" applyFont="1" applyBorder="1" applyAlignment="1">
      <alignment horizontal="center" vertical="center"/>
    </xf>
    <xf numFmtId="0" fontId="3" fillId="0" borderId="0" xfId="16" applyFont="1" applyBorder="1"/>
    <xf numFmtId="0" fontId="18" fillId="0" borderId="16" xfId="16" applyFont="1" applyBorder="1" applyAlignment="1">
      <alignment horizontal="center" vertical="center" shrinkToFit="1"/>
    </xf>
    <xf numFmtId="0" fontId="18" fillId="0" borderId="54" xfId="16" applyFont="1" applyBorder="1" applyAlignment="1">
      <alignment horizontal="center" vertical="center"/>
    </xf>
    <xf numFmtId="0" fontId="18" fillId="0" borderId="82" xfId="16" applyFont="1" applyBorder="1" applyAlignment="1">
      <alignment horizontal="center" vertical="center"/>
    </xf>
    <xf numFmtId="37" fontId="25" fillId="0" borderId="0" xfId="1" applyNumberFormat="1" applyFont="1" applyAlignment="1" applyProtection="1"/>
    <xf numFmtId="0" fontId="17" fillId="0" borderId="51" xfId="16" quotePrefix="1" applyFont="1" applyBorder="1" applyAlignment="1">
      <alignment horizontal="right" vertical="center"/>
    </xf>
    <xf numFmtId="37" fontId="3" fillId="0" borderId="0" xfId="15" applyFont="1" applyBorder="1" applyAlignment="1">
      <alignment vertical="center"/>
    </xf>
    <xf numFmtId="37" fontId="3" fillId="0" borderId="0" xfId="15" applyFont="1" applyAlignment="1">
      <alignment horizontal="center"/>
    </xf>
    <xf numFmtId="0" fontId="8" fillId="0" borderId="3" xfId="16" applyFont="1" applyBorder="1" applyAlignment="1">
      <alignment horizontal="center" vertical="center"/>
    </xf>
    <xf numFmtId="0" fontId="8" fillId="0" borderId="4" xfId="16" applyFont="1" applyBorder="1" applyAlignment="1">
      <alignment horizontal="center" vertical="center"/>
    </xf>
    <xf numFmtId="0" fontId="8" fillId="0" borderId="86" xfId="16" applyFont="1" applyBorder="1" applyAlignment="1">
      <alignment horizontal="center" vertical="center"/>
    </xf>
    <xf numFmtId="0" fontId="8" fillId="0" borderId="87" xfId="16" applyFont="1" applyBorder="1" applyAlignment="1">
      <alignment horizontal="center" vertical="center"/>
    </xf>
    <xf numFmtId="37" fontId="3" fillId="0" borderId="0" xfId="15" applyFont="1" applyBorder="1" applyAlignment="1">
      <alignment horizontal="center"/>
    </xf>
    <xf numFmtId="0" fontId="8" fillId="0" borderId="2" xfId="16" applyFont="1" applyBorder="1" applyAlignment="1">
      <alignment horizontal="distributed" vertical="center"/>
    </xf>
    <xf numFmtId="37" fontId="8" fillId="0" borderId="0" xfId="16" applyNumberFormat="1" applyFont="1" applyAlignment="1" applyProtection="1">
      <alignment vertical="center"/>
    </xf>
    <xf numFmtId="185" fontId="8" fillId="0" borderId="0" xfId="16" applyNumberFormat="1" applyFont="1" applyAlignment="1" applyProtection="1">
      <alignment horizontal="right" vertical="center"/>
    </xf>
    <xf numFmtId="0" fontId="8" fillId="0" borderId="88" xfId="16" applyFont="1" applyBorder="1" applyAlignment="1">
      <alignment horizontal="distributed" vertical="center"/>
    </xf>
    <xf numFmtId="37" fontId="8" fillId="0" borderId="88" xfId="15" applyFont="1" applyBorder="1" applyAlignment="1">
      <alignment horizontal="center" vertical="center"/>
    </xf>
    <xf numFmtId="0" fontId="8" fillId="0" borderId="39" xfId="16" applyFont="1" applyBorder="1" applyAlignment="1">
      <alignment horizontal="distributed" vertical="center"/>
    </xf>
    <xf numFmtId="37" fontId="8" fillId="0" borderId="50" xfId="16" applyNumberFormat="1" applyFont="1" applyBorder="1" applyAlignment="1" applyProtection="1">
      <alignment vertical="center"/>
    </xf>
    <xf numFmtId="185" fontId="8" fillId="0" borderId="89" xfId="16" applyNumberFormat="1" applyFont="1" applyBorder="1" applyAlignment="1" applyProtection="1">
      <alignment horizontal="right" vertical="center"/>
    </xf>
    <xf numFmtId="37" fontId="8" fillId="0" borderId="90" xfId="15" applyFont="1" applyBorder="1" applyAlignment="1">
      <alignment horizontal="center" vertical="center"/>
    </xf>
    <xf numFmtId="186" fontId="8" fillId="0" borderId="50" xfId="16" applyNumberFormat="1" applyFont="1" applyBorder="1" applyAlignment="1" applyProtection="1">
      <alignment horizontal="center" vertical="center"/>
    </xf>
    <xf numFmtId="0" fontId="17" fillId="0" borderId="0" xfId="16" applyFont="1" applyBorder="1" applyAlignment="1">
      <alignment vertical="center"/>
    </xf>
    <xf numFmtId="0" fontId="8" fillId="0" borderId="0" xfId="16" applyFont="1" applyBorder="1" applyAlignment="1">
      <alignment vertical="center"/>
    </xf>
    <xf numFmtId="0" fontId="8" fillId="0" borderId="0" xfId="16" applyFont="1" applyAlignment="1">
      <alignment vertical="center"/>
    </xf>
    <xf numFmtId="37" fontId="8" fillId="0" borderId="0" xfId="15" applyFont="1" applyAlignment="1">
      <alignment vertical="center"/>
    </xf>
    <xf numFmtId="37" fontId="8" fillId="0" borderId="0" xfId="16" applyNumberFormat="1" applyFont="1" applyAlignment="1" applyProtection="1">
      <alignment horizontal="center" vertical="center"/>
    </xf>
    <xf numFmtId="37" fontId="25" fillId="0" borderId="0" xfId="1" applyNumberFormat="1" applyFont="1" applyBorder="1" applyAlignment="1" applyProtection="1"/>
    <xf numFmtId="0" fontId="8" fillId="0" borderId="3" xfId="16" applyFont="1" applyBorder="1" applyAlignment="1">
      <alignment horizontal="distributed" vertical="center" justifyLastLine="1"/>
    </xf>
    <xf numFmtId="0" fontId="8" fillId="0" borderId="4" xfId="16" applyFont="1" applyBorder="1" applyAlignment="1">
      <alignment horizontal="distributed" vertical="center" justifyLastLine="1"/>
    </xf>
    <xf numFmtId="177" fontId="8" fillId="0" borderId="0" xfId="16" applyNumberFormat="1" applyFont="1" applyAlignment="1" applyProtection="1">
      <alignment horizontal="right" vertical="center"/>
    </xf>
    <xf numFmtId="177" fontId="8" fillId="0" borderId="50" xfId="16" applyNumberFormat="1" applyFont="1" applyBorder="1" applyAlignment="1" applyProtection="1">
      <alignment horizontal="right" vertical="center"/>
    </xf>
    <xf numFmtId="0" fontId="17" fillId="0" borderId="0" xfId="16" applyFont="1" applyBorder="1" applyAlignment="1">
      <alignment horizontal="left" vertical="center"/>
    </xf>
    <xf numFmtId="37" fontId="3" fillId="0" borderId="0" xfId="16" applyNumberFormat="1" applyFont="1" applyBorder="1" applyAlignment="1" applyProtection="1">
      <alignment vertical="center"/>
    </xf>
    <xf numFmtId="37" fontId="3" fillId="0" borderId="0" xfId="16" applyNumberFormat="1" applyFont="1" applyBorder="1" applyAlignment="1" applyProtection="1">
      <alignment horizontal="center" vertical="center"/>
    </xf>
    <xf numFmtId="0" fontId="17" fillId="0" borderId="47" xfId="0" applyFont="1" applyBorder="1" applyAlignment="1">
      <alignment horizontal="left" vertical="center" shrinkToFit="1"/>
    </xf>
    <xf numFmtId="0" fontId="17" fillId="0" borderId="55" xfId="0" applyFont="1" applyBorder="1" applyAlignment="1">
      <alignment horizontal="center" vertical="center" shrinkToFit="1"/>
    </xf>
    <xf numFmtId="0" fontId="8" fillId="0" borderId="48" xfId="0" applyFont="1" applyBorder="1" applyAlignment="1">
      <alignment horizontal="center" vertical="center" shrinkToFit="1"/>
    </xf>
    <xf numFmtId="0" fontId="18" fillId="0" borderId="55" xfId="0" applyFont="1" applyBorder="1" applyAlignment="1">
      <alignment horizontal="center" vertical="center" wrapText="1" shrinkToFit="1"/>
    </xf>
    <xf numFmtId="0" fontId="18" fillId="0" borderId="56" xfId="0" applyFont="1" applyBorder="1" applyAlignment="1">
      <alignment horizontal="center" vertical="center" wrapText="1" shrinkToFit="1"/>
    </xf>
    <xf numFmtId="0" fontId="8" fillId="0" borderId="70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37" fontId="8" fillId="0" borderId="0" xfId="0" applyNumberFormat="1" applyFont="1" applyAlignment="1">
      <alignment horizontal="right" vertical="center"/>
    </xf>
    <xf numFmtId="37" fontId="8" fillId="0" borderId="0" xfId="0" applyNumberFormat="1" applyFont="1" applyBorder="1" applyAlignment="1">
      <alignment horizontal="right" vertical="center"/>
    </xf>
    <xf numFmtId="37" fontId="8" fillId="0" borderId="50" xfId="0" applyNumberFormat="1" applyFont="1" applyBorder="1" applyAlignment="1">
      <alignment vertical="center"/>
    </xf>
    <xf numFmtId="0" fontId="8" fillId="0" borderId="36" xfId="0" applyFont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187" fontId="8" fillId="0" borderId="0" xfId="0" applyNumberFormat="1" applyFont="1" applyBorder="1" applyAlignment="1">
      <alignment vertical="center"/>
    </xf>
    <xf numFmtId="0" fontId="8" fillId="0" borderId="39" xfId="0" quotePrefix="1" applyFont="1" applyBorder="1" applyAlignment="1">
      <alignment horizontal="center" vertical="center"/>
    </xf>
    <xf numFmtId="37" fontId="8" fillId="0" borderId="34" xfId="0" applyNumberFormat="1" applyFont="1" applyBorder="1" applyAlignment="1">
      <alignment vertical="center"/>
    </xf>
    <xf numFmtId="187" fontId="8" fillId="0" borderId="50" xfId="0" applyNumberFormat="1" applyFont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37" fontId="3" fillId="0" borderId="0" xfId="0" applyNumberFormat="1" applyFont="1" applyBorder="1" applyAlignment="1" applyProtection="1">
      <alignment horizontal="right" vertical="center"/>
    </xf>
    <xf numFmtId="0" fontId="17" fillId="0" borderId="0" xfId="0" applyFont="1" applyAlignment="1">
      <alignment vertical="center"/>
    </xf>
    <xf numFmtId="0" fontId="10" fillId="0" borderId="0" xfId="16" applyFont="1" applyAlignment="1">
      <alignment vertical="center"/>
    </xf>
    <xf numFmtId="0" fontId="3" fillId="0" borderId="50" xfId="16" applyFont="1" applyBorder="1" applyAlignment="1">
      <alignment vertical="center"/>
    </xf>
    <xf numFmtId="0" fontId="8" fillId="0" borderId="50" xfId="16" applyFont="1" applyBorder="1" applyAlignment="1">
      <alignment horizontal="right" vertical="center"/>
    </xf>
    <xf numFmtId="0" fontId="17" fillId="0" borderId="62" xfId="16" applyFont="1" applyBorder="1" applyAlignment="1">
      <alignment horizontal="distributed" vertical="center"/>
    </xf>
    <xf numFmtId="0" fontId="17" fillId="0" borderId="97" xfId="16" applyFont="1" applyBorder="1" applyAlignment="1">
      <alignment horizontal="distributed" vertical="center"/>
    </xf>
    <xf numFmtId="0" fontId="17" fillId="0" borderId="97" xfId="16" applyFont="1" applyBorder="1" applyAlignment="1">
      <alignment horizontal="center" vertical="center" shrinkToFit="1"/>
    </xf>
    <xf numFmtId="0" fontId="17" fillId="0" borderId="66" xfId="16" applyFont="1" applyBorder="1" applyAlignment="1">
      <alignment horizontal="center" vertical="center" shrinkToFit="1"/>
    </xf>
    <xf numFmtId="0" fontId="17" fillId="0" borderId="98" xfId="16" applyFont="1" applyBorder="1" applyAlignment="1">
      <alignment horizontal="distributed" vertical="center"/>
    </xf>
    <xf numFmtId="0" fontId="17" fillId="0" borderId="75" xfId="16" applyFont="1" applyBorder="1" applyAlignment="1">
      <alignment horizontal="distributed" vertical="center"/>
    </xf>
    <xf numFmtId="0" fontId="17" fillId="0" borderId="0" xfId="16" applyFont="1" applyBorder="1" applyAlignment="1">
      <alignment horizontal="center" vertical="center"/>
    </xf>
    <xf numFmtId="37" fontId="17" fillId="0" borderId="0" xfId="4" applyNumberFormat="1" applyFont="1" applyAlignment="1">
      <alignment vertical="center"/>
    </xf>
    <xf numFmtId="188" fontId="17" fillId="0" borderId="0" xfId="16" applyNumberFormat="1" applyFont="1" applyFill="1" applyBorder="1" applyAlignment="1">
      <alignment horizontal="center" vertical="center"/>
    </xf>
    <xf numFmtId="0" fontId="17" fillId="0" borderId="27" xfId="16" applyFont="1" applyBorder="1" applyAlignment="1">
      <alignment horizontal="distributed" vertical="center"/>
    </xf>
    <xf numFmtId="0" fontId="17" fillId="0" borderId="93" xfId="16" applyFont="1" applyBorder="1" applyAlignment="1">
      <alignment horizontal="distributed" vertical="center"/>
    </xf>
    <xf numFmtId="37" fontId="17" fillId="0" borderId="0" xfId="4" applyNumberFormat="1" applyFont="1" applyAlignment="1">
      <alignment horizontal="center" vertical="center"/>
    </xf>
    <xf numFmtId="188" fontId="17" fillId="0" borderId="0" xfId="16" applyNumberFormat="1" applyFont="1" applyBorder="1" applyAlignment="1">
      <alignment horizontal="center" vertical="center"/>
    </xf>
    <xf numFmtId="0" fontId="17" fillId="0" borderId="99" xfId="16" applyFont="1" applyBorder="1" applyAlignment="1">
      <alignment horizontal="distributed" vertical="center"/>
    </xf>
    <xf numFmtId="0" fontId="17" fillId="0" borderId="100" xfId="16" applyFont="1" applyBorder="1" applyAlignment="1">
      <alignment horizontal="distributed" vertical="center"/>
    </xf>
    <xf numFmtId="0" fontId="17" fillId="0" borderId="50" xfId="16" applyFont="1" applyBorder="1" applyAlignment="1">
      <alignment horizontal="center" vertical="center"/>
    </xf>
    <xf numFmtId="37" fontId="17" fillId="0" borderId="50" xfId="4" applyNumberFormat="1" applyFont="1" applyBorder="1" applyAlignment="1">
      <alignment vertical="center"/>
    </xf>
    <xf numFmtId="188" fontId="17" fillId="0" borderId="50" xfId="16" applyNumberFormat="1" applyFont="1" applyBorder="1" applyAlignment="1">
      <alignment horizontal="center" vertical="center"/>
    </xf>
    <xf numFmtId="0" fontId="8" fillId="0" borderId="59" xfId="16" applyFont="1" applyBorder="1" applyAlignment="1">
      <alignment vertical="center"/>
    </xf>
    <xf numFmtId="188" fontId="8" fillId="0" borderId="0" xfId="16" quotePrefix="1" applyNumberFormat="1" applyFont="1" applyBorder="1" applyAlignment="1">
      <alignment horizontal="right" vertical="center"/>
    </xf>
    <xf numFmtId="189" fontId="8" fillId="0" borderId="0" xfId="16" applyNumberFormat="1" applyFont="1" applyBorder="1" applyAlignment="1">
      <alignment vertical="center"/>
    </xf>
    <xf numFmtId="188" fontId="3" fillId="0" borderId="0" xfId="16" quotePrefix="1" applyNumberFormat="1" applyFont="1" applyBorder="1" applyAlignment="1">
      <alignment horizontal="right" vertical="center"/>
    </xf>
    <xf numFmtId="188" fontId="3" fillId="0" borderId="0" xfId="16" applyNumberFormat="1" applyFont="1" applyBorder="1" applyAlignment="1">
      <alignment vertical="center"/>
    </xf>
    <xf numFmtId="0" fontId="17" fillId="0" borderId="0" xfId="16" applyFont="1" applyBorder="1" applyAlignment="1">
      <alignment horizontal="center" vertical="center" shrinkToFit="1"/>
    </xf>
    <xf numFmtId="0" fontId="17" fillId="0" borderId="0" xfId="16" applyFont="1" applyBorder="1" applyAlignment="1">
      <alignment vertical="center" shrinkToFit="1"/>
    </xf>
    <xf numFmtId="38" fontId="17" fillId="0" borderId="0" xfId="13" applyFont="1" applyBorder="1" applyAlignment="1">
      <alignment vertical="center" shrinkToFit="1"/>
    </xf>
    <xf numFmtId="0" fontId="17" fillId="0" borderId="0" xfId="16" applyFont="1" applyBorder="1" applyAlignment="1">
      <alignment horizontal="distributed" vertical="center"/>
    </xf>
    <xf numFmtId="189" fontId="17" fillId="0" borderId="0" xfId="16" applyNumberFormat="1" applyFont="1" applyFill="1" applyBorder="1" applyAlignment="1">
      <alignment horizontal="center" vertical="center"/>
    </xf>
    <xf numFmtId="0" fontId="17" fillId="0" borderId="50" xfId="16" applyFont="1" applyBorder="1" applyAlignment="1">
      <alignment horizontal="distributed" vertical="center"/>
    </xf>
    <xf numFmtId="189" fontId="17" fillId="0" borderId="50" xfId="16" applyNumberFormat="1" applyFont="1" applyFill="1" applyBorder="1" applyAlignment="1">
      <alignment horizontal="center" vertical="center"/>
    </xf>
    <xf numFmtId="37" fontId="17" fillId="0" borderId="0" xfId="4" applyNumberFormat="1" applyFont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0" fontId="8" fillId="0" borderId="0" xfId="16" applyFont="1" applyFill="1" applyBorder="1" applyAlignment="1">
      <alignment vertical="center"/>
    </xf>
    <xf numFmtId="0" fontId="3" fillId="0" borderId="0" xfId="16" applyFont="1" applyBorder="1" applyAlignment="1">
      <alignment horizontal="left" vertical="center"/>
    </xf>
    <xf numFmtId="38" fontId="3" fillId="0" borderId="0" xfId="2" applyFont="1" applyFill="1" applyBorder="1" applyAlignment="1">
      <alignment vertical="center"/>
    </xf>
    <xf numFmtId="0" fontId="3" fillId="0" borderId="0" xfId="16" applyFont="1" applyFill="1" applyBorder="1" applyAlignment="1">
      <alignment vertical="center"/>
    </xf>
    <xf numFmtId="0" fontId="17" fillId="0" borderId="64" xfId="16" applyFont="1" applyBorder="1" applyAlignment="1">
      <alignment horizontal="distributed" vertical="center"/>
    </xf>
    <xf numFmtId="0" fontId="17" fillId="0" borderId="101" xfId="16" applyFont="1" applyBorder="1" applyAlignment="1">
      <alignment horizontal="distributed" vertical="center"/>
    </xf>
    <xf numFmtId="0" fontId="17" fillId="0" borderId="102" xfId="16" applyFont="1" applyBorder="1" applyAlignment="1">
      <alignment horizontal="distributed" vertical="center"/>
    </xf>
    <xf numFmtId="0" fontId="17" fillId="0" borderId="103" xfId="16" applyFont="1" applyBorder="1" applyAlignment="1">
      <alignment horizontal="distributed" vertical="center"/>
    </xf>
    <xf numFmtId="38" fontId="17" fillId="0" borderId="103" xfId="13" applyFont="1" applyBorder="1" applyAlignment="1">
      <alignment vertical="center"/>
    </xf>
    <xf numFmtId="181" fontId="17" fillId="0" borderId="103" xfId="16" applyNumberFormat="1" applyFont="1" applyBorder="1" applyAlignment="1">
      <alignment horizontal="center" vertical="center"/>
    </xf>
    <xf numFmtId="0" fontId="8" fillId="0" borderId="0" xfId="16" applyFont="1" applyAlignment="1">
      <alignment horizontal="left" vertical="center"/>
    </xf>
    <xf numFmtId="0" fontId="17" fillId="0" borderId="70" xfId="16" applyFont="1" applyBorder="1" applyAlignment="1">
      <alignment horizontal="distributed" vertical="center"/>
    </xf>
    <xf numFmtId="0" fontId="17" fillId="0" borderId="12" xfId="16" applyFont="1" applyBorder="1" applyAlignment="1">
      <alignment horizontal="distributed" vertical="center"/>
    </xf>
    <xf numFmtId="0" fontId="17" fillId="0" borderId="39" xfId="16" applyFont="1" applyBorder="1" applyAlignment="1">
      <alignment horizontal="distributed" vertical="center"/>
    </xf>
    <xf numFmtId="0" fontId="17" fillId="0" borderId="80" xfId="16" applyFont="1" applyBorder="1" applyAlignment="1">
      <alignment horizontal="distributed" vertical="center"/>
    </xf>
    <xf numFmtId="0" fontId="8" fillId="0" borderId="79" xfId="16" applyFont="1" applyBorder="1" applyAlignment="1">
      <alignment vertical="center"/>
    </xf>
    <xf numFmtId="0" fontId="17" fillId="0" borderId="2" xfId="16" applyFont="1" applyBorder="1" applyAlignment="1">
      <alignment horizontal="distributed" vertical="center"/>
    </xf>
    <xf numFmtId="190" fontId="17" fillId="0" borderId="0" xfId="16" applyNumberFormat="1" applyFont="1" applyBorder="1" applyAlignment="1">
      <alignment vertical="center"/>
    </xf>
    <xf numFmtId="0" fontId="17" fillId="0" borderId="72" xfId="16" applyFont="1" applyBorder="1" applyAlignment="1">
      <alignment horizontal="distributed" vertical="center"/>
    </xf>
    <xf numFmtId="190" fontId="17" fillId="0" borderId="50" xfId="16" applyNumberFormat="1" applyFont="1" applyBorder="1" applyAlignment="1">
      <alignment vertical="center"/>
    </xf>
    <xf numFmtId="0" fontId="8" fillId="0" borderId="51" xfId="16" applyFont="1" applyBorder="1" applyAlignment="1">
      <alignment horizontal="right" vertical="center"/>
    </xf>
    <xf numFmtId="0" fontId="17" fillId="0" borderId="11" xfId="16" applyFont="1" applyBorder="1" applyAlignment="1">
      <alignment horizontal="distributed" vertical="center" shrinkToFit="1"/>
    </xf>
    <xf numFmtId="0" fontId="17" fillId="0" borderId="25" xfId="16" applyFont="1" applyBorder="1" applyAlignment="1">
      <alignment horizontal="distributed" vertical="center" shrinkToFit="1"/>
    </xf>
    <xf numFmtId="0" fontId="17" fillId="0" borderId="11" xfId="16" applyFont="1" applyBorder="1" applyAlignment="1">
      <alignment horizontal="center" vertical="center" shrinkToFit="1"/>
    </xf>
    <xf numFmtId="0" fontId="17" fillId="0" borderId="4" xfId="16" applyFont="1" applyBorder="1" applyAlignment="1">
      <alignment horizontal="center" vertical="center" shrinkToFit="1"/>
    </xf>
    <xf numFmtId="37" fontId="17" fillId="0" borderId="0" xfId="15" applyFont="1" applyBorder="1" applyAlignment="1">
      <alignment horizontal="distributed" vertical="center"/>
    </xf>
    <xf numFmtId="37" fontId="17" fillId="0" borderId="0" xfId="16" applyNumberFormat="1" applyFont="1" applyBorder="1" applyAlignment="1">
      <alignment horizontal="right" vertical="center"/>
    </xf>
    <xf numFmtId="0" fontId="17" fillId="0" borderId="27" xfId="16" applyFont="1" applyBorder="1" applyAlignment="1">
      <alignment horizontal="distributed" vertical="distributed"/>
    </xf>
    <xf numFmtId="0" fontId="17" fillId="0" borderId="93" xfId="16" applyFont="1" applyBorder="1" applyAlignment="1">
      <alignment horizontal="distributed" vertical="distributed"/>
    </xf>
    <xf numFmtId="37" fontId="17" fillId="0" borderId="0" xfId="16" applyNumberFormat="1" applyFont="1" applyBorder="1" applyAlignment="1" applyProtection="1">
      <alignment horizontal="right" vertical="center"/>
    </xf>
    <xf numFmtId="1" fontId="17" fillId="0" borderId="0" xfId="16" applyNumberFormat="1" applyFont="1" applyBorder="1" applyAlignment="1">
      <alignment horizontal="right" vertical="center"/>
    </xf>
    <xf numFmtId="1" fontId="17" fillId="0" borderId="0" xfId="16" applyNumberFormat="1" applyFont="1" applyBorder="1" applyAlignment="1" applyProtection="1">
      <alignment horizontal="right" vertical="center"/>
    </xf>
    <xf numFmtId="37" fontId="17" fillId="0" borderId="93" xfId="15" applyFont="1" applyBorder="1" applyAlignment="1">
      <alignment horizontal="distributed" vertical="center"/>
    </xf>
    <xf numFmtId="37" fontId="17" fillId="0" borderId="0" xfId="15" applyFont="1" applyBorder="1" applyAlignment="1">
      <alignment horizontal="center" vertical="center"/>
    </xf>
    <xf numFmtId="37" fontId="17" fillId="0" borderId="0" xfId="15" applyNumberFormat="1" applyFont="1" applyBorder="1" applyAlignment="1">
      <alignment horizontal="right" vertical="center"/>
    </xf>
    <xf numFmtId="0" fontId="17" fillId="0" borderId="51" xfId="16" applyFont="1" applyBorder="1" applyAlignment="1">
      <alignment horizontal="distributed" vertical="center"/>
    </xf>
    <xf numFmtId="0" fontId="17" fillId="0" borderId="104" xfId="16" applyFont="1" applyBorder="1" applyAlignment="1">
      <alignment horizontal="distributed" vertical="center"/>
    </xf>
    <xf numFmtId="0" fontId="17" fillId="0" borderId="51" xfId="16" applyFont="1" applyBorder="1" applyAlignment="1">
      <alignment horizontal="center" vertical="center"/>
    </xf>
    <xf numFmtId="37" fontId="17" fillId="0" borderId="51" xfId="16" applyNumberFormat="1" applyFont="1" applyBorder="1" applyAlignment="1">
      <alignment horizontal="right" vertical="center"/>
    </xf>
    <xf numFmtId="37" fontId="17" fillId="0" borderId="51" xfId="15" applyNumberFormat="1" applyFont="1" applyBorder="1" applyAlignment="1">
      <alignment horizontal="right" vertical="center"/>
    </xf>
    <xf numFmtId="0" fontId="3" fillId="0" borderId="0" xfId="16" applyFont="1" applyBorder="1" applyAlignment="1">
      <alignment horizontal="center"/>
    </xf>
    <xf numFmtId="0" fontId="3" fillId="0" borderId="0" xfId="16" applyFont="1" applyAlignment="1">
      <alignment horizontal="center"/>
    </xf>
    <xf numFmtId="37" fontId="3" fillId="0" borderId="0" xfId="16" applyNumberFormat="1" applyFont="1" applyAlignment="1" applyProtection="1">
      <alignment horizontal="right"/>
    </xf>
    <xf numFmtId="182" fontId="3" fillId="0" borderId="0" xfId="16" applyNumberFormat="1" applyFont="1" applyAlignment="1" applyProtection="1">
      <alignment horizontal="right"/>
    </xf>
    <xf numFmtId="0" fontId="3" fillId="0" borderId="0" xfId="16" applyFont="1" applyFill="1" applyBorder="1" applyAlignment="1">
      <alignment horizontal="center"/>
    </xf>
    <xf numFmtId="37" fontId="3" fillId="0" borderId="0" xfId="15" applyFont="1" applyAlignment="1">
      <alignment horizontal="right"/>
    </xf>
    <xf numFmtId="0" fontId="3" fillId="0" borderId="0" xfId="16" applyFont="1" applyAlignment="1"/>
    <xf numFmtId="0" fontId="3" fillId="0" borderId="0" xfId="16" applyFont="1" applyFill="1" applyBorder="1" applyAlignment="1">
      <alignment horizontal="left"/>
    </xf>
    <xf numFmtId="37" fontId="8" fillId="0" borderId="51" xfId="15" applyFont="1" applyBorder="1" applyAlignment="1">
      <alignment vertical="center"/>
    </xf>
    <xf numFmtId="37" fontId="8" fillId="0" borderId="50" xfId="15" applyFont="1" applyBorder="1" applyAlignment="1">
      <alignment horizontal="right" vertical="center"/>
    </xf>
    <xf numFmtId="37" fontId="8" fillId="0" borderId="105" xfId="15" applyFont="1" applyBorder="1" applyAlignment="1">
      <alignment horizontal="center" vertical="center"/>
    </xf>
    <xf numFmtId="37" fontId="8" fillId="0" borderId="106" xfId="15" applyFont="1" applyBorder="1" applyAlignment="1">
      <alignment horizontal="distributed" vertical="center"/>
    </xf>
    <xf numFmtId="37" fontId="8" fillId="0" borderId="87" xfId="15" applyFont="1" applyBorder="1" applyAlignment="1">
      <alignment horizontal="distributed" vertical="center"/>
    </xf>
    <xf numFmtId="37" fontId="8" fillId="0" borderId="66" xfId="15" applyFont="1" applyBorder="1" applyAlignment="1">
      <alignment horizontal="distributed" vertical="center"/>
    </xf>
    <xf numFmtId="0" fontId="8" fillId="0" borderId="2" xfId="4" quotePrefix="1" applyFont="1" applyBorder="1" applyAlignment="1">
      <alignment horizontal="center" vertical="center"/>
    </xf>
    <xf numFmtId="37" fontId="8" fillId="0" borderId="0" xfId="4" applyNumberFormat="1" applyFont="1" applyAlignment="1">
      <alignment vertical="center"/>
    </xf>
    <xf numFmtId="3" fontId="8" fillId="2" borderId="0" xfId="10" applyNumberFormat="1" applyFont="1" applyFill="1" applyBorder="1" applyAlignment="1">
      <alignment vertical="center"/>
    </xf>
    <xf numFmtId="0" fontId="8" fillId="0" borderId="2" xfId="4" applyFont="1" applyBorder="1" applyAlignment="1">
      <alignment horizontal="distributed" vertical="center"/>
    </xf>
    <xf numFmtId="3" fontId="8" fillId="0" borderId="0" xfId="10" applyNumberFormat="1" applyFont="1" applyFill="1" applyBorder="1" applyAlignment="1">
      <alignment horizontal="right" vertical="center"/>
    </xf>
    <xf numFmtId="37" fontId="3" fillId="0" borderId="0" xfId="15" applyNumberFormat="1" applyFont="1" applyProtection="1"/>
    <xf numFmtId="37" fontId="8" fillId="0" borderId="0" xfId="15" applyNumberFormat="1" applyFont="1" applyAlignment="1" applyProtection="1">
      <alignment vertical="center"/>
    </xf>
    <xf numFmtId="3" fontId="8" fillId="0" borderId="0" xfId="4" applyNumberFormat="1" applyFont="1" applyBorder="1">
      <alignment vertical="center"/>
    </xf>
    <xf numFmtId="37" fontId="8" fillId="0" borderId="0" xfId="4" applyNumberFormat="1" applyFont="1" applyBorder="1" applyAlignment="1">
      <alignment vertical="center"/>
    </xf>
    <xf numFmtId="0" fontId="8" fillId="0" borderId="39" xfId="4" applyFont="1" applyBorder="1" applyAlignment="1">
      <alignment horizontal="distributed" vertical="center"/>
    </xf>
    <xf numFmtId="37" fontId="8" fillId="0" borderId="50" xfId="4" applyNumberFormat="1" applyFont="1" applyBorder="1" applyAlignment="1">
      <alignment vertical="center"/>
    </xf>
    <xf numFmtId="37" fontId="8" fillId="0" borderId="50" xfId="15" applyFont="1" applyBorder="1" applyAlignment="1">
      <alignment vertical="center"/>
    </xf>
    <xf numFmtId="3" fontId="8" fillId="0" borderId="50" xfId="4" applyNumberFormat="1" applyFont="1" applyBorder="1">
      <alignment vertical="center"/>
    </xf>
    <xf numFmtId="0" fontId="9" fillId="0" borderId="0" xfId="16" applyFont="1" applyAlignment="1">
      <alignment vertical="center"/>
    </xf>
    <xf numFmtId="0" fontId="8" fillId="0" borderId="9" xfId="16" applyFont="1" applyBorder="1" applyAlignment="1">
      <alignment horizontal="centerContinuous" vertical="center"/>
    </xf>
    <xf numFmtId="0" fontId="8" fillId="0" borderId="54" xfId="16" applyFont="1" applyBorder="1" applyAlignment="1">
      <alignment horizontal="centerContinuous" vertical="center"/>
    </xf>
    <xf numFmtId="0" fontId="8" fillId="0" borderId="9" xfId="16" applyFont="1" applyBorder="1" applyAlignment="1">
      <alignment horizontal="center" vertical="center" wrapText="1"/>
    </xf>
    <xf numFmtId="0" fontId="8" fillId="0" borderId="14" xfId="16" applyFont="1" applyBorder="1" applyAlignment="1">
      <alignment horizontal="center" vertical="center" wrapText="1"/>
    </xf>
    <xf numFmtId="0" fontId="8" fillId="0" borderId="73" xfId="16" applyFont="1" applyBorder="1" applyAlignment="1">
      <alignment horizontal="center" vertical="center" wrapText="1"/>
    </xf>
    <xf numFmtId="0" fontId="3" fillId="0" borderId="0" xfId="16" applyFont="1" applyAlignment="1">
      <alignment horizontal="left" vertical="center" wrapText="1"/>
    </xf>
    <xf numFmtId="191" fontId="3" fillId="0" borderId="26" xfId="0" applyNumberFormat="1" applyFont="1" applyFill="1" applyBorder="1" applyAlignment="1" applyProtection="1">
      <alignment vertical="center"/>
    </xf>
    <xf numFmtId="192" fontId="3" fillId="0" borderId="0" xfId="0" applyNumberFormat="1" applyFont="1" applyFill="1" applyBorder="1" applyAlignment="1" applyProtection="1">
      <alignment horizontal="right" vertical="center"/>
    </xf>
    <xf numFmtId="183" fontId="3" fillId="0" borderId="0" xfId="0" applyNumberFormat="1" applyFont="1" applyFill="1" applyBorder="1" applyAlignment="1">
      <alignment vertical="center"/>
    </xf>
    <xf numFmtId="193" fontId="3" fillId="0" borderId="0" xfId="0" applyNumberFormat="1" applyFont="1" applyFill="1" applyBorder="1" applyAlignment="1">
      <alignment vertical="center"/>
    </xf>
    <xf numFmtId="191" fontId="3" fillId="0" borderId="0" xfId="0" applyNumberFormat="1" applyFont="1" applyFill="1" applyBorder="1" applyAlignment="1" applyProtection="1">
      <alignment horizontal="right" vertical="center"/>
    </xf>
    <xf numFmtId="183" fontId="3" fillId="0" borderId="26" xfId="0" applyNumberFormat="1" applyFont="1" applyFill="1" applyBorder="1" applyAlignment="1">
      <alignment vertical="center"/>
    </xf>
    <xf numFmtId="0" fontId="8" fillId="0" borderId="26" xfId="16" applyFont="1" applyBorder="1" applyAlignment="1">
      <alignment vertical="center"/>
    </xf>
    <xf numFmtId="37" fontId="8" fillId="0" borderId="0" xfId="15" applyFont="1" applyBorder="1" applyAlignment="1">
      <alignment vertical="center"/>
    </xf>
    <xf numFmtId="37" fontId="8" fillId="0" borderId="26" xfId="15" applyFont="1" applyBorder="1" applyAlignment="1">
      <alignment vertical="center"/>
    </xf>
    <xf numFmtId="39" fontId="8" fillId="0" borderId="0" xfId="16" applyNumberFormat="1" applyFont="1" applyBorder="1" applyAlignment="1" applyProtection="1">
      <alignment vertical="center"/>
    </xf>
    <xf numFmtId="182" fontId="8" fillId="0" borderId="0" xfId="16" applyNumberFormat="1" applyFont="1" applyBorder="1" applyAlignment="1" applyProtection="1">
      <alignment vertical="center"/>
    </xf>
    <xf numFmtId="183" fontId="3" fillId="0" borderId="0" xfId="0" applyNumberFormat="1" applyFont="1" applyFill="1" applyBorder="1" applyAlignment="1" applyProtection="1">
      <alignment horizontal="right" vertical="center"/>
    </xf>
    <xf numFmtId="193" fontId="3" fillId="0" borderId="0" xfId="0" applyNumberFormat="1" applyFont="1" applyFill="1" applyBorder="1" applyAlignment="1" applyProtection="1">
      <alignment horizontal="right" vertical="center"/>
    </xf>
    <xf numFmtId="0" fontId="3" fillId="0" borderId="50" xfId="16" applyFont="1" applyBorder="1"/>
    <xf numFmtId="182" fontId="8" fillId="0" borderId="34" xfId="16" applyNumberFormat="1" applyFont="1" applyBorder="1" applyProtection="1"/>
    <xf numFmtId="39" fontId="8" fillId="0" borderId="50" xfId="16" applyNumberFormat="1" applyFont="1" applyBorder="1" applyProtection="1"/>
    <xf numFmtId="182" fontId="8" fillId="0" borderId="50" xfId="16" applyNumberFormat="1" applyFont="1" applyBorder="1" applyProtection="1"/>
    <xf numFmtId="182" fontId="3" fillId="0" borderId="0" xfId="16" applyNumberFormat="1" applyFont="1" applyProtection="1"/>
    <xf numFmtId="37" fontId="3" fillId="0" borderId="29" xfId="15" applyFont="1" applyBorder="1" applyAlignment="1">
      <alignment vertical="center"/>
    </xf>
    <xf numFmtId="0" fontId="8" fillId="0" borderId="9" xfId="16" applyFont="1" applyBorder="1" applyAlignment="1">
      <alignment horizontal="center" vertical="center"/>
    </xf>
    <xf numFmtId="0" fontId="8" fillId="0" borderId="92" xfId="16" applyFont="1" applyBorder="1" applyAlignment="1">
      <alignment horizontal="distributed" vertical="center"/>
    </xf>
    <xf numFmtId="39" fontId="8" fillId="0" borderId="0" xfId="17" applyNumberFormat="1" applyFont="1" applyFill="1" applyBorder="1" applyAlignment="1">
      <alignment horizontal="right" vertical="center"/>
    </xf>
    <xf numFmtId="39" fontId="8" fillId="0" borderId="0" xfId="17" applyNumberFormat="1" applyFont="1" applyFill="1" applyBorder="1" applyAlignment="1">
      <alignment vertical="center"/>
    </xf>
    <xf numFmtId="39" fontId="8" fillId="0" borderId="0" xfId="15" applyNumberFormat="1" applyFont="1" applyBorder="1" applyAlignment="1">
      <alignment vertical="center"/>
    </xf>
    <xf numFmtId="39" fontId="8" fillId="0" borderId="0" xfId="15" applyNumberFormat="1" applyFont="1" applyAlignment="1">
      <alignment vertical="center"/>
    </xf>
    <xf numFmtId="0" fontId="8" fillId="0" borderId="81" xfId="16" applyFont="1" applyBorder="1" applyAlignment="1">
      <alignment horizontal="distributed" vertical="center"/>
    </xf>
    <xf numFmtId="39" fontId="8" fillId="0" borderId="0" xfId="18" applyNumberFormat="1" applyFont="1" applyFill="1" applyAlignment="1" applyProtection="1">
      <alignment horizontal="right" vertical="center"/>
    </xf>
    <xf numFmtId="0" fontId="18" fillId="0" borderId="81" xfId="16" applyFont="1" applyBorder="1" applyAlignment="1">
      <alignment horizontal="distributed" vertical="center"/>
    </xf>
    <xf numFmtId="0" fontId="17" fillId="0" borderId="81" xfId="16" applyFont="1" applyBorder="1" applyAlignment="1">
      <alignment horizontal="distributed" vertical="center"/>
    </xf>
    <xf numFmtId="39" fontId="8" fillId="0" borderId="0" xfId="17" applyNumberFormat="1" applyFont="1" applyFill="1" applyBorder="1" applyAlignment="1" applyProtection="1">
      <alignment horizontal="right" vertical="center"/>
    </xf>
    <xf numFmtId="0" fontId="8" fillId="0" borderId="108" xfId="16" applyFont="1" applyBorder="1" applyAlignment="1">
      <alignment horizontal="distributed" vertical="center"/>
    </xf>
    <xf numFmtId="39" fontId="8" fillId="0" borderId="50" xfId="17" applyNumberFormat="1" applyFont="1" applyFill="1" applyBorder="1" applyAlignment="1">
      <alignment horizontal="right" vertical="center"/>
    </xf>
    <xf numFmtId="39" fontId="8" fillId="0" borderId="50" xfId="17" applyNumberFormat="1" applyFont="1" applyFill="1" applyBorder="1" applyAlignment="1">
      <alignment vertical="center"/>
    </xf>
    <xf numFmtId="39" fontId="8" fillId="0" borderId="50" xfId="15" applyNumberFormat="1" applyFont="1" applyBorder="1" applyAlignment="1">
      <alignment vertical="center"/>
    </xf>
    <xf numFmtId="0" fontId="8" fillId="0" borderId="0" xfId="16" applyFont="1" applyBorder="1" applyAlignment="1">
      <alignment horizontal="center" vertical="center"/>
    </xf>
    <xf numFmtId="37" fontId="3" fillId="0" borderId="109" xfId="15" applyFont="1" applyBorder="1"/>
    <xf numFmtId="39" fontId="8" fillId="0" borderId="0" xfId="18" applyNumberFormat="1" applyFont="1" applyFill="1" applyBorder="1" applyAlignment="1" applyProtection="1">
      <alignment horizontal="right" vertical="center"/>
    </xf>
    <xf numFmtId="39" fontId="8" fillId="0" borderId="0" xfId="17" applyNumberFormat="1" applyFont="1" applyFill="1" applyBorder="1" applyAlignment="1" applyProtection="1">
      <alignment vertical="center"/>
    </xf>
    <xf numFmtId="4" fontId="8" fillId="0" borderId="0" xfId="17" applyNumberFormat="1" applyFont="1" applyFill="1" applyBorder="1" applyAlignment="1">
      <alignment vertical="center"/>
    </xf>
    <xf numFmtId="40" fontId="8" fillId="0" borderId="0" xfId="17" applyNumberFormat="1" applyFont="1" applyFill="1" applyBorder="1" applyAlignment="1" applyProtection="1">
      <alignment vertical="center"/>
    </xf>
    <xf numFmtId="4" fontId="8" fillId="0" borderId="50" xfId="17" applyNumberFormat="1" applyFont="1" applyFill="1" applyBorder="1" applyAlignment="1">
      <alignment vertical="center"/>
    </xf>
    <xf numFmtId="0" fontId="8" fillId="0" borderId="73" xfId="16" applyFont="1" applyBorder="1" applyAlignment="1">
      <alignment vertical="center"/>
    </xf>
    <xf numFmtId="40" fontId="8" fillId="0" borderId="0" xfId="17" applyNumberFormat="1" applyFont="1" applyFill="1" applyBorder="1" applyAlignment="1">
      <alignment vertical="center"/>
    </xf>
    <xf numFmtId="40" fontId="8" fillId="0" borderId="0" xfId="17" applyNumberFormat="1" applyFont="1" applyFill="1" applyBorder="1" applyAlignment="1">
      <alignment horizontal="right" vertical="center"/>
    </xf>
    <xf numFmtId="4" fontId="8" fillId="0" borderId="0" xfId="17" applyNumberFormat="1" applyFont="1" applyFill="1" applyBorder="1" applyAlignment="1">
      <alignment horizontal="right" vertical="center"/>
    </xf>
    <xf numFmtId="4" fontId="8" fillId="0" borderId="0" xfId="17" applyNumberFormat="1" applyFont="1" applyFill="1" applyBorder="1" applyAlignment="1" applyProtection="1">
      <alignment vertical="center"/>
    </xf>
    <xf numFmtId="40" fontId="8" fillId="0" borderId="50" xfId="17" applyNumberFormat="1" applyFont="1" applyFill="1" applyBorder="1" applyAlignment="1">
      <alignment vertical="center"/>
    </xf>
    <xf numFmtId="0" fontId="3" fillId="0" borderId="0" xfId="19" applyFont="1" applyBorder="1" applyAlignment="1"/>
    <xf numFmtId="0" fontId="34" fillId="0" borderId="0" xfId="1" applyFont="1" applyBorder="1" applyAlignment="1" applyProtection="1"/>
    <xf numFmtId="0" fontId="3" fillId="0" borderId="0" xfId="20" applyFont="1" applyBorder="1"/>
    <xf numFmtId="0" fontId="3" fillId="0" borderId="0" xfId="20" applyFont="1" applyBorder="1" applyAlignment="1"/>
    <xf numFmtId="41" fontId="3" fillId="0" borderId="0" xfId="19" applyNumberFormat="1" applyFont="1" applyBorder="1" applyAlignment="1" applyProtection="1">
      <alignment horizontal="right"/>
    </xf>
    <xf numFmtId="37" fontId="3" fillId="0" borderId="0" xfId="19" applyNumberFormat="1" applyFont="1" applyBorder="1" applyProtection="1"/>
    <xf numFmtId="37" fontId="3" fillId="0" borderId="0" xfId="19" applyNumberFormat="1" applyFont="1" applyBorder="1" applyAlignment="1" applyProtection="1">
      <alignment horizontal="right"/>
    </xf>
    <xf numFmtId="41" fontId="3" fillId="0" borderId="0" xfId="19" applyNumberFormat="1" applyFont="1" applyBorder="1" applyAlignment="1">
      <alignment horizontal="right"/>
    </xf>
    <xf numFmtId="0" fontId="3" fillId="0" borderId="0" xfId="20" applyFont="1" applyBorder="1" applyAlignment="1">
      <alignment vertical="center" wrapText="1"/>
    </xf>
    <xf numFmtId="0" fontId="3" fillId="0" borderId="0" xfId="20" applyFont="1" applyBorder="1" applyAlignment="1">
      <alignment horizontal="center"/>
    </xf>
    <xf numFmtId="0" fontId="3" fillId="0" borderId="0" xfId="20" applyFont="1" applyBorder="1" applyAlignment="1">
      <alignment horizontal="center" vertical="top"/>
    </xf>
    <xf numFmtId="0" fontId="3" fillId="0" borderId="0" xfId="20" applyFont="1" applyBorder="1" applyAlignment="1">
      <alignment horizontal="center" vertical="center" wrapText="1"/>
    </xf>
    <xf numFmtId="0" fontId="3" fillId="0" borderId="0" xfId="19" applyFont="1" applyBorder="1" applyAlignment="1">
      <alignment horizontal="center"/>
    </xf>
    <xf numFmtId="37" fontId="3" fillId="0" borderId="0" xfId="20" applyNumberFormat="1" applyFont="1" applyBorder="1" applyProtection="1"/>
    <xf numFmtId="37" fontId="3" fillId="0" borderId="0" xfId="20" applyNumberFormat="1" applyFont="1" applyBorder="1" applyAlignment="1" applyProtection="1">
      <alignment horizontal="left"/>
    </xf>
    <xf numFmtId="0" fontId="3" fillId="0" borderId="0" xfId="19" quotePrefix="1" applyFont="1" applyBorder="1" applyAlignment="1">
      <alignment horizontal="center"/>
    </xf>
    <xf numFmtId="0" fontId="3" fillId="0" borderId="0" xfId="19" applyFont="1" applyBorder="1" applyAlignment="1">
      <alignment horizontal="center" vertical="center" wrapText="1"/>
    </xf>
    <xf numFmtId="0" fontId="3" fillId="0" borderId="0" xfId="19" applyFont="1" applyBorder="1" applyAlignment="1">
      <alignment horizontal="right"/>
    </xf>
    <xf numFmtId="37" fontId="3" fillId="0" borderId="0" xfId="20" applyNumberFormat="1" applyFont="1" applyBorder="1" applyAlignment="1" applyProtection="1">
      <alignment horizontal="right"/>
    </xf>
    <xf numFmtId="0" fontId="3" fillId="0" borderId="0" xfId="19" applyFont="1" applyBorder="1"/>
    <xf numFmtId="37" fontId="3" fillId="0" borderId="0" xfId="19" applyNumberFormat="1" applyFont="1" applyBorder="1" applyAlignment="1" applyProtection="1"/>
    <xf numFmtId="37" fontId="3" fillId="0" borderId="0" xfId="19" applyNumberFormat="1" applyFont="1" applyBorder="1" applyAlignment="1" applyProtection="1">
      <alignment horizontal="center"/>
    </xf>
    <xf numFmtId="0" fontId="3" fillId="0" borderId="0" xfId="20" applyFont="1" applyBorder="1" applyAlignment="1">
      <alignment horizontal="right"/>
    </xf>
    <xf numFmtId="0" fontId="3" fillId="0" borderId="0" xfId="19" applyFont="1" applyBorder="1" applyAlignment="1">
      <alignment horizontal="center" vertical="center"/>
    </xf>
    <xf numFmtId="37" fontId="35" fillId="4" borderId="0" xfId="20" applyNumberFormat="1" applyFont="1" applyFill="1" applyBorder="1" applyAlignment="1" applyProtection="1">
      <alignment vertical="top" textRotation="255"/>
    </xf>
    <xf numFmtId="0" fontId="3" fillId="0" borderId="0" xfId="19" applyFont="1" applyBorder="1" applyAlignment="1">
      <alignment horizontal="left" vertical="center"/>
    </xf>
    <xf numFmtId="0" fontId="15" fillId="0" borderId="0" xfId="19" applyFont="1" applyBorder="1" applyAlignment="1">
      <alignment horizontal="left"/>
    </xf>
    <xf numFmtId="0" fontId="8" fillId="0" borderId="0" xfId="0" quotePrefix="1" applyFont="1" applyBorder="1" applyAlignment="1">
      <alignment horizontal="left" vertical="center"/>
    </xf>
    <xf numFmtId="0" fontId="8" fillId="0" borderId="29" xfId="3" applyFont="1" applyBorder="1" applyAlignment="1">
      <alignment horizontal="right" vertical="center"/>
    </xf>
    <xf numFmtId="37" fontId="35" fillId="4" borderId="0" xfId="20" applyNumberFormat="1" applyFont="1" applyFill="1" applyBorder="1" applyAlignment="1" applyProtection="1">
      <alignment horizontal="center" vertical="center"/>
    </xf>
    <xf numFmtId="37" fontId="35" fillId="4" borderId="0" xfId="20" applyNumberFormat="1" applyFont="1" applyFill="1" applyBorder="1" applyAlignment="1" applyProtection="1">
      <alignment horizontal="center" vertical="distributed" textRotation="255"/>
    </xf>
    <xf numFmtId="37" fontId="36" fillId="0" borderId="0" xfId="20" applyNumberFormat="1" applyFont="1" applyBorder="1" applyAlignment="1" applyProtection="1">
      <alignment horizontal="center"/>
    </xf>
    <xf numFmtId="37" fontId="36" fillId="0" borderId="0" xfId="20" applyNumberFormat="1" applyFont="1" applyBorder="1" applyAlignment="1" applyProtection="1"/>
    <xf numFmtId="0" fontId="8" fillId="0" borderId="12" xfId="3" applyFont="1" applyBorder="1" applyAlignment="1">
      <alignment horizontal="center" vertical="center" wrapText="1"/>
    </xf>
    <xf numFmtId="0" fontId="0" fillId="0" borderId="8" xfId="3" applyFont="1" applyBorder="1" applyAlignment="1">
      <alignment horizontal="center" vertical="center" wrapText="1"/>
    </xf>
    <xf numFmtId="0" fontId="8" fillId="0" borderId="14" xfId="3" applyFont="1" applyBorder="1" applyAlignment="1">
      <alignment horizontal="center" vertical="center" wrapText="1"/>
    </xf>
    <xf numFmtId="0" fontId="0" fillId="0" borderId="9" xfId="3" applyFont="1" applyBorder="1" applyAlignment="1">
      <alignment horizontal="center" vertical="center" wrapText="1"/>
    </xf>
    <xf numFmtId="0" fontId="8" fillId="0" borderId="0" xfId="3" applyFont="1" applyAlignment="1">
      <alignment vertical="center"/>
    </xf>
    <xf numFmtId="0" fontId="9" fillId="0" borderId="0" xfId="3" applyFont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7" xfId="3" applyFont="1" applyBorder="1" applyAlignment="1">
      <alignment horizontal="center" vertical="center"/>
    </xf>
    <xf numFmtId="0" fontId="8" fillId="0" borderId="4" xfId="3" applyFont="1" applyBorder="1" applyAlignment="1">
      <alignment horizontal="distributed" vertical="center"/>
    </xf>
    <xf numFmtId="0" fontId="8" fillId="0" borderId="11" xfId="3" applyFont="1" applyBorder="1" applyAlignment="1">
      <alignment horizontal="distributed" vertical="center"/>
    </xf>
    <xf numFmtId="0" fontId="8" fillId="0" borderId="3" xfId="3" applyFont="1" applyBorder="1" applyAlignment="1">
      <alignment horizontal="distributed" vertical="center"/>
    </xf>
    <xf numFmtId="0" fontId="8" fillId="0" borderId="10" xfId="3" applyFont="1" applyBorder="1" applyAlignment="1">
      <alignment horizontal="distributed" vertical="center"/>
    </xf>
    <xf numFmtId="0" fontId="8" fillId="0" borderId="15" xfId="3" applyFont="1" applyBorder="1" applyAlignment="1">
      <alignment horizontal="distributed" vertical="center"/>
    </xf>
    <xf numFmtId="0" fontId="8" fillId="0" borderId="16" xfId="3" applyFont="1" applyBorder="1" applyAlignment="1">
      <alignment horizontal="distributed" vertical="center"/>
    </xf>
    <xf numFmtId="0" fontId="8" fillId="0" borderId="12" xfId="3" applyFont="1" applyBorder="1" applyAlignment="1">
      <alignment horizontal="distributed" vertical="center"/>
    </xf>
    <xf numFmtId="0" fontId="8" fillId="0" borderId="8" xfId="3" applyFont="1" applyBorder="1" applyAlignment="1">
      <alignment horizontal="distributed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4" xfId="0" applyFont="1" applyBorder="1" applyAlignment="1">
      <alignment horizontal="distributed" vertical="center"/>
    </xf>
    <xf numFmtId="0" fontId="8" fillId="0" borderId="11" xfId="0" applyFont="1" applyBorder="1" applyAlignment="1">
      <alignment horizontal="distributed" vertical="center"/>
    </xf>
    <xf numFmtId="0" fontId="8" fillId="0" borderId="3" xfId="0" applyFont="1" applyBorder="1" applyAlignment="1">
      <alignment horizontal="distributed" vertical="center"/>
    </xf>
    <xf numFmtId="0" fontId="8" fillId="0" borderId="17" xfId="0" applyFont="1" applyBorder="1" applyAlignment="1">
      <alignment horizontal="distributed" vertical="center"/>
    </xf>
    <xf numFmtId="0" fontId="8" fillId="0" borderId="21" xfId="0" applyFont="1" applyBorder="1" applyAlignment="1">
      <alignment horizontal="distributed" vertical="center"/>
    </xf>
    <xf numFmtId="0" fontId="8" fillId="0" borderId="18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distributed" vertical="center" wrapText="1" justifyLastLine="1"/>
    </xf>
    <xf numFmtId="0" fontId="8" fillId="0" borderId="7" xfId="0" applyFont="1" applyBorder="1" applyAlignment="1">
      <alignment horizontal="distributed" vertical="center" wrapText="1" justifyLastLine="1"/>
    </xf>
    <xf numFmtId="0" fontId="8" fillId="0" borderId="41" xfId="0" applyFont="1" applyBorder="1" applyAlignment="1">
      <alignment horizontal="center" vertical="center" justifyLastLine="1"/>
    </xf>
    <xf numFmtId="0" fontId="8" fillId="0" borderId="42" xfId="0" applyFont="1" applyBorder="1" applyAlignment="1">
      <alignment horizontal="center" vertical="center" justifyLastLine="1"/>
    </xf>
    <xf numFmtId="0" fontId="8" fillId="0" borderId="43" xfId="0" applyFont="1" applyBorder="1" applyAlignment="1">
      <alignment horizontal="center" vertical="center" justifyLastLine="1"/>
    </xf>
    <xf numFmtId="0" fontId="8" fillId="0" borderId="35" xfId="0" applyFont="1" applyBorder="1" applyAlignment="1">
      <alignment horizontal="center" vertical="center" justifyLastLine="1"/>
    </xf>
    <xf numFmtId="0" fontId="8" fillId="0" borderId="44" xfId="0" applyFont="1" applyBorder="1" applyAlignment="1">
      <alignment horizontal="center" vertical="center" justifyLastLine="1"/>
    </xf>
    <xf numFmtId="37" fontId="17" fillId="0" borderId="0" xfId="3" applyNumberFormat="1" applyFont="1" applyBorder="1" applyAlignment="1">
      <alignment horizontal="right" vertical="center"/>
    </xf>
    <xf numFmtId="37" fontId="17" fillId="0" borderId="50" xfId="3" applyNumberFormat="1" applyFont="1" applyBorder="1" applyAlignment="1">
      <alignment horizontal="right" vertical="center"/>
    </xf>
    <xf numFmtId="0" fontId="17" fillId="0" borderId="57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9" fillId="0" borderId="0" xfId="6" applyFont="1" applyAlignment="1">
      <alignment horizontal="center" vertical="center"/>
    </xf>
    <xf numFmtId="0" fontId="17" fillId="0" borderId="57" xfId="6" applyFont="1" applyBorder="1" applyAlignment="1">
      <alignment horizontal="center" vertical="center"/>
    </xf>
    <xf numFmtId="0" fontId="17" fillId="0" borderId="7" xfId="6" applyFont="1" applyBorder="1" applyAlignment="1">
      <alignment horizontal="center" vertical="center"/>
    </xf>
    <xf numFmtId="0" fontId="17" fillId="0" borderId="63" xfId="6" applyFont="1" applyBorder="1" applyAlignment="1">
      <alignment horizontal="center" vertical="center" wrapText="1"/>
    </xf>
    <xf numFmtId="0" fontId="17" fillId="0" borderId="21" xfId="6" applyFont="1" applyBorder="1" applyAlignment="1">
      <alignment horizontal="center" vertical="center" wrapText="1"/>
    </xf>
    <xf numFmtId="0" fontId="17" fillId="0" borderId="36" xfId="6" applyFont="1" applyBorder="1" applyAlignment="1">
      <alignment horizontal="center" vertical="center"/>
    </xf>
    <xf numFmtId="0" fontId="17" fillId="0" borderId="64" xfId="6" applyFont="1" applyBorder="1" applyAlignment="1">
      <alignment horizontal="center" vertical="center"/>
    </xf>
    <xf numFmtId="0" fontId="17" fillId="0" borderId="4" xfId="6" applyFont="1" applyBorder="1" applyAlignment="1">
      <alignment horizontal="center" vertical="center"/>
    </xf>
    <xf numFmtId="0" fontId="17" fillId="0" borderId="11" xfId="6" applyFont="1" applyBorder="1" applyAlignment="1">
      <alignment horizontal="center" vertical="center"/>
    </xf>
    <xf numFmtId="0" fontId="9" fillId="0" borderId="0" xfId="12" applyFont="1" applyFill="1" applyBorder="1" applyAlignment="1">
      <alignment horizontal="center" vertical="center"/>
    </xf>
    <xf numFmtId="0" fontId="8" fillId="0" borderId="13" xfId="3" applyFont="1" applyFill="1" applyBorder="1" applyAlignment="1">
      <alignment horizontal="center" vertical="center"/>
    </xf>
    <xf numFmtId="0" fontId="8" fillId="0" borderId="7" xfId="3" applyFont="1" applyFill="1" applyBorder="1" applyAlignment="1">
      <alignment horizontal="center" vertical="center"/>
    </xf>
    <xf numFmtId="0" fontId="8" fillId="0" borderId="4" xfId="3" applyFont="1" applyFill="1" applyBorder="1" applyAlignment="1">
      <alignment horizontal="center" vertical="center"/>
    </xf>
    <xf numFmtId="0" fontId="8" fillId="0" borderId="11" xfId="3" applyFont="1" applyFill="1" applyBorder="1" applyAlignment="1">
      <alignment horizontal="center" vertical="center"/>
    </xf>
    <xf numFmtId="0" fontId="18" fillId="0" borderId="77" xfId="16" applyFont="1" applyBorder="1" applyAlignment="1">
      <alignment horizontal="center" vertical="center"/>
    </xf>
    <xf numFmtId="0" fontId="18" fillId="0" borderId="21" xfId="16" applyFont="1" applyBorder="1" applyAlignment="1">
      <alignment horizontal="center" vertical="center"/>
    </xf>
    <xf numFmtId="179" fontId="18" fillId="0" borderId="14" xfId="16" applyNumberFormat="1" applyFont="1" applyBorder="1" applyAlignment="1">
      <alignment horizontal="center" vertical="center"/>
    </xf>
    <xf numFmtId="179" fontId="18" fillId="0" borderId="9" xfId="16" applyNumberFormat="1" applyFont="1" applyBorder="1" applyAlignment="1">
      <alignment horizontal="center" vertical="center"/>
    </xf>
    <xf numFmtId="0" fontId="18" fillId="0" borderId="0" xfId="16" applyFont="1" applyBorder="1" applyAlignment="1">
      <alignment horizontal="left" vertical="center"/>
    </xf>
    <xf numFmtId="0" fontId="9" fillId="0" borderId="0" xfId="16" applyFont="1" applyAlignment="1">
      <alignment horizontal="center" vertical="center"/>
    </xf>
    <xf numFmtId="0" fontId="18" fillId="0" borderId="57" xfId="16" applyFont="1" applyBorder="1" applyAlignment="1">
      <alignment horizontal="center" vertical="center"/>
    </xf>
    <xf numFmtId="0" fontId="18" fillId="0" borderId="2" xfId="16" applyFont="1" applyBorder="1" applyAlignment="1">
      <alignment horizontal="center" vertical="center"/>
    </xf>
    <xf numFmtId="0" fontId="18" fillId="0" borderId="7" xfId="16" applyFont="1" applyBorder="1" applyAlignment="1">
      <alignment horizontal="center" vertical="center"/>
    </xf>
    <xf numFmtId="0" fontId="18" fillId="0" borderId="63" xfId="16" applyFont="1" applyBorder="1" applyAlignment="1">
      <alignment horizontal="center" vertical="center"/>
    </xf>
    <xf numFmtId="0" fontId="18" fillId="0" borderId="72" xfId="16" applyFont="1" applyBorder="1" applyAlignment="1">
      <alignment horizontal="center" vertical="center"/>
    </xf>
    <xf numFmtId="0" fontId="18" fillId="0" borderId="8" xfId="16" applyFont="1" applyBorder="1" applyAlignment="1">
      <alignment horizontal="center" vertical="center"/>
    </xf>
    <xf numFmtId="0" fontId="18" fillId="0" borderId="36" xfId="16" applyFont="1" applyBorder="1" applyAlignment="1">
      <alignment horizontal="distributed" vertical="center" justifyLastLine="1"/>
    </xf>
    <xf numFmtId="0" fontId="18" fillId="0" borderId="35" xfId="16" applyFont="1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64" xfId="0" applyBorder="1" applyAlignment="1">
      <alignment horizontal="distributed" vertical="center" justifyLastLine="1"/>
    </xf>
    <xf numFmtId="0" fontId="18" fillId="0" borderId="36" xfId="16" applyFont="1" applyBorder="1" applyAlignment="1">
      <alignment horizontal="center" vertical="center" wrapText="1"/>
    </xf>
    <xf numFmtId="0" fontId="18" fillId="0" borderId="35" xfId="16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8" fillId="0" borderId="73" xfId="16" applyFont="1" applyBorder="1" applyAlignment="1">
      <alignment horizontal="center" vertical="center"/>
    </xf>
    <xf numFmtId="0" fontId="18" fillId="0" borderId="54" xfId="16" applyFont="1" applyBorder="1" applyAlignment="1">
      <alignment horizontal="center" vertical="center"/>
    </xf>
    <xf numFmtId="179" fontId="18" fillId="0" borderId="84" xfId="16" applyNumberFormat="1" applyFont="1" applyBorder="1" applyAlignment="1">
      <alignment horizontal="center" vertical="center"/>
    </xf>
    <xf numFmtId="179" fontId="18" fillId="0" borderId="85" xfId="16" applyNumberFormat="1" applyFont="1" applyBorder="1" applyAlignment="1">
      <alignment horizontal="center" vertical="center"/>
    </xf>
    <xf numFmtId="37" fontId="18" fillId="0" borderId="73" xfId="15" applyFont="1" applyBorder="1" applyAlignment="1">
      <alignment horizontal="center" vertical="center"/>
    </xf>
    <xf numFmtId="0" fontId="30" fillId="0" borderId="73" xfId="3" applyFont="1" applyBorder="1" applyAlignment="1">
      <alignment horizontal="center" vertical="center"/>
    </xf>
    <xf numFmtId="0" fontId="30" fillId="0" borderId="70" xfId="3" applyFont="1" applyBorder="1" applyAlignment="1">
      <alignment horizontal="center" vertical="center"/>
    </xf>
    <xf numFmtId="0" fontId="18" fillId="0" borderId="18" xfId="16" applyFont="1" applyBorder="1" applyAlignment="1">
      <alignment horizontal="center" vertical="center"/>
    </xf>
    <xf numFmtId="0" fontId="18" fillId="0" borderId="52" xfId="16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7" fontId="18" fillId="0" borderId="14" xfId="15" applyFont="1" applyBorder="1" applyAlignment="1">
      <alignment horizontal="center" vertical="center"/>
    </xf>
    <xf numFmtId="37" fontId="18" fillId="0" borderId="65" xfId="15" applyFont="1" applyBorder="1" applyAlignment="1">
      <alignment horizontal="center" vertical="center"/>
    </xf>
    <xf numFmtId="0" fontId="30" fillId="0" borderId="74" xfId="3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8" fillId="0" borderId="45" xfId="0" applyFont="1" applyBorder="1" applyAlignment="1">
      <alignment vertical="center" shrinkToFit="1"/>
    </xf>
    <xf numFmtId="0" fontId="0" fillId="0" borderId="47" xfId="0" applyFont="1" applyBorder="1" applyAlignment="1">
      <alignment vertical="center" shrinkToFit="1"/>
    </xf>
    <xf numFmtId="0" fontId="8" fillId="0" borderId="46" xfId="0" applyFont="1" applyBorder="1" applyAlignment="1">
      <alignment horizontal="left" vertical="center" shrinkToFit="1"/>
    </xf>
    <xf numFmtId="0" fontId="8" fillId="0" borderId="59" xfId="0" applyFont="1" applyBorder="1" applyAlignment="1">
      <alignment horizontal="left" vertical="center" shrinkToFit="1"/>
    </xf>
    <xf numFmtId="0" fontId="8" fillId="0" borderId="5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96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73" xfId="0" applyFont="1" applyBorder="1" applyAlignment="1">
      <alignment horizontal="center" vertical="center" wrapText="1"/>
    </xf>
    <xf numFmtId="0" fontId="8" fillId="0" borderId="53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8" fillId="0" borderId="0" xfId="16" applyFont="1" applyBorder="1" applyAlignment="1">
      <alignment horizontal="left" vertical="center"/>
    </xf>
    <xf numFmtId="0" fontId="8" fillId="0" borderId="0" xfId="16" applyFont="1" applyAlignment="1">
      <alignment vertical="center"/>
    </xf>
    <xf numFmtId="0" fontId="8" fillId="0" borderId="73" xfId="16" applyFont="1" applyBorder="1" applyAlignment="1">
      <alignment horizontal="left" vertical="center"/>
    </xf>
    <xf numFmtId="0" fontId="8" fillId="0" borderId="73" xfId="16" applyFont="1" applyBorder="1" applyAlignment="1">
      <alignment vertical="center"/>
    </xf>
    <xf numFmtId="37" fontId="31" fillId="0" borderId="0" xfId="1" applyNumberFormat="1" applyFont="1" applyAlignment="1" applyProtection="1">
      <alignment horizontal="center"/>
    </xf>
    <xf numFmtId="0" fontId="8" fillId="0" borderId="79" xfId="16" applyFont="1" applyBorder="1" applyAlignment="1">
      <alignment vertical="center"/>
    </xf>
    <xf numFmtId="0" fontId="8" fillId="0" borderId="0" xfId="16" applyFont="1" applyAlignment="1">
      <alignment horizontal="left" vertical="center"/>
    </xf>
    <xf numFmtId="0" fontId="17" fillId="0" borderId="79" xfId="16" applyFont="1" applyBorder="1" applyAlignment="1">
      <alignment horizontal="distributed" vertical="center"/>
    </xf>
    <xf numFmtId="0" fontId="17" fillId="0" borderId="50" xfId="4" applyFont="1" applyBorder="1" applyAlignment="1">
      <alignment horizontal="distributed" vertical="center"/>
    </xf>
    <xf numFmtId="3" fontId="17" fillId="0" borderId="79" xfId="16" applyNumberFormat="1" applyFont="1" applyBorder="1" applyAlignment="1">
      <alignment vertical="center"/>
    </xf>
    <xf numFmtId="3" fontId="17" fillId="0" borderId="50" xfId="16" applyNumberFormat="1" applyFont="1" applyBorder="1" applyAlignment="1">
      <alignment vertical="center"/>
    </xf>
    <xf numFmtId="37" fontId="17" fillId="0" borderId="79" xfId="4" applyNumberFormat="1" applyFont="1" applyBorder="1" applyAlignment="1">
      <alignment vertical="center"/>
    </xf>
    <xf numFmtId="37" fontId="17" fillId="0" borderId="50" xfId="4" applyNumberFormat="1" applyFont="1" applyBorder="1" applyAlignment="1">
      <alignment vertical="center"/>
    </xf>
    <xf numFmtId="190" fontId="17" fillId="0" borderId="79" xfId="16" applyNumberFormat="1" applyFont="1" applyBorder="1" applyAlignment="1">
      <alignment vertical="center"/>
    </xf>
    <xf numFmtId="190" fontId="17" fillId="0" borderId="50" xfId="16" applyNumberFormat="1" applyFont="1" applyBorder="1" applyAlignment="1">
      <alignment vertical="center"/>
    </xf>
    <xf numFmtId="0" fontId="3" fillId="0" borderId="0" xfId="16" applyFont="1" applyFill="1" applyBorder="1" applyAlignment="1">
      <alignment horizontal="left"/>
    </xf>
    <xf numFmtId="0" fontId="3" fillId="0" borderId="0" xfId="16" applyFont="1" applyAlignment="1"/>
    <xf numFmtId="0" fontId="2" fillId="0" borderId="0" xfId="16" applyFont="1" applyAlignment="1"/>
    <xf numFmtId="0" fontId="3" fillId="0" borderId="0" xfId="16" applyFont="1" applyBorder="1" applyAlignment="1">
      <alignment horizontal="center"/>
    </xf>
    <xf numFmtId="37" fontId="3" fillId="0" borderId="0" xfId="15" applyFont="1" applyAlignment="1">
      <alignment horizontal="right"/>
    </xf>
    <xf numFmtId="37" fontId="3" fillId="0" borderId="0" xfId="15" applyFont="1" applyBorder="1" applyAlignment="1">
      <alignment horizontal="right"/>
    </xf>
    <xf numFmtId="0" fontId="2" fillId="0" borderId="0" xfId="16" applyFont="1" applyBorder="1" applyAlignment="1"/>
    <xf numFmtId="0" fontId="3" fillId="0" borderId="0" xfId="16" applyFont="1" applyAlignment="1">
      <alignment horizontal="center"/>
    </xf>
    <xf numFmtId="37" fontId="3" fillId="0" borderId="0" xfId="16" applyNumberFormat="1" applyFont="1" applyAlignment="1" applyProtection="1">
      <alignment horizontal="right"/>
    </xf>
    <xf numFmtId="182" fontId="3" fillId="0" borderId="0" xfId="16" applyNumberFormat="1" applyFont="1" applyAlignment="1" applyProtection="1">
      <alignment horizontal="right"/>
    </xf>
    <xf numFmtId="0" fontId="3" fillId="0" borderId="0" xfId="16" applyFont="1" applyFill="1" applyBorder="1" applyAlignment="1">
      <alignment horizontal="center"/>
    </xf>
    <xf numFmtId="37" fontId="3" fillId="0" borderId="0" xfId="15" applyFont="1" applyAlignment="1">
      <alignment horizontal="center"/>
    </xf>
    <xf numFmtId="37" fontId="9" fillId="0" borderId="0" xfId="15" applyFont="1" applyAlignment="1">
      <alignment horizontal="center" vertical="center"/>
    </xf>
    <xf numFmtId="0" fontId="3" fillId="0" borderId="0" xfId="16" applyFont="1" applyAlignment="1">
      <alignment horizontal="center" vertical="center" textRotation="255"/>
    </xf>
    <xf numFmtId="0" fontId="8" fillId="0" borderId="52" xfId="16" applyFont="1" applyBorder="1" applyAlignment="1">
      <alignment horizontal="center" vertical="center"/>
    </xf>
    <xf numFmtId="0" fontId="8" fillId="0" borderId="13" xfId="16" applyFont="1" applyBorder="1" applyAlignment="1">
      <alignment horizontal="center" vertical="center"/>
    </xf>
    <xf numFmtId="0" fontId="8" fillId="0" borderId="0" xfId="16" applyFont="1" applyAlignment="1">
      <alignment horizontal="center" vertical="center"/>
    </xf>
    <xf numFmtId="0" fontId="8" fillId="0" borderId="2" xfId="16" applyFont="1" applyBorder="1" applyAlignment="1">
      <alignment horizontal="center" vertical="center"/>
    </xf>
    <xf numFmtId="0" fontId="8" fillId="0" borderId="54" xfId="16" applyFont="1" applyBorder="1" applyAlignment="1">
      <alignment horizontal="center" vertical="center"/>
    </xf>
    <xf numFmtId="0" fontId="8" fillId="0" borderId="7" xfId="16" applyFont="1" applyBorder="1" applyAlignment="1">
      <alignment horizontal="center" vertical="center"/>
    </xf>
    <xf numFmtId="0" fontId="8" fillId="0" borderId="4" xfId="16" applyFont="1" applyBorder="1" applyAlignment="1">
      <alignment horizontal="center" vertical="center"/>
    </xf>
    <xf numFmtId="0" fontId="8" fillId="0" borderId="11" xfId="16" applyFont="1" applyBorder="1" applyAlignment="1">
      <alignment horizontal="center" vertical="center"/>
    </xf>
    <xf numFmtId="0" fontId="8" fillId="0" borderId="3" xfId="16" applyFont="1" applyBorder="1" applyAlignment="1">
      <alignment horizontal="center" vertical="center"/>
    </xf>
    <xf numFmtId="0" fontId="3" fillId="0" borderId="0" xfId="16" applyFont="1" applyAlignment="1">
      <alignment vertical="center" textRotation="255"/>
    </xf>
    <xf numFmtId="0" fontId="3" fillId="0" borderId="0" xfId="16" applyFont="1" applyAlignment="1">
      <alignment vertical="center"/>
    </xf>
    <xf numFmtId="0" fontId="8" fillId="0" borderId="70" xfId="16" applyFont="1" applyBorder="1" applyAlignment="1">
      <alignment horizontal="center" vertical="center" textRotation="255" justifyLastLine="1"/>
    </xf>
    <xf numFmtId="0" fontId="8" fillId="0" borderId="2" xfId="16" applyFont="1" applyBorder="1" applyAlignment="1">
      <alignment horizontal="center" vertical="center" textRotation="255" justifyLastLine="1"/>
    </xf>
    <xf numFmtId="0" fontId="8" fillId="0" borderId="39" xfId="16" applyFont="1" applyBorder="1" applyAlignment="1">
      <alignment horizontal="center" vertical="center" textRotation="255" justifyLastLine="1"/>
    </xf>
    <xf numFmtId="37" fontId="8" fillId="0" borderId="110" xfId="15" applyFont="1" applyBorder="1" applyAlignment="1">
      <alignment horizontal="center" vertical="center"/>
    </xf>
    <xf numFmtId="37" fontId="8" fillId="0" borderId="107" xfId="15" applyFont="1" applyBorder="1" applyAlignment="1">
      <alignment horizontal="center" vertical="center"/>
    </xf>
    <xf numFmtId="0" fontId="8" fillId="0" borderId="42" xfId="16" applyFont="1" applyBorder="1" applyAlignment="1">
      <alignment horizontal="center" vertical="center"/>
    </xf>
    <xf numFmtId="0" fontId="18" fillId="0" borderId="0" xfId="16" applyFont="1" applyAlignment="1">
      <alignment horizontal="left" vertical="center"/>
    </xf>
    <xf numFmtId="0" fontId="18" fillId="0" borderId="41" xfId="16" applyFont="1" applyBorder="1" applyAlignment="1">
      <alignment horizontal="distributed" vertical="center" wrapText="1"/>
    </xf>
    <xf numFmtId="0" fontId="18" fillId="0" borderId="11" xfId="16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18" fillId="0" borderId="4" xfId="16" applyFont="1" applyBorder="1" applyAlignment="1">
      <alignment horizontal="distributed" vertical="center"/>
    </xf>
    <xf numFmtId="0" fontId="18" fillId="0" borderId="11" xfId="16" applyFont="1" applyBorder="1" applyAlignment="1">
      <alignment horizontal="distributed" vertical="center"/>
    </xf>
    <xf numFmtId="0" fontId="0" fillId="0" borderId="11" xfId="0" applyBorder="1" applyAlignment="1">
      <alignment vertical="center"/>
    </xf>
    <xf numFmtId="0" fontId="18" fillId="0" borderId="10" xfId="16" applyFont="1" applyBorder="1" applyAlignment="1">
      <alignment horizontal="center" vertical="center"/>
    </xf>
    <xf numFmtId="0" fontId="18" fillId="0" borderId="16" xfId="16" applyFont="1" applyBorder="1" applyAlignment="1">
      <alignment horizontal="center" vertical="center"/>
    </xf>
    <xf numFmtId="0" fontId="18" fillId="0" borderId="83" xfId="16" applyFont="1" applyBorder="1" applyAlignment="1">
      <alignment horizontal="center" vertical="center"/>
    </xf>
    <xf numFmtId="0" fontId="0" fillId="0" borderId="42" xfId="0" applyBorder="1" applyAlignment="1">
      <alignment horizontal="distributed" vertical="center" wrapText="1"/>
    </xf>
    <xf numFmtId="0" fontId="18" fillId="0" borderId="13" xfId="16" applyFont="1" applyBorder="1" applyAlignment="1">
      <alignment horizontal="center" vertical="center"/>
    </xf>
    <xf numFmtId="0" fontId="18" fillId="0" borderId="0" xfId="16" applyFont="1" applyAlignment="1">
      <alignment horizontal="center" vertical="center"/>
    </xf>
    <xf numFmtId="0" fontId="18" fillId="0" borderId="17" xfId="16" applyFont="1" applyBorder="1" applyAlignment="1">
      <alignment horizontal="center" vertical="center"/>
    </xf>
    <xf numFmtId="0" fontId="18" fillId="0" borderId="4" xfId="16" applyFont="1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15" fillId="0" borderId="0" xfId="0" applyFont="1" applyAlignment="1">
      <alignment horizont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distributed" vertical="center" wrapText="1" justifyLastLine="1"/>
    </xf>
    <xf numFmtId="0" fontId="8" fillId="0" borderId="36" xfId="0" applyFont="1" applyBorder="1" applyAlignment="1">
      <alignment horizontal="center" vertical="center" justifyLastLine="1"/>
    </xf>
    <xf numFmtId="0" fontId="8" fillId="0" borderId="46" xfId="0" applyFont="1" applyBorder="1" applyAlignment="1">
      <alignment horizontal="center" vertical="center" justifyLastLine="1"/>
    </xf>
    <xf numFmtId="0" fontId="8" fillId="0" borderId="48" xfId="0" applyFont="1" applyBorder="1" applyAlignment="1">
      <alignment horizontal="center" vertical="center" justifyLastLine="1"/>
    </xf>
    <xf numFmtId="0" fontId="3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distributed" vertical="center" wrapText="1" justifyLastLine="1"/>
    </xf>
    <xf numFmtId="0" fontId="8" fillId="0" borderId="54" xfId="0" applyFont="1" applyBorder="1" applyAlignment="1">
      <alignment horizontal="distributed" vertical="center" wrapText="1" justifyLastLine="1"/>
    </xf>
    <xf numFmtId="0" fontId="8" fillId="0" borderId="2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 justifyLastLine="1"/>
    </xf>
    <xf numFmtId="0" fontId="8" fillId="0" borderId="7" xfId="3" applyFont="1" applyBorder="1" applyAlignment="1">
      <alignment horizontal="center" vertical="center" justifyLastLine="1"/>
    </xf>
    <xf numFmtId="0" fontId="8" fillId="0" borderId="58" xfId="3" applyFont="1" applyBorder="1" applyAlignment="1">
      <alignment horizontal="distributed" vertical="center" justifyLastLine="1"/>
    </xf>
    <xf numFmtId="0" fontId="8" fillId="0" borderId="59" xfId="3" applyFont="1" applyBorder="1" applyAlignment="1">
      <alignment horizontal="distributed" vertical="center" justifyLastLine="1"/>
    </xf>
    <xf numFmtId="0" fontId="17" fillId="0" borderId="0" xfId="3" applyFont="1" applyAlignment="1">
      <alignment horizontal="left" vertical="center"/>
    </xf>
    <xf numFmtId="0" fontId="9" fillId="0" borderId="0" xfId="0" applyFont="1" applyAlignment="1">
      <alignment horizontal="center"/>
    </xf>
    <xf numFmtId="0" fontId="8" fillId="0" borderId="59" xfId="3" applyFont="1" applyBorder="1" applyAlignment="1">
      <alignment horizontal="center" vertical="center"/>
    </xf>
    <xf numFmtId="0" fontId="8" fillId="0" borderId="54" xfId="3" applyFont="1" applyBorder="1" applyAlignment="1">
      <alignment horizontal="center" vertical="center"/>
    </xf>
    <xf numFmtId="0" fontId="8" fillId="0" borderId="33" xfId="3" applyFont="1" applyBorder="1" applyAlignment="1">
      <alignment horizontal="distributed" vertical="center" justifyLastLine="1"/>
    </xf>
    <xf numFmtId="0" fontId="8" fillId="0" borderId="61" xfId="3" applyFont="1" applyBorder="1" applyAlignment="1">
      <alignment horizontal="distributed" vertical="center" justifyLastLine="1"/>
    </xf>
    <xf numFmtId="0" fontId="8" fillId="0" borderId="62" xfId="3" applyFont="1" applyBorder="1" applyAlignment="1">
      <alignment horizontal="distributed" vertical="center" justifyLastLine="1"/>
    </xf>
    <xf numFmtId="0" fontId="8" fillId="0" borderId="46" xfId="3" applyFont="1" applyBorder="1" applyAlignment="1">
      <alignment horizontal="center" vertical="center"/>
    </xf>
    <xf numFmtId="0" fontId="8" fillId="0" borderId="48" xfId="3" applyFont="1" applyBorder="1" applyAlignment="1">
      <alignment horizontal="center" vertical="center"/>
    </xf>
    <xf numFmtId="0" fontId="17" fillId="0" borderId="0" xfId="3" applyFont="1" applyFill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0" fontId="8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right" vertical="center"/>
    </xf>
    <xf numFmtId="0" fontId="8" fillId="0" borderId="57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63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wrapText="1" shrinkToFit="1"/>
    </xf>
    <xf numFmtId="0" fontId="8" fillId="0" borderId="58" xfId="0" applyFont="1" applyBorder="1" applyAlignment="1">
      <alignment horizontal="center" vertical="center" shrinkToFit="1"/>
    </xf>
    <xf numFmtId="0" fontId="9" fillId="0" borderId="0" xfId="3" applyFont="1" applyFill="1" applyAlignment="1">
      <alignment horizontal="center" vertical="center"/>
    </xf>
    <xf numFmtId="0" fontId="8" fillId="0" borderId="57" xfId="3" applyFont="1" applyFill="1" applyBorder="1" applyAlignment="1">
      <alignment horizontal="center" vertical="center"/>
    </xf>
    <xf numFmtId="0" fontId="8" fillId="0" borderId="63" xfId="3" applyFont="1" applyFill="1" applyBorder="1" applyAlignment="1">
      <alignment horizontal="center" vertical="center"/>
    </xf>
    <xf numFmtId="0" fontId="8" fillId="0" borderId="8" xfId="3" applyFont="1" applyFill="1" applyBorder="1" applyAlignment="1">
      <alignment horizontal="center" vertical="center"/>
    </xf>
    <xf numFmtId="0" fontId="8" fillId="0" borderId="58" xfId="3" applyFont="1" applyFill="1" applyBorder="1" applyAlignment="1">
      <alignment horizontal="center" vertical="center"/>
    </xf>
    <xf numFmtId="0" fontId="8" fillId="0" borderId="9" xfId="3" applyFont="1" applyFill="1" applyBorder="1" applyAlignment="1">
      <alignment horizontal="center" vertical="center"/>
    </xf>
    <xf numFmtId="0" fontId="8" fillId="0" borderId="33" xfId="3" applyFont="1" applyFill="1" applyBorder="1" applyAlignment="1">
      <alignment horizontal="center" vertical="center"/>
    </xf>
    <xf numFmtId="0" fontId="8" fillId="0" borderId="62" xfId="3" applyFont="1" applyFill="1" applyBorder="1" applyAlignment="1">
      <alignment horizontal="center" vertical="center"/>
    </xf>
    <xf numFmtId="0" fontId="18" fillId="0" borderId="69" xfId="3" applyFont="1" applyFill="1" applyBorder="1" applyAlignment="1">
      <alignment horizontal="center" vertical="center" wrapText="1"/>
    </xf>
    <xf numFmtId="0" fontId="18" fillId="0" borderId="48" xfId="3" applyFont="1" applyFill="1" applyBorder="1" applyAlignment="1">
      <alignment horizontal="center" vertical="center" wrapText="1"/>
    </xf>
  </cellXfs>
  <cellStyles count="21">
    <cellStyle name="ハイパーリンク" xfId="1" builtinId="8"/>
    <cellStyle name="ハイパーリンク 2" xfId="9"/>
    <cellStyle name="ハイパーリンク 3" xfId="7"/>
    <cellStyle name="桁区切り" xfId="14" builtinId="6"/>
    <cellStyle name="桁区切り 2" xfId="10"/>
    <cellStyle name="桁区切り 2 2" xfId="2"/>
    <cellStyle name="桁区切り 2 2 2" xfId="13"/>
    <cellStyle name="標準" xfId="0" builtinId="0"/>
    <cellStyle name="標準 2" xfId="3"/>
    <cellStyle name="標準 2 2" xfId="4"/>
    <cellStyle name="標準 2 2 2" xfId="8"/>
    <cellStyle name="標準 3" xfId="6"/>
    <cellStyle name="標準 4" xfId="12"/>
    <cellStyle name="標準 5" xfId="11"/>
    <cellStyle name="標準_Form13" xfId="18"/>
    <cellStyle name="標準_印刷用表196～表202" xfId="16"/>
    <cellStyle name="標準_印刷用表196～表202_1" xfId="15"/>
    <cellStyle name="標準_章見出し" xfId="19"/>
    <cellStyle name="標準_統計表（５）" xfId="17"/>
    <cellStyle name="標準_表106～表107" xfId="20"/>
    <cellStyle name="未定義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9</xdr:row>
      <xdr:rowOff>152400</xdr:rowOff>
    </xdr:from>
    <xdr:to>
      <xdr:col>3</xdr:col>
      <xdr:colOff>76200</xdr:colOff>
      <xdr:row>14</xdr:row>
      <xdr:rowOff>133350</xdr:rowOff>
    </xdr:to>
    <xdr:sp macro="" textlink="">
      <xdr:nvSpPr>
        <xdr:cNvPr id="2" name="AutoShape 652"/>
        <xdr:cNvSpPr>
          <a:spLocks/>
        </xdr:cNvSpPr>
      </xdr:nvSpPr>
      <xdr:spPr bwMode="auto">
        <a:xfrm>
          <a:off x="923925" y="2409825"/>
          <a:ext cx="114300" cy="1266825"/>
        </a:xfrm>
        <a:prstGeom prst="leftBrace">
          <a:avLst>
            <a:gd name="adj1" fmla="val 12812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16</xdr:row>
      <xdr:rowOff>133350</xdr:rowOff>
    </xdr:from>
    <xdr:to>
      <xdr:col>3</xdr:col>
      <xdr:colOff>57150</xdr:colOff>
      <xdr:row>18</xdr:row>
      <xdr:rowOff>123825</xdr:rowOff>
    </xdr:to>
    <xdr:sp macro="" textlink="">
      <xdr:nvSpPr>
        <xdr:cNvPr id="3" name="AutoShape 653"/>
        <xdr:cNvSpPr>
          <a:spLocks/>
        </xdr:cNvSpPr>
      </xdr:nvSpPr>
      <xdr:spPr bwMode="auto">
        <a:xfrm>
          <a:off x="904875" y="4171950"/>
          <a:ext cx="114300" cy="504825"/>
        </a:xfrm>
        <a:prstGeom prst="leftBrace">
          <a:avLst>
            <a:gd name="adj1" fmla="val 5104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20</xdr:row>
      <xdr:rowOff>95249</xdr:rowOff>
    </xdr:from>
    <xdr:to>
      <xdr:col>3</xdr:col>
      <xdr:colOff>57150</xdr:colOff>
      <xdr:row>22</xdr:row>
      <xdr:rowOff>161924</xdr:rowOff>
    </xdr:to>
    <xdr:sp macro="" textlink="">
      <xdr:nvSpPr>
        <xdr:cNvPr id="4" name="AutoShape 654"/>
        <xdr:cNvSpPr>
          <a:spLocks/>
        </xdr:cNvSpPr>
      </xdr:nvSpPr>
      <xdr:spPr bwMode="auto">
        <a:xfrm>
          <a:off x="904875" y="5143499"/>
          <a:ext cx="114300" cy="581025"/>
        </a:xfrm>
        <a:prstGeom prst="leftBrace">
          <a:avLst>
            <a:gd name="adj1" fmla="val 5625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209550</xdr:colOff>
      <xdr:row>7</xdr:row>
      <xdr:rowOff>28575</xdr:rowOff>
    </xdr:from>
    <xdr:to>
      <xdr:col>2</xdr:col>
      <xdr:colOff>0</xdr:colOff>
      <xdr:row>22</xdr:row>
      <xdr:rowOff>219075</xdr:rowOff>
    </xdr:to>
    <xdr:sp macro="" textlink="">
      <xdr:nvSpPr>
        <xdr:cNvPr id="5" name="AutoShape 655"/>
        <xdr:cNvSpPr>
          <a:spLocks/>
        </xdr:cNvSpPr>
      </xdr:nvSpPr>
      <xdr:spPr bwMode="auto">
        <a:xfrm>
          <a:off x="638175" y="1790700"/>
          <a:ext cx="57150" cy="3990975"/>
        </a:xfrm>
        <a:prstGeom prst="leftBrace">
          <a:avLst>
            <a:gd name="adj1" fmla="val 27034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209550</xdr:colOff>
      <xdr:row>26</xdr:row>
      <xdr:rowOff>152400</xdr:rowOff>
    </xdr:from>
    <xdr:to>
      <xdr:col>3</xdr:col>
      <xdr:colOff>66675</xdr:colOff>
      <xdr:row>31</xdr:row>
      <xdr:rowOff>123825</xdr:rowOff>
    </xdr:to>
    <xdr:sp macro="" textlink="">
      <xdr:nvSpPr>
        <xdr:cNvPr id="6" name="AutoShape 657"/>
        <xdr:cNvSpPr>
          <a:spLocks/>
        </xdr:cNvSpPr>
      </xdr:nvSpPr>
      <xdr:spPr bwMode="auto">
        <a:xfrm>
          <a:off x="904875" y="6734175"/>
          <a:ext cx="123825" cy="1257300"/>
        </a:xfrm>
        <a:prstGeom prst="leftBrace">
          <a:avLst>
            <a:gd name="adj1" fmla="val 1129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33</xdr:row>
      <xdr:rowOff>133350</xdr:rowOff>
    </xdr:from>
    <xdr:to>
      <xdr:col>3</xdr:col>
      <xdr:colOff>66675</xdr:colOff>
      <xdr:row>35</xdr:row>
      <xdr:rowOff>152400</xdr:rowOff>
    </xdr:to>
    <xdr:sp macro="" textlink="">
      <xdr:nvSpPr>
        <xdr:cNvPr id="7" name="AutoShape 658"/>
        <xdr:cNvSpPr>
          <a:spLocks/>
        </xdr:cNvSpPr>
      </xdr:nvSpPr>
      <xdr:spPr bwMode="auto">
        <a:xfrm>
          <a:off x="914400" y="8496300"/>
          <a:ext cx="114300" cy="533400"/>
        </a:xfrm>
        <a:prstGeom prst="leftBrace">
          <a:avLst>
            <a:gd name="adj1" fmla="val 541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37</xdr:row>
      <xdr:rowOff>123825</xdr:rowOff>
    </xdr:from>
    <xdr:to>
      <xdr:col>3</xdr:col>
      <xdr:colOff>47625</xdr:colOff>
      <xdr:row>39</xdr:row>
      <xdr:rowOff>123825</xdr:rowOff>
    </xdr:to>
    <xdr:sp macro="" textlink="">
      <xdr:nvSpPr>
        <xdr:cNvPr id="8" name="AutoShape 659"/>
        <xdr:cNvSpPr>
          <a:spLocks/>
        </xdr:cNvSpPr>
      </xdr:nvSpPr>
      <xdr:spPr bwMode="auto">
        <a:xfrm>
          <a:off x="895350" y="9496425"/>
          <a:ext cx="114300" cy="514350"/>
        </a:xfrm>
        <a:prstGeom prst="leftBrace">
          <a:avLst>
            <a:gd name="adj1" fmla="val 5208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200025</xdr:colOff>
      <xdr:row>24</xdr:row>
      <xdr:rowOff>95250</xdr:rowOff>
    </xdr:from>
    <xdr:to>
      <xdr:col>1</xdr:col>
      <xdr:colOff>257175</xdr:colOff>
      <xdr:row>39</xdr:row>
      <xdr:rowOff>180975</xdr:rowOff>
    </xdr:to>
    <xdr:sp macro="" textlink="">
      <xdr:nvSpPr>
        <xdr:cNvPr id="9" name="AutoShape 660"/>
        <xdr:cNvSpPr>
          <a:spLocks/>
        </xdr:cNvSpPr>
      </xdr:nvSpPr>
      <xdr:spPr bwMode="auto">
        <a:xfrm>
          <a:off x="628650" y="6181725"/>
          <a:ext cx="57150" cy="3886200"/>
        </a:xfrm>
        <a:prstGeom prst="leftBrace">
          <a:avLst>
            <a:gd name="adj1" fmla="val 40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0</xdr:rowOff>
    </xdr:from>
    <xdr:to>
      <xdr:col>2</xdr:col>
      <xdr:colOff>9525</xdr:colOff>
      <xdr:row>0</xdr:row>
      <xdr:rowOff>0</xdr:rowOff>
    </xdr:to>
    <xdr:sp macro="" textlink="">
      <xdr:nvSpPr>
        <xdr:cNvPr id="2" name="図形 1"/>
        <xdr:cNvSpPr>
          <a:spLocks/>
        </xdr:cNvSpPr>
      </xdr:nvSpPr>
      <xdr:spPr bwMode="auto">
        <a:xfrm>
          <a:off x="1343025" y="0"/>
          <a:ext cx="571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6554" y="226"/>
              </a:lnTo>
              <a:lnTo>
                <a:pt x="6554" y="7558"/>
              </a:lnTo>
              <a:lnTo>
                <a:pt x="0" y="7739"/>
              </a:lnTo>
              <a:lnTo>
                <a:pt x="8192" y="7785"/>
              </a:lnTo>
              <a:lnTo>
                <a:pt x="8192" y="15931"/>
              </a:lnTo>
              <a:lnTo>
                <a:pt x="14746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295275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図形 2"/>
        <xdr:cNvSpPr>
          <a:spLocks/>
        </xdr:cNvSpPr>
      </xdr:nvSpPr>
      <xdr:spPr bwMode="auto">
        <a:xfrm>
          <a:off x="1685925" y="0"/>
          <a:ext cx="10953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5019" y="0"/>
              </a:moveTo>
              <a:lnTo>
                <a:pt x="6827" y="989"/>
              </a:lnTo>
              <a:lnTo>
                <a:pt x="6827" y="6921"/>
              </a:lnTo>
              <a:lnTo>
                <a:pt x="0" y="7486"/>
              </a:lnTo>
              <a:lnTo>
                <a:pt x="6827" y="7910"/>
              </a:lnTo>
              <a:lnTo>
                <a:pt x="6827" y="1553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304800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図形 3"/>
        <xdr:cNvSpPr>
          <a:spLocks/>
        </xdr:cNvSpPr>
      </xdr:nvSpPr>
      <xdr:spPr bwMode="auto">
        <a:xfrm>
          <a:off x="1695450" y="0"/>
          <a:ext cx="10858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5958" y="1150"/>
              </a:lnTo>
              <a:lnTo>
                <a:pt x="5958" y="8048"/>
              </a:lnTo>
              <a:lnTo>
                <a:pt x="0" y="8623"/>
              </a:lnTo>
              <a:lnTo>
                <a:pt x="5958" y="10060"/>
              </a:lnTo>
              <a:lnTo>
                <a:pt x="5958" y="1494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図形 4"/>
        <xdr:cNvSpPr>
          <a:spLocks/>
        </xdr:cNvSpPr>
      </xdr:nvSpPr>
      <xdr:spPr bwMode="auto">
        <a:xfrm>
          <a:off x="1657350" y="0"/>
          <a:ext cx="11239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0</xdr:colOff>
      <xdr:row>0</xdr:row>
      <xdr:rowOff>0</xdr:rowOff>
    </xdr:from>
    <xdr:to>
      <xdr:col>2</xdr:col>
      <xdr:colOff>28575</xdr:colOff>
      <xdr:row>0</xdr:row>
      <xdr:rowOff>0</xdr:rowOff>
    </xdr:to>
    <xdr:sp macro="" textlink="">
      <xdr:nvSpPr>
        <xdr:cNvPr id="6" name="図形 5"/>
        <xdr:cNvSpPr>
          <a:spLocks/>
        </xdr:cNvSpPr>
      </xdr:nvSpPr>
      <xdr:spPr bwMode="auto">
        <a:xfrm>
          <a:off x="1390650" y="0"/>
          <a:ext cx="28575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3863" y="0"/>
              </a:moveTo>
              <a:lnTo>
                <a:pt x="6302" y="292"/>
              </a:lnTo>
              <a:lnTo>
                <a:pt x="6302" y="8119"/>
              </a:lnTo>
              <a:lnTo>
                <a:pt x="0" y="8314"/>
              </a:lnTo>
              <a:lnTo>
                <a:pt x="6302" y="8508"/>
              </a:lnTo>
              <a:lnTo>
                <a:pt x="6302" y="16287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図形 6"/>
        <xdr:cNvSpPr>
          <a:spLocks/>
        </xdr:cNvSpPr>
      </xdr:nvSpPr>
      <xdr:spPr bwMode="auto">
        <a:xfrm>
          <a:off x="1657350" y="0"/>
          <a:ext cx="11239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199" y="0"/>
              </a:moveTo>
              <a:lnTo>
                <a:pt x="7646" y="964"/>
              </a:lnTo>
              <a:lnTo>
                <a:pt x="7646" y="6746"/>
              </a:lnTo>
              <a:lnTo>
                <a:pt x="0" y="7297"/>
              </a:lnTo>
              <a:lnTo>
                <a:pt x="7646" y="8261"/>
              </a:lnTo>
              <a:lnTo>
                <a:pt x="7646" y="1555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323850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図形 7"/>
        <xdr:cNvSpPr>
          <a:spLocks/>
        </xdr:cNvSpPr>
      </xdr:nvSpPr>
      <xdr:spPr bwMode="auto">
        <a:xfrm>
          <a:off x="1714500" y="0"/>
          <a:ext cx="106680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4746" y="0"/>
              </a:moveTo>
              <a:lnTo>
                <a:pt x="6554" y="2954"/>
              </a:lnTo>
              <a:lnTo>
                <a:pt x="6554" y="8863"/>
              </a:lnTo>
              <a:lnTo>
                <a:pt x="0" y="9669"/>
              </a:lnTo>
              <a:lnTo>
                <a:pt x="8192" y="11281"/>
              </a:lnTo>
              <a:lnTo>
                <a:pt x="8192" y="15578"/>
              </a:lnTo>
              <a:lnTo>
                <a:pt x="1638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2</xdr:col>
      <xdr:colOff>266700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図形 4"/>
        <xdr:cNvSpPr>
          <a:spLocks/>
        </xdr:cNvSpPr>
      </xdr:nvSpPr>
      <xdr:spPr bwMode="auto">
        <a:xfrm>
          <a:off x="1657350" y="0"/>
          <a:ext cx="1123950" cy="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0 h 16384"/>
            <a:gd name="T4" fmla="*/ 2147483646 w 16384"/>
            <a:gd name="T5" fmla="*/ 0 h 16384"/>
            <a:gd name="T6" fmla="*/ 0 w 16384"/>
            <a:gd name="T7" fmla="*/ 0 h 16384"/>
            <a:gd name="T8" fmla="*/ 2147483646 w 16384"/>
            <a:gd name="T9" fmla="*/ 0 h 16384"/>
            <a:gd name="T10" fmla="*/ 2147483646 w 16384"/>
            <a:gd name="T11" fmla="*/ 0 h 16384"/>
            <a:gd name="T12" fmla="*/ 2147483646 w 16384"/>
            <a:gd name="T13" fmla="*/ 0 h 16384"/>
            <a:gd name="T14" fmla="*/ 0 60000 65536"/>
            <a:gd name="T15" fmla="*/ 0 60000 65536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w 16384"/>
            <a:gd name="T22" fmla="*/ 0 h 16384"/>
            <a:gd name="T23" fmla="*/ 16384 w 16384"/>
            <a:gd name="T24" fmla="*/ 0 h 16384"/>
          </a:gdLst>
          <a:ahLst/>
          <a:cxnLst>
            <a:cxn ang="T14">
              <a:pos x="T0" y="T1"/>
            </a:cxn>
            <a:cxn ang="T15">
              <a:pos x="T2" y="T3"/>
            </a:cxn>
            <a:cxn ang="T16">
              <a:pos x="T4" y="T5"/>
            </a:cxn>
            <a:cxn ang="T17">
              <a:pos x="T6" y="T7"/>
            </a:cxn>
            <a:cxn ang="T18">
              <a:pos x="T8" y="T9"/>
            </a:cxn>
            <a:cxn ang="T19">
              <a:pos x="T10" y="T11"/>
            </a:cxn>
            <a:cxn ang="T20">
              <a:pos x="T12" y="T13"/>
            </a:cxn>
          </a:cxnLst>
          <a:rect l="T21" t="T22" r="T23" b="T24"/>
          <a:pathLst>
            <a:path w="16384" h="16384">
              <a:moveTo>
                <a:pt x="16384" y="0"/>
              </a:moveTo>
              <a:lnTo>
                <a:pt x="7562" y="1170"/>
              </a:lnTo>
              <a:lnTo>
                <a:pt x="7562" y="7314"/>
              </a:lnTo>
              <a:lnTo>
                <a:pt x="0" y="8485"/>
              </a:lnTo>
              <a:lnTo>
                <a:pt x="7562" y="9655"/>
              </a:lnTo>
              <a:lnTo>
                <a:pt x="7562" y="14629"/>
              </a:lnTo>
              <a:lnTo>
                <a:pt x="15124" y="16384"/>
              </a:lnTo>
            </a:path>
          </a:pathLst>
        </a:custGeom>
        <a:noFill/>
        <a:ln w="9525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F44"/>
  <sheetViews>
    <sheetView showGridLines="0" zoomScaleNormal="100" zoomScaleSheetLayoutView="100" workbookViewId="0">
      <selection activeCell="B2" sqref="B2:G10"/>
    </sheetView>
  </sheetViews>
  <sheetFormatPr defaultRowHeight="13.5"/>
  <cols>
    <col min="1" max="1" width="14.125" style="590" bestFit="1" customWidth="1"/>
    <col min="2" max="2" width="20.625" style="590" customWidth="1"/>
    <col min="3" max="3" width="10.375" style="590" customWidth="1"/>
    <col min="4" max="12" width="5.625" style="590" customWidth="1"/>
    <col min="13" max="13" width="10.25" style="590" customWidth="1"/>
    <col min="14" max="14" width="5.875" style="590" customWidth="1"/>
    <col min="15" max="15" width="11.75" style="590" bestFit="1" customWidth="1"/>
    <col min="16" max="17" width="10.125" style="590" bestFit="1" customWidth="1"/>
    <col min="18" max="18" width="13" style="590" bestFit="1" customWidth="1"/>
    <col min="19" max="16384" width="9" style="590"/>
  </cols>
  <sheetData>
    <row r="1" spans="1:28" ht="13.5" customHeight="1"/>
    <row r="2" spans="1:28" ht="13.5" customHeight="1">
      <c r="A2" s="591"/>
      <c r="B2" s="592"/>
      <c r="C2" s="592"/>
      <c r="D2" s="592"/>
      <c r="E2" s="592"/>
      <c r="F2" s="592"/>
      <c r="G2" s="592"/>
      <c r="H2" s="592"/>
      <c r="I2" s="592"/>
      <c r="J2" s="593"/>
      <c r="K2" s="593"/>
      <c r="L2" s="593"/>
      <c r="M2" s="593"/>
      <c r="N2" s="593"/>
      <c r="O2" s="592"/>
      <c r="P2" s="592"/>
      <c r="Q2" s="594"/>
      <c r="R2" s="595"/>
      <c r="S2" s="596"/>
      <c r="T2" s="596"/>
      <c r="U2" s="596"/>
      <c r="AB2" s="597"/>
    </row>
    <row r="3" spans="1:28" ht="13.5" customHeight="1">
      <c r="B3" s="592"/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2"/>
      <c r="P3" s="592"/>
      <c r="Q3" s="594"/>
      <c r="R3" s="595"/>
      <c r="S3" s="597"/>
      <c r="U3" s="597"/>
    </row>
    <row r="4" spans="1:28" ht="13.5" customHeight="1">
      <c r="B4" s="592"/>
      <c r="C4" s="598"/>
      <c r="D4" s="599"/>
      <c r="E4" s="598"/>
      <c r="F4" s="599"/>
      <c r="G4" s="598"/>
      <c r="H4" s="599"/>
      <c r="I4" s="598"/>
      <c r="J4" s="599"/>
      <c r="K4" s="598"/>
      <c r="L4" s="598"/>
      <c r="M4" s="598"/>
      <c r="N4" s="599"/>
      <c r="O4" s="592"/>
      <c r="P4" s="592"/>
      <c r="Q4" s="594"/>
      <c r="R4" s="595"/>
      <c r="T4" s="597"/>
    </row>
    <row r="5" spans="1:28" ht="13.5" customHeight="1">
      <c r="B5" s="600"/>
      <c r="C5" s="598"/>
      <c r="D5" s="601"/>
      <c r="E5" s="598"/>
      <c r="F5" s="601"/>
      <c r="G5" s="598"/>
      <c r="H5" s="601"/>
      <c r="I5" s="598"/>
      <c r="J5" s="601"/>
      <c r="K5" s="598"/>
      <c r="L5" s="598"/>
      <c r="M5" s="598"/>
      <c r="N5" s="601"/>
      <c r="O5" s="592"/>
      <c r="P5" s="592"/>
      <c r="Q5" s="594"/>
      <c r="R5" s="595"/>
      <c r="T5" s="597"/>
    </row>
    <row r="6" spans="1:28" ht="13.5" customHeight="1">
      <c r="B6" s="602"/>
      <c r="C6" s="603"/>
      <c r="D6" s="603"/>
      <c r="E6" s="603"/>
      <c r="F6" s="603"/>
      <c r="G6" s="603"/>
      <c r="H6" s="603"/>
      <c r="I6" s="603"/>
      <c r="J6" s="603"/>
      <c r="K6" s="603"/>
      <c r="L6" s="603"/>
      <c r="M6" s="603"/>
      <c r="N6" s="603"/>
      <c r="O6" s="592"/>
      <c r="P6" s="592"/>
      <c r="Q6" s="594"/>
      <c r="R6" s="595"/>
    </row>
    <row r="7" spans="1:28" ht="13.5" customHeight="1">
      <c r="B7" s="602"/>
      <c r="C7" s="603"/>
      <c r="D7" s="603"/>
      <c r="E7" s="603"/>
      <c r="F7" s="603"/>
      <c r="G7" s="603"/>
      <c r="H7" s="603"/>
      <c r="I7" s="603"/>
      <c r="J7" s="603"/>
      <c r="K7" s="603"/>
      <c r="L7" s="603"/>
      <c r="M7" s="603"/>
      <c r="N7" s="603"/>
      <c r="O7" s="592"/>
      <c r="P7" s="592"/>
      <c r="Q7" s="594"/>
      <c r="R7" s="595"/>
    </row>
    <row r="8" spans="1:28" ht="13.5" customHeight="1">
      <c r="B8" s="602"/>
      <c r="C8" s="603"/>
      <c r="D8" s="603"/>
      <c r="E8" s="603"/>
      <c r="F8" s="603"/>
      <c r="G8" s="603"/>
      <c r="H8" s="603"/>
      <c r="I8" s="603"/>
      <c r="J8" s="603"/>
      <c r="K8" s="603"/>
      <c r="L8" s="603"/>
      <c r="M8" s="603"/>
      <c r="N8" s="603"/>
      <c r="O8" s="592"/>
      <c r="P8" s="592"/>
      <c r="Q8" s="594"/>
      <c r="R8" s="595"/>
    </row>
    <row r="9" spans="1:28" ht="13.5" customHeight="1">
      <c r="B9" s="602"/>
      <c r="C9" s="603"/>
      <c r="D9" s="603"/>
      <c r="E9" s="603"/>
      <c r="F9" s="603"/>
      <c r="G9" s="603"/>
      <c r="H9" s="603"/>
      <c r="I9" s="603"/>
      <c r="J9" s="603"/>
      <c r="K9" s="603"/>
      <c r="L9" s="603"/>
      <c r="M9" s="603"/>
      <c r="N9" s="603"/>
      <c r="O9" s="592"/>
      <c r="P9" s="592"/>
      <c r="Q9" s="594"/>
      <c r="R9" s="595"/>
    </row>
    <row r="10" spans="1:28" ht="13.5" customHeight="1">
      <c r="B10" s="602"/>
      <c r="C10" s="603"/>
      <c r="D10" s="603"/>
      <c r="E10" s="604"/>
      <c r="F10" s="603"/>
      <c r="G10" s="603"/>
      <c r="H10" s="603"/>
      <c r="I10" s="603"/>
      <c r="J10" s="603"/>
      <c r="K10" s="603"/>
      <c r="L10" s="603"/>
      <c r="M10" s="603"/>
      <c r="N10" s="603"/>
      <c r="O10" s="592"/>
      <c r="P10" s="592"/>
      <c r="Q10" s="594"/>
      <c r="R10" s="595"/>
    </row>
    <row r="11" spans="1:28" ht="13.5" customHeight="1">
      <c r="B11" s="602"/>
      <c r="C11" s="603"/>
      <c r="D11" s="603"/>
      <c r="E11" s="603"/>
      <c r="F11" s="603"/>
      <c r="G11" s="603"/>
      <c r="H11" s="603"/>
      <c r="I11" s="603"/>
      <c r="J11" s="603"/>
      <c r="K11" s="603"/>
      <c r="L11" s="603"/>
      <c r="M11" s="603"/>
      <c r="N11" s="603"/>
      <c r="O11" s="592"/>
      <c r="P11" s="592"/>
      <c r="Q11" s="594"/>
      <c r="R11" s="595"/>
    </row>
    <row r="12" spans="1:28" ht="13.5" customHeight="1">
      <c r="B12" s="602"/>
      <c r="C12" s="603"/>
      <c r="D12" s="603"/>
      <c r="E12" s="603"/>
      <c r="F12" s="603"/>
      <c r="G12" s="603"/>
      <c r="H12" s="603"/>
      <c r="I12" s="603"/>
      <c r="J12" s="603"/>
      <c r="K12" s="603"/>
      <c r="L12" s="603"/>
      <c r="M12" s="603"/>
      <c r="N12" s="619">
        <f>C20</f>
        <v>19</v>
      </c>
      <c r="O12" s="592"/>
      <c r="P12" s="592"/>
      <c r="Q12" s="594"/>
      <c r="R12" s="595"/>
    </row>
    <row r="13" spans="1:28" ht="13.5" customHeight="1">
      <c r="B13" s="605"/>
      <c r="C13" s="603"/>
      <c r="D13" s="603"/>
      <c r="E13" s="603"/>
      <c r="F13" s="603"/>
      <c r="G13" s="603"/>
      <c r="H13" s="603"/>
      <c r="I13" s="603"/>
      <c r="J13" s="603"/>
      <c r="K13" s="603"/>
      <c r="L13" s="603"/>
      <c r="M13" s="603"/>
      <c r="N13" s="619"/>
      <c r="O13" s="592"/>
      <c r="P13" s="603"/>
      <c r="Q13" s="594"/>
      <c r="R13" s="594"/>
      <c r="V13" s="597"/>
    </row>
    <row r="14" spans="1:28" ht="13.5" customHeight="1">
      <c r="B14" s="602"/>
      <c r="C14" s="603"/>
      <c r="D14" s="603"/>
      <c r="E14" s="603"/>
      <c r="F14" s="603"/>
      <c r="G14" s="603"/>
      <c r="H14" s="603"/>
      <c r="I14" s="603"/>
      <c r="J14" s="603"/>
      <c r="K14" s="603"/>
      <c r="L14" s="603"/>
      <c r="M14" s="603"/>
      <c r="N14" s="619"/>
      <c r="O14" s="592"/>
      <c r="P14" s="603"/>
      <c r="Q14" s="594"/>
      <c r="R14" s="595"/>
      <c r="S14" s="606"/>
      <c r="T14" s="606"/>
      <c r="V14" s="607"/>
    </row>
    <row r="15" spans="1:28" ht="13.5" customHeight="1">
      <c r="B15" s="605"/>
      <c r="C15" s="603"/>
      <c r="D15" s="603"/>
      <c r="E15" s="603"/>
      <c r="F15" s="603"/>
      <c r="G15" s="603"/>
      <c r="H15" s="603"/>
      <c r="I15" s="608"/>
      <c r="J15" s="608"/>
      <c r="K15" s="592"/>
      <c r="L15" s="592"/>
      <c r="M15" s="592"/>
      <c r="N15" s="620" t="s">
        <v>807</v>
      </c>
      <c r="O15" s="592"/>
      <c r="P15" s="603"/>
      <c r="Q15" s="609"/>
      <c r="R15" s="609"/>
      <c r="S15" s="606"/>
      <c r="T15" s="606"/>
      <c r="U15" s="597"/>
      <c r="V15" s="597"/>
    </row>
    <row r="16" spans="1:28" ht="13.5" customHeight="1">
      <c r="B16" s="605"/>
      <c r="C16" s="603"/>
      <c r="D16" s="603"/>
      <c r="E16" s="603"/>
      <c r="F16" s="603"/>
      <c r="G16" s="603"/>
      <c r="H16" s="603"/>
      <c r="I16" s="603"/>
      <c r="J16" s="603"/>
      <c r="K16" s="592"/>
      <c r="L16" s="592"/>
      <c r="M16" s="592"/>
      <c r="N16" s="620"/>
      <c r="O16" s="592"/>
      <c r="P16" s="603"/>
      <c r="Q16" s="610"/>
      <c r="R16" s="610"/>
      <c r="S16" s="611"/>
      <c r="T16" s="611"/>
      <c r="U16" s="597"/>
      <c r="V16" s="597"/>
      <c r="W16" s="597"/>
      <c r="X16" s="597"/>
    </row>
    <row r="17" spans="2:32" ht="13.5" customHeight="1">
      <c r="B17" s="605"/>
      <c r="C17" s="603"/>
      <c r="D17" s="603"/>
      <c r="E17" s="603"/>
      <c r="F17" s="603"/>
      <c r="G17" s="603"/>
      <c r="H17" s="603"/>
      <c r="I17" s="608"/>
      <c r="J17" s="612"/>
      <c r="K17" s="592"/>
      <c r="L17" s="592"/>
      <c r="M17" s="592"/>
      <c r="N17" s="620"/>
      <c r="O17" s="592"/>
      <c r="P17" s="603"/>
      <c r="Q17" s="610"/>
      <c r="R17" s="610"/>
      <c r="S17" s="611"/>
      <c r="T17" s="611"/>
    </row>
    <row r="18" spans="2:32" ht="13.5" customHeight="1">
      <c r="B18" s="605"/>
      <c r="C18" s="603"/>
      <c r="D18" s="603"/>
      <c r="E18" s="603"/>
      <c r="F18" s="603"/>
      <c r="G18" s="603"/>
      <c r="H18" s="603"/>
      <c r="I18" s="608"/>
      <c r="J18" s="612"/>
      <c r="K18" s="592"/>
      <c r="L18" s="592"/>
      <c r="M18" s="592"/>
      <c r="N18" s="620"/>
      <c r="O18" s="592"/>
      <c r="P18" s="603"/>
      <c r="Q18" s="610"/>
      <c r="R18" s="610"/>
      <c r="S18" s="611"/>
      <c r="T18" s="611"/>
    </row>
    <row r="19" spans="2:32" ht="13.5" customHeight="1">
      <c r="B19" s="605"/>
      <c r="C19" s="603"/>
      <c r="D19" s="603"/>
      <c r="E19" s="603"/>
      <c r="F19" s="603"/>
      <c r="G19" s="603"/>
      <c r="H19" s="603"/>
      <c r="I19" s="608"/>
      <c r="J19" s="608"/>
      <c r="K19" s="592"/>
      <c r="L19" s="592"/>
      <c r="M19" s="592"/>
      <c r="N19" s="620"/>
      <c r="O19" s="592"/>
      <c r="P19" s="608"/>
      <c r="Q19" s="611"/>
      <c r="R19" s="597"/>
      <c r="S19" s="597"/>
      <c r="T19" s="597"/>
      <c r="U19" s="597"/>
    </row>
    <row r="20" spans="2:32" ht="13.5" customHeight="1">
      <c r="B20" s="605"/>
      <c r="C20" s="621">
        <v>19</v>
      </c>
      <c r="D20" s="622" t="s">
        <v>808</v>
      </c>
      <c r="E20" s="622"/>
      <c r="F20" s="622"/>
      <c r="G20" s="622"/>
      <c r="H20" s="622"/>
      <c r="I20" s="622"/>
      <c r="J20" s="622"/>
      <c r="K20" s="622"/>
      <c r="L20" s="622"/>
      <c r="M20" s="592"/>
      <c r="N20" s="620"/>
      <c r="O20" s="592"/>
      <c r="P20" s="603"/>
    </row>
    <row r="21" spans="2:32" ht="13.5" customHeight="1">
      <c r="B21" s="605"/>
      <c r="C21" s="621"/>
      <c r="D21" s="622"/>
      <c r="E21" s="622"/>
      <c r="F21" s="622"/>
      <c r="G21" s="622"/>
      <c r="H21" s="622"/>
      <c r="I21" s="622"/>
      <c r="J21" s="622"/>
      <c r="K21" s="622"/>
      <c r="L21" s="622"/>
      <c r="M21" s="592"/>
      <c r="N21" s="620"/>
      <c r="O21" s="592"/>
      <c r="P21" s="603"/>
    </row>
    <row r="22" spans="2:32" ht="13.5" customHeight="1">
      <c r="B22" s="605"/>
      <c r="C22" s="621"/>
      <c r="D22" s="622"/>
      <c r="E22" s="622"/>
      <c r="F22" s="622"/>
      <c r="G22" s="622"/>
      <c r="H22" s="622"/>
      <c r="I22" s="622"/>
      <c r="J22" s="622"/>
      <c r="K22" s="622"/>
      <c r="L22" s="622"/>
      <c r="M22" s="592"/>
      <c r="N22" s="620"/>
      <c r="O22" s="592"/>
      <c r="P22" s="603"/>
      <c r="Q22" s="607"/>
      <c r="R22" s="607"/>
      <c r="V22" s="597"/>
    </row>
    <row r="23" spans="2:32" ht="13.5" customHeight="1">
      <c r="B23" s="609"/>
      <c r="C23" s="621"/>
      <c r="D23" s="622"/>
      <c r="E23" s="622"/>
      <c r="F23" s="622"/>
      <c r="G23" s="622"/>
      <c r="H23" s="622"/>
      <c r="I23" s="622"/>
      <c r="J23" s="622"/>
      <c r="K23" s="622"/>
      <c r="L23" s="622"/>
      <c r="M23" s="603"/>
      <c r="N23" s="620"/>
      <c r="O23" s="592"/>
      <c r="P23" s="603"/>
      <c r="Q23" s="613"/>
      <c r="R23" s="613"/>
      <c r="S23" s="613"/>
      <c r="V23" s="597"/>
      <c r="W23" s="597"/>
      <c r="Y23" s="597"/>
    </row>
    <row r="24" spans="2:32" ht="13.5" customHeight="1">
      <c r="B24" s="592"/>
      <c r="C24" s="621"/>
      <c r="D24" s="622"/>
      <c r="E24" s="622"/>
      <c r="F24" s="622"/>
      <c r="G24" s="622"/>
      <c r="H24" s="622"/>
      <c r="I24" s="622"/>
      <c r="J24" s="622"/>
      <c r="K24" s="622"/>
      <c r="L24" s="622"/>
      <c r="M24" s="592"/>
      <c r="N24" s="620"/>
      <c r="O24" s="592"/>
      <c r="P24" s="603"/>
      <c r="Q24" s="607"/>
      <c r="R24" s="607"/>
      <c r="S24" s="607"/>
      <c r="T24" s="607"/>
      <c r="U24" s="607"/>
      <c r="V24" s="613"/>
      <c r="W24" s="613"/>
      <c r="X24" s="613"/>
      <c r="Y24" s="613"/>
      <c r="Z24" s="613"/>
      <c r="AC24" s="597"/>
      <c r="AD24" s="597"/>
      <c r="AF24" s="597"/>
    </row>
    <row r="25" spans="2:32" ht="13.5" customHeight="1">
      <c r="B25" s="605"/>
      <c r="C25" s="621"/>
      <c r="D25" s="622"/>
      <c r="E25" s="622"/>
      <c r="F25" s="622"/>
      <c r="G25" s="622"/>
      <c r="H25" s="622"/>
      <c r="I25" s="622"/>
      <c r="J25" s="622"/>
      <c r="K25" s="622"/>
      <c r="L25" s="622"/>
      <c r="M25" s="592"/>
      <c r="N25" s="614"/>
      <c r="O25" s="592"/>
      <c r="P25" s="603"/>
      <c r="Q25" s="610"/>
      <c r="R25" s="610"/>
      <c r="S25" s="611"/>
      <c r="T25" s="611"/>
    </row>
    <row r="26" spans="2:32">
      <c r="C26" s="610"/>
      <c r="E26" s="607"/>
      <c r="F26" s="607"/>
      <c r="G26" s="596"/>
      <c r="I26" s="611"/>
      <c r="J26" s="611"/>
      <c r="K26" s="611"/>
      <c r="L26" s="611"/>
      <c r="M26" s="611"/>
      <c r="N26" s="611"/>
      <c r="O26" s="611"/>
      <c r="P26" s="611"/>
      <c r="Q26" s="611"/>
      <c r="S26" s="607"/>
      <c r="T26" s="607"/>
      <c r="U26" s="607"/>
      <c r="V26" s="607"/>
      <c r="W26" s="607"/>
      <c r="X26" s="607"/>
      <c r="AA26" s="597"/>
      <c r="AB26" s="607"/>
      <c r="AD26" s="597"/>
    </row>
    <row r="27" spans="2:32">
      <c r="C27" s="610"/>
      <c r="E27" s="607"/>
      <c r="F27" s="607"/>
      <c r="G27" s="596"/>
      <c r="I27" s="611"/>
      <c r="J27" s="611"/>
      <c r="K27" s="611"/>
      <c r="L27" s="611"/>
      <c r="M27" s="611"/>
      <c r="N27" s="611"/>
      <c r="O27" s="611"/>
      <c r="P27" s="611"/>
      <c r="Q27" s="611"/>
      <c r="S27" s="607"/>
      <c r="T27" s="607"/>
      <c r="U27" s="607"/>
      <c r="V27" s="607"/>
      <c r="W27" s="607"/>
      <c r="X27" s="607"/>
      <c r="AB27" s="607"/>
      <c r="AD27" s="597"/>
    </row>
    <row r="28" spans="2:32">
      <c r="C28" s="610"/>
      <c r="E28" s="607"/>
      <c r="F28" s="607"/>
      <c r="G28" s="596"/>
      <c r="I28" s="602"/>
      <c r="J28" s="602"/>
      <c r="K28" s="602"/>
      <c r="L28" s="602"/>
      <c r="M28" s="602"/>
      <c r="N28" s="602"/>
      <c r="O28" s="611"/>
      <c r="P28" s="611"/>
      <c r="Q28" s="611"/>
      <c r="U28" s="607"/>
      <c r="V28" s="607"/>
      <c r="W28" s="607"/>
      <c r="X28" s="607"/>
      <c r="AD28" s="607"/>
    </row>
    <row r="29" spans="2:32">
      <c r="B29" s="596"/>
      <c r="C29" s="596"/>
      <c r="D29" s="596"/>
      <c r="E29" s="607"/>
      <c r="F29" s="607"/>
      <c r="G29" s="596"/>
      <c r="I29" s="602"/>
      <c r="J29" s="602"/>
      <c r="K29" s="602"/>
      <c r="L29" s="602"/>
      <c r="M29" s="602"/>
      <c r="N29" s="602"/>
      <c r="O29" s="602"/>
      <c r="P29" s="602"/>
      <c r="Q29" s="602"/>
      <c r="T29" s="607"/>
      <c r="U29" s="607"/>
      <c r="V29" s="607"/>
      <c r="AB29" s="607"/>
    </row>
    <row r="30" spans="2:32">
      <c r="E30" s="607"/>
      <c r="F30" s="607"/>
      <c r="I30" s="602"/>
      <c r="J30" s="602"/>
      <c r="K30" s="602"/>
      <c r="L30" s="602"/>
      <c r="M30" s="602"/>
      <c r="N30" s="602"/>
      <c r="O30" s="602"/>
      <c r="P30" s="602"/>
      <c r="Q30" s="602"/>
      <c r="R30" s="602"/>
      <c r="S30" s="602"/>
      <c r="T30" s="602"/>
      <c r="U30" s="613"/>
      <c r="V30" s="613"/>
      <c r="Y30" s="597"/>
      <c r="AB30" s="597"/>
    </row>
    <row r="31" spans="2:32">
      <c r="B31" s="615"/>
      <c r="C31" s="615"/>
      <c r="D31" s="615"/>
      <c r="H31" s="602"/>
      <c r="I31" s="602"/>
      <c r="J31" s="602"/>
      <c r="K31" s="602"/>
      <c r="L31" s="602"/>
      <c r="M31" s="602"/>
      <c r="N31" s="602"/>
      <c r="O31" s="602"/>
      <c r="P31" s="602"/>
      <c r="Q31" s="602"/>
      <c r="R31" s="613"/>
      <c r="S31" s="613"/>
      <c r="T31" s="613"/>
      <c r="U31" s="613"/>
      <c r="V31" s="613"/>
    </row>
    <row r="32" spans="2:32">
      <c r="B32" s="615"/>
      <c r="C32" s="615"/>
      <c r="D32" s="615"/>
      <c r="H32" s="602"/>
      <c r="I32" s="602"/>
      <c r="J32" s="602"/>
      <c r="K32" s="602"/>
      <c r="L32" s="602"/>
      <c r="M32" s="602"/>
      <c r="N32" s="602"/>
      <c r="O32" s="602"/>
      <c r="P32" s="602"/>
      <c r="Q32" s="613"/>
      <c r="R32" s="613"/>
      <c r="S32" s="613"/>
      <c r="T32" s="613"/>
      <c r="U32" s="613"/>
      <c r="Y32" s="597"/>
      <c r="AB32" s="597"/>
    </row>
    <row r="33" spans="2:30">
      <c r="B33" s="615"/>
      <c r="C33" s="615"/>
      <c r="D33" s="615"/>
      <c r="H33" s="602"/>
      <c r="I33" s="602"/>
      <c r="J33" s="602"/>
      <c r="K33" s="602"/>
      <c r="L33" s="602"/>
      <c r="M33" s="602"/>
      <c r="N33" s="602"/>
      <c r="O33" s="602"/>
      <c r="P33" s="602"/>
      <c r="Q33" s="607"/>
      <c r="R33" s="607"/>
      <c r="S33" s="607"/>
      <c r="T33" s="607"/>
      <c r="U33" s="607"/>
      <c r="V33" s="616"/>
      <c r="Y33" s="597"/>
      <c r="AB33" s="597"/>
    </row>
    <row r="34" spans="2:30">
      <c r="B34" s="615"/>
      <c r="C34" s="615"/>
      <c r="D34" s="615"/>
      <c r="H34" s="602"/>
      <c r="I34" s="602"/>
      <c r="J34" s="602"/>
      <c r="K34" s="602"/>
      <c r="L34" s="602"/>
      <c r="M34" s="602"/>
      <c r="N34" s="602"/>
      <c r="O34" s="602"/>
      <c r="P34" s="602"/>
      <c r="Q34" s="607"/>
      <c r="R34" s="607"/>
      <c r="S34" s="607"/>
      <c r="T34" s="607"/>
      <c r="U34" s="607"/>
      <c r="V34" s="607"/>
      <c r="W34" s="607"/>
      <c r="X34" s="607"/>
      <c r="Y34" s="607"/>
      <c r="AB34" s="597"/>
    </row>
    <row r="35" spans="2:30">
      <c r="B35" s="602"/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602"/>
      <c r="P35" s="602"/>
      <c r="Q35" s="607"/>
      <c r="R35" s="607"/>
      <c r="S35" s="607"/>
      <c r="T35" s="607"/>
      <c r="U35" s="607"/>
      <c r="V35" s="602"/>
      <c r="W35" s="602"/>
      <c r="X35" s="613"/>
      <c r="Y35" s="613"/>
      <c r="AD35" s="597"/>
    </row>
    <row r="36" spans="2:30">
      <c r="H36" s="607"/>
      <c r="I36" s="607"/>
      <c r="J36" s="607"/>
      <c r="K36" s="607"/>
      <c r="L36" s="607"/>
      <c r="M36" s="607"/>
      <c r="N36" s="607"/>
      <c r="O36" s="602"/>
      <c r="P36" s="602"/>
      <c r="Q36" s="607"/>
      <c r="R36" s="607"/>
      <c r="S36" s="607"/>
      <c r="T36" s="607"/>
      <c r="U36" s="607"/>
      <c r="V36" s="613"/>
      <c r="W36" s="613"/>
      <c r="X36" s="613"/>
      <c r="Y36" s="613"/>
      <c r="AD36" s="607"/>
    </row>
    <row r="37" spans="2:30">
      <c r="B37" s="615"/>
      <c r="C37" s="615"/>
      <c r="D37" s="615"/>
      <c r="E37" s="615"/>
      <c r="F37" s="615"/>
      <c r="I37" s="611"/>
      <c r="J37" s="611"/>
      <c r="K37" s="611"/>
      <c r="L37" s="611"/>
      <c r="M37" s="611"/>
      <c r="N37" s="611"/>
      <c r="O37" s="613"/>
      <c r="P37" s="613"/>
      <c r="Q37" s="613"/>
      <c r="R37" s="613"/>
    </row>
    <row r="38" spans="2:30">
      <c r="B38" s="610"/>
      <c r="C38" s="610"/>
      <c r="D38" s="610"/>
      <c r="E38" s="610"/>
      <c r="F38" s="610"/>
      <c r="G38" s="610"/>
      <c r="H38" s="610"/>
      <c r="I38" s="611"/>
      <c r="J38" s="611"/>
      <c r="K38" s="611"/>
      <c r="L38" s="611"/>
      <c r="M38" s="611"/>
    </row>
    <row r="39" spans="2:30">
      <c r="B39" s="610"/>
      <c r="C39" s="610"/>
      <c r="D39" s="610"/>
      <c r="E39" s="610"/>
      <c r="F39" s="610"/>
      <c r="G39" s="610"/>
      <c r="H39" s="610"/>
      <c r="I39" s="611"/>
      <c r="J39" s="611"/>
      <c r="K39" s="611"/>
      <c r="L39" s="611"/>
      <c r="M39" s="611"/>
      <c r="R39" s="597"/>
    </row>
    <row r="40" spans="2:30">
      <c r="B40" s="610"/>
      <c r="C40" s="610"/>
      <c r="D40" s="610"/>
      <c r="E40" s="610"/>
      <c r="F40" s="610"/>
      <c r="G40" s="610"/>
      <c r="H40" s="610"/>
      <c r="I40" s="611"/>
      <c r="J40" s="611"/>
      <c r="K40" s="611"/>
      <c r="L40" s="611"/>
      <c r="M40" s="611"/>
      <c r="P40" s="597"/>
    </row>
    <row r="41" spans="2:30">
      <c r="I41" s="602"/>
      <c r="J41" s="602"/>
      <c r="K41" s="602"/>
      <c r="L41" s="602"/>
      <c r="M41" s="602"/>
      <c r="P41" s="607"/>
      <c r="R41" s="597"/>
    </row>
    <row r="42" spans="2:30">
      <c r="R42" s="597"/>
    </row>
    <row r="44" spans="2:30">
      <c r="P44" s="597"/>
    </row>
  </sheetData>
  <mergeCells count="4">
    <mergeCell ref="N12:N14"/>
    <mergeCell ref="N15:N24"/>
    <mergeCell ref="C20:C25"/>
    <mergeCell ref="D20:L25"/>
  </mergeCells>
  <phoneticPr fontId="4"/>
  <printOptions horizontalCentered="1"/>
  <pageMargins left="0.51181102362204722" right="0" top="0.74803149606299213" bottom="0.7480314960629921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showGridLines="0" view="pageBreakPreview" topLeftCell="A9" zoomScaleNormal="100" zoomScaleSheetLayoutView="100" workbookViewId="0">
      <selection activeCell="G9" sqref="G9"/>
    </sheetView>
  </sheetViews>
  <sheetFormatPr defaultColWidth="14.625" defaultRowHeight="13.5"/>
  <cols>
    <col min="1" max="1" width="14.625" style="1"/>
    <col min="2" max="2" width="14.5" style="1" customWidth="1"/>
    <col min="3" max="11" width="7.875" style="1" customWidth="1"/>
    <col min="12" max="12" width="8.625" style="1" customWidth="1"/>
    <col min="13" max="16384" width="14.625" style="1"/>
  </cols>
  <sheetData>
    <row r="1" spans="2:13" ht="17.25">
      <c r="B1" s="9"/>
    </row>
    <row r="2" spans="2:13" ht="28.5" customHeight="1">
      <c r="B2" s="628" t="s">
        <v>42</v>
      </c>
      <c r="C2" s="628"/>
      <c r="D2" s="628"/>
      <c r="E2" s="628"/>
      <c r="F2" s="628"/>
      <c r="G2" s="628"/>
      <c r="H2" s="628"/>
      <c r="I2" s="628"/>
      <c r="J2" s="628"/>
      <c r="K2" s="628"/>
      <c r="L2" s="628"/>
    </row>
    <row r="3" spans="2:13" s="2" customFormat="1" ht="19.5" customHeight="1" thickBot="1"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3" s="2" customFormat="1" ht="24" customHeight="1">
      <c r="B4" s="629" t="s">
        <v>32</v>
      </c>
      <c r="C4" s="632" t="s">
        <v>0</v>
      </c>
      <c r="D4" s="633"/>
      <c r="E4" s="633"/>
      <c r="F4" s="633"/>
      <c r="G4" s="634"/>
      <c r="H4" s="632" t="s">
        <v>1</v>
      </c>
      <c r="I4" s="633"/>
      <c r="J4" s="633"/>
      <c r="K4" s="633"/>
      <c r="L4" s="633"/>
    </row>
    <row r="5" spans="2:13" s="2" customFormat="1" ht="24" customHeight="1">
      <c r="B5" s="630"/>
      <c r="C5" s="635" t="s">
        <v>27</v>
      </c>
      <c r="D5" s="636"/>
      <c r="E5" s="637"/>
      <c r="F5" s="623" t="s">
        <v>33</v>
      </c>
      <c r="G5" s="623" t="s">
        <v>34</v>
      </c>
      <c r="H5" s="638" t="s">
        <v>2</v>
      </c>
      <c r="I5" s="623" t="s">
        <v>35</v>
      </c>
      <c r="J5" s="623" t="s">
        <v>36</v>
      </c>
      <c r="K5" s="623" t="s">
        <v>30</v>
      </c>
      <c r="L5" s="625" t="s">
        <v>31</v>
      </c>
    </row>
    <row r="6" spans="2:13" s="2" customFormat="1" ht="24" customHeight="1">
      <c r="B6" s="631"/>
      <c r="C6" s="6" t="s">
        <v>2</v>
      </c>
      <c r="D6" s="6" t="s">
        <v>28</v>
      </c>
      <c r="E6" s="6" t="s">
        <v>37</v>
      </c>
      <c r="F6" s="624"/>
      <c r="G6" s="624"/>
      <c r="H6" s="639"/>
      <c r="I6" s="624"/>
      <c r="J6" s="624"/>
      <c r="K6" s="624"/>
      <c r="L6" s="626"/>
    </row>
    <row r="7" spans="2:13" ht="23.25" customHeight="1">
      <c r="B7" s="19" t="s">
        <v>41</v>
      </c>
      <c r="C7" s="7">
        <v>112</v>
      </c>
      <c r="D7" s="7">
        <v>97</v>
      </c>
      <c r="E7" s="7">
        <v>15</v>
      </c>
      <c r="F7" s="7">
        <v>746</v>
      </c>
      <c r="G7" s="7">
        <v>431</v>
      </c>
      <c r="H7" s="7">
        <v>14838</v>
      </c>
      <c r="I7" s="7">
        <v>3846</v>
      </c>
      <c r="J7" s="7">
        <v>37</v>
      </c>
      <c r="K7" s="7">
        <v>23</v>
      </c>
      <c r="L7" s="7">
        <v>10932</v>
      </c>
    </row>
    <row r="8" spans="2:13" ht="23.25" customHeight="1">
      <c r="B8" s="4" t="s">
        <v>39</v>
      </c>
      <c r="C8" s="7">
        <v>109</v>
      </c>
      <c r="D8" s="7">
        <v>94</v>
      </c>
      <c r="E8" s="7">
        <v>15</v>
      </c>
      <c r="F8" s="7">
        <v>730</v>
      </c>
      <c r="G8" s="7">
        <v>428</v>
      </c>
      <c r="H8" s="7">
        <v>14430</v>
      </c>
      <c r="I8" s="7">
        <v>3608</v>
      </c>
      <c r="J8" s="7">
        <v>37</v>
      </c>
      <c r="K8" s="7">
        <v>23</v>
      </c>
      <c r="L8" s="7">
        <v>10762</v>
      </c>
      <c r="M8" s="10"/>
    </row>
    <row r="9" spans="2:13" ht="23.25" customHeight="1">
      <c r="B9" s="4" t="s">
        <v>40</v>
      </c>
      <c r="C9" s="7">
        <v>109</v>
      </c>
      <c r="D9" s="7">
        <v>94</v>
      </c>
      <c r="E9" s="7">
        <v>15</v>
      </c>
      <c r="F9" s="7">
        <v>730</v>
      </c>
      <c r="G9" s="7">
        <v>433</v>
      </c>
      <c r="H9" s="7">
        <v>14359</v>
      </c>
      <c r="I9" s="7">
        <v>3595</v>
      </c>
      <c r="J9" s="7">
        <v>37</v>
      </c>
      <c r="K9" s="7">
        <v>23</v>
      </c>
      <c r="L9" s="7">
        <v>10704</v>
      </c>
      <c r="M9" s="10"/>
    </row>
    <row r="10" spans="2:13" ht="23.25" customHeight="1">
      <c r="B10" s="4"/>
      <c r="C10" s="7"/>
      <c r="D10" s="7"/>
      <c r="E10" s="7"/>
      <c r="F10" s="7"/>
      <c r="G10" s="7"/>
      <c r="H10" s="7"/>
      <c r="I10" s="7"/>
      <c r="J10" s="7"/>
      <c r="K10" s="7"/>
      <c r="L10" s="7"/>
      <c r="M10" s="10"/>
    </row>
    <row r="11" spans="2:13" ht="24.75" customHeight="1">
      <c r="B11" s="3" t="s">
        <v>3</v>
      </c>
      <c r="C11" s="11">
        <v>46</v>
      </c>
      <c r="D11" s="11">
        <v>40</v>
      </c>
      <c r="E11" s="11">
        <v>6</v>
      </c>
      <c r="F11" s="11">
        <v>290</v>
      </c>
      <c r="G11" s="11">
        <v>177</v>
      </c>
      <c r="H11" s="11">
        <v>6222</v>
      </c>
      <c r="I11" s="11">
        <v>1658</v>
      </c>
      <c r="J11" s="12">
        <v>5</v>
      </c>
      <c r="K11" s="11">
        <v>13</v>
      </c>
      <c r="L11" s="11">
        <v>4546</v>
      </c>
    </row>
    <row r="12" spans="2:13" ht="24.75" customHeight="1">
      <c r="B12" s="3" t="s">
        <v>4</v>
      </c>
      <c r="C12" s="11">
        <v>7</v>
      </c>
      <c r="D12" s="11">
        <v>5</v>
      </c>
      <c r="E12" s="11">
        <v>2</v>
      </c>
      <c r="F12" s="11">
        <v>50</v>
      </c>
      <c r="G12" s="11">
        <v>28</v>
      </c>
      <c r="H12" s="11">
        <v>1283</v>
      </c>
      <c r="I12" s="11">
        <v>541</v>
      </c>
      <c r="J12" s="12" t="s">
        <v>29</v>
      </c>
      <c r="K12" s="12" t="s">
        <v>29</v>
      </c>
      <c r="L12" s="11">
        <v>742</v>
      </c>
      <c r="M12" s="10"/>
    </row>
    <row r="13" spans="2:13" ht="24.75" customHeight="1">
      <c r="B13" s="3" t="s">
        <v>5</v>
      </c>
      <c r="C13" s="11">
        <v>7</v>
      </c>
      <c r="D13" s="11">
        <v>7</v>
      </c>
      <c r="E13" s="12" t="s">
        <v>29</v>
      </c>
      <c r="F13" s="11">
        <v>25</v>
      </c>
      <c r="G13" s="11">
        <v>19</v>
      </c>
      <c r="H13" s="11">
        <v>956</v>
      </c>
      <c r="I13" s="12" t="s">
        <v>29</v>
      </c>
      <c r="J13" s="12" t="s">
        <v>29</v>
      </c>
      <c r="K13" s="12" t="s">
        <v>29</v>
      </c>
      <c r="L13" s="11">
        <v>956</v>
      </c>
    </row>
    <row r="14" spans="2:13" ht="24.75" customHeight="1">
      <c r="B14" s="3" t="s">
        <v>6</v>
      </c>
      <c r="C14" s="11">
        <v>7</v>
      </c>
      <c r="D14" s="11">
        <v>6</v>
      </c>
      <c r="E14" s="12">
        <v>1</v>
      </c>
      <c r="F14" s="11">
        <v>60</v>
      </c>
      <c r="G14" s="11">
        <v>33</v>
      </c>
      <c r="H14" s="11">
        <v>942</v>
      </c>
      <c r="I14" s="11">
        <v>114</v>
      </c>
      <c r="J14" s="12" t="s">
        <v>29</v>
      </c>
      <c r="K14" s="12" t="s">
        <v>29</v>
      </c>
      <c r="L14" s="11">
        <v>828</v>
      </c>
      <c r="M14" s="10"/>
    </row>
    <row r="15" spans="2:13" ht="24.75" customHeight="1">
      <c r="B15" s="3" t="s">
        <v>7</v>
      </c>
      <c r="C15" s="11">
        <v>4</v>
      </c>
      <c r="D15" s="11">
        <v>4</v>
      </c>
      <c r="E15" s="12" t="s">
        <v>29</v>
      </c>
      <c r="F15" s="11">
        <v>51</v>
      </c>
      <c r="G15" s="11">
        <v>27</v>
      </c>
      <c r="H15" s="11">
        <v>955</v>
      </c>
      <c r="I15" s="12" t="s">
        <v>29</v>
      </c>
      <c r="J15" s="12" t="s">
        <v>29</v>
      </c>
      <c r="K15" s="12" t="s">
        <v>29</v>
      </c>
      <c r="L15" s="11">
        <v>955</v>
      </c>
    </row>
    <row r="16" spans="2:13" ht="24.75" customHeight="1">
      <c r="B16" s="3" t="s">
        <v>8</v>
      </c>
      <c r="C16" s="11">
        <v>3</v>
      </c>
      <c r="D16" s="7">
        <v>3</v>
      </c>
      <c r="E16" s="12" t="s">
        <v>29</v>
      </c>
      <c r="F16" s="7">
        <v>30</v>
      </c>
      <c r="G16" s="7">
        <v>19</v>
      </c>
      <c r="H16" s="7">
        <v>198</v>
      </c>
      <c r="I16" s="12" t="s">
        <v>29</v>
      </c>
      <c r="J16" s="12" t="s">
        <v>29</v>
      </c>
      <c r="K16" s="12" t="s">
        <v>29</v>
      </c>
      <c r="L16" s="7">
        <v>198</v>
      </c>
    </row>
    <row r="17" spans="2:13" ht="24.75" customHeight="1">
      <c r="B17" s="3" t="s">
        <v>9</v>
      </c>
      <c r="C17" s="11">
        <v>6</v>
      </c>
      <c r="D17" s="11">
        <v>5</v>
      </c>
      <c r="E17" s="12">
        <v>1</v>
      </c>
      <c r="F17" s="11">
        <v>31</v>
      </c>
      <c r="G17" s="11">
        <v>16</v>
      </c>
      <c r="H17" s="11">
        <v>590</v>
      </c>
      <c r="I17" s="12">
        <v>342</v>
      </c>
      <c r="J17" s="12" t="s">
        <v>29</v>
      </c>
      <c r="K17" s="12" t="s">
        <v>29</v>
      </c>
      <c r="L17" s="11">
        <v>248</v>
      </c>
      <c r="M17" s="10"/>
    </row>
    <row r="18" spans="2:13" ht="24.75" customHeight="1">
      <c r="B18" s="3" t="s">
        <v>10</v>
      </c>
      <c r="C18" s="12">
        <v>5</v>
      </c>
      <c r="D18" s="12">
        <v>4</v>
      </c>
      <c r="E18" s="12">
        <v>1</v>
      </c>
      <c r="F18" s="11">
        <v>28</v>
      </c>
      <c r="G18" s="11">
        <v>13</v>
      </c>
      <c r="H18" s="12">
        <v>559</v>
      </c>
      <c r="I18" s="12">
        <v>120</v>
      </c>
      <c r="J18" s="12">
        <v>8</v>
      </c>
      <c r="K18" s="12">
        <v>6</v>
      </c>
      <c r="L18" s="12">
        <v>425</v>
      </c>
    </row>
    <row r="19" spans="2:13" ht="24.75" customHeight="1">
      <c r="B19" s="3" t="s">
        <v>11</v>
      </c>
      <c r="C19" s="12">
        <v>1</v>
      </c>
      <c r="D19" s="12">
        <v>1</v>
      </c>
      <c r="E19" s="12" t="s">
        <v>29</v>
      </c>
      <c r="F19" s="12">
        <v>1</v>
      </c>
      <c r="G19" s="12">
        <v>3</v>
      </c>
      <c r="H19" s="12">
        <v>60</v>
      </c>
      <c r="I19" s="12" t="s">
        <v>29</v>
      </c>
      <c r="J19" s="12" t="s">
        <v>29</v>
      </c>
      <c r="K19" s="12" t="s">
        <v>29</v>
      </c>
      <c r="L19" s="12">
        <v>60</v>
      </c>
      <c r="M19" s="10"/>
    </row>
    <row r="20" spans="2:13" ht="24.75" customHeight="1">
      <c r="B20" s="3" t="s">
        <v>12</v>
      </c>
      <c r="C20" s="12" t="s">
        <v>29</v>
      </c>
      <c r="D20" s="12" t="s">
        <v>29</v>
      </c>
      <c r="E20" s="12" t="s">
        <v>29</v>
      </c>
      <c r="F20" s="11">
        <v>4</v>
      </c>
      <c r="G20" s="12" t="s">
        <v>29</v>
      </c>
      <c r="H20" s="12" t="s">
        <v>29</v>
      </c>
      <c r="I20" s="12" t="s">
        <v>29</v>
      </c>
      <c r="J20" s="12" t="s">
        <v>29</v>
      </c>
      <c r="K20" s="12" t="s">
        <v>29</v>
      </c>
      <c r="L20" s="12" t="s">
        <v>29</v>
      </c>
    </row>
    <row r="21" spans="2:13" ht="24.75" customHeight="1">
      <c r="B21" s="3" t="s">
        <v>13</v>
      </c>
      <c r="C21" s="12" t="s">
        <v>29</v>
      </c>
      <c r="D21" s="12" t="s">
        <v>29</v>
      </c>
      <c r="E21" s="12" t="s">
        <v>29</v>
      </c>
      <c r="F21" s="11">
        <v>2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</row>
    <row r="22" spans="2:13" ht="24.75" customHeight="1">
      <c r="B22" s="3" t="s">
        <v>14</v>
      </c>
      <c r="C22" s="11">
        <v>1</v>
      </c>
      <c r="D22" s="7">
        <v>1</v>
      </c>
      <c r="E22" s="12" t="s">
        <v>29</v>
      </c>
      <c r="F22" s="7">
        <v>23</v>
      </c>
      <c r="G22" s="7">
        <v>17</v>
      </c>
      <c r="H22" s="7">
        <v>93</v>
      </c>
      <c r="I22" s="12" t="s">
        <v>29</v>
      </c>
      <c r="J22" s="12" t="s">
        <v>29</v>
      </c>
      <c r="K22" s="12" t="s">
        <v>29</v>
      </c>
      <c r="L22" s="7">
        <v>93</v>
      </c>
    </row>
    <row r="23" spans="2:13" ht="24.75" customHeight="1">
      <c r="B23" s="3" t="s">
        <v>15</v>
      </c>
      <c r="C23" s="12" t="s">
        <v>29</v>
      </c>
      <c r="D23" s="12" t="s">
        <v>29</v>
      </c>
      <c r="E23" s="12" t="s">
        <v>29</v>
      </c>
      <c r="F23" s="11">
        <v>5</v>
      </c>
      <c r="G23" s="11">
        <v>3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29</v>
      </c>
    </row>
    <row r="24" spans="2:13" ht="24.75" customHeight="1">
      <c r="B24" s="3" t="s">
        <v>16</v>
      </c>
      <c r="C24" s="11">
        <v>1</v>
      </c>
      <c r="D24" s="11">
        <v>1</v>
      </c>
      <c r="E24" s="12" t="s">
        <v>29</v>
      </c>
      <c r="F24" s="11">
        <v>10</v>
      </c>
      <c r="G24" s="11">
        <v>2</v>
      </c>
      <c r="H24" s="12">
        <v>40</v>
      </c>
      <c r="I24" s="12" t="s">
        <v>29</v>
      </c>
      <c r="J24" s="12" t="s">
        <v>29</v>
      </c>
      <c r="K24" s="12" t="s">
        <v>29</v>
      </c>
      <c r="L24" s="12">
        <v>40</v>
      </c>
    </row>
    <row r="25" spans="2:13" ht="24.75" customHeight="1">
      <c r="B25" s="3" t="s">
        <v>17</v>
      </c>
      <c r="C25" s="12">
        <v>1</v>
      </c>
      <c r="D25" s="12">
        <v>1</v>
      </c>
      <c r="E25" s="12" t="s">
        <v>29</v>
      </c>
      <c r="F25" s="11">
        <v>8</v>
      </c>
      <c r="G25" s="11">
        <v>2</v>
      </c>
      <c r="H25" s="12">
        <v>110</v>
      </c>
      <c r="I25" s="12" t="s">
        <v>29</v>
      </c>
      <c r="J25" s="12">
        <v>4</v>
      </c>
      <c r="K25" s="12">
        <v>4</v>
      </c>
      <c r="L25" s="12">
        <v>102</v>
      </c>
      <c r="M25" s="10"/>
    </row>
    <row r="26" spans="2:13" ht="24.75" customHeight="1">
      <c r="B26" s="3" t="s">
        <v>18</v>
      </c>
      <c r="C26" s="12">
        <v>2</v>
      </c>
      <c r="D26" s="12">
        <v>1</v>
      </c>
      <c r="E26" s="12">
        <v>1</v>
      </c>
      <c r="F26" s="11">
        <v>8</v>
      </c>
      <c r="G26" s="11">
        <v>3</v>
      </c>
      <c r="H26" s="12">
        <v>194</v>
      </c>
      <c r="I26" s="12">
        <v>144</v>
      </c>
      <c r="J26" s="12" t="s">
        <v>29</v>
      </c>
      <c r="K26" s="12" t="s">
        <v>29</v>
      </c>
      <c r="L26" s="12">
        <v>50</v>
      </c>
      <c r="M26" s="10"/>
    </row>
    <row r="27" spans="2:13" ht="24.75" customHeight="1">
      <c r="B27" s="3" t="s">
        <v>19</v>
      </c>
      <c r="C27" s="11">
        <v>1</v>
      </c>
      <c r="D27" s="11">
        <v>1</v>
      </c>
      <c r="E27" s="12" t="s">
        <v>29</v>
      </c>
      <c r="F27" s="11">
        <v>6</v>
      </c>
      <c r="G27" s="12">
        <v>8</v>
      </c>
      <c r="H27" s="11">
        <v>45</v>
      </c>
      <c r="I27" s="12" t="s">
        <v>29</v>
      </c>
      <c r="J27" s="12" t="s">
        <v>29</v>
      </c>
      <c r="K27" s="12" t="s">
        <v>29</v>
      </c>
      <c r="L27" s="11">
        <v>45</v>
      </c>
    </row>
    <row r="28" spans="2:13" ht="24.75" customHeight="1">
      <c r="B28" s="3" t="s">
        <v>20</v>
      </c>
      <c r="C28" s="11">
        <v>3</v>
      </c>
      <c r="D28" s="7">
        <v>2</v>
      </c>
      <c r="E28" s="12">
        <v>1</v>
      </c>
      <c r="F28" s="7">
        <v>10</v>
      </c>
      <c r="G28" s="12">
        <v>6</v>
      </c>
      <c r="H28" s="7">
        <v>356</v>
      </c>
      <c r="I28" s="12">
        <v>216</v>
      </c>
      <c r="J28" s="12" t="s">
        <v>29</v>
      </c>
      <c r="K28" s="12" t="s">
        <v>29</v>
      </c>
      <c r="L28" s="7">
        <v>140</v>
      </c>
    </row>
    <row r="29" spans="2:13" ht="24.75" customHeight="1">
      <c r="B29" s="3" t="s">
        <v>21</v>
      </c>
      <c r="C29" s="12">
        <v>3</v>
      </c>
      <c r="D29" s="12">
        <v>3</v>
      </c>
      <c r="E29" s="12" t="s">
        <v>29</v>
      </c>
      <c r="F29" s="11">
        <v>21</v>
      </c>
      <c r="G29" s="12">
        <v>15</v>
      </c>
      <c r="H29" s="12">
        <v>363</v>
      </c>
      <c r="I29" s="12" t="s">
        <v>29</v>
      </c>
      <c r="J29" s="12" t="s">
        <v>29</v>
      </c>
      <c r="K29" s="12" t="s">
        <v>29</v>
      </c>
      <c r="L29" s="12">
        <v>363</v>
      </c>
    </row>
    <row r="30" spans="2:13" ht="24.75" customHeight="1">
      <c r="B30" s="3" t="s">
        <v>22</v>
      </c>
      <c r="C30" s="12">
        <v>2</v>
      </c>
      <c r="D30" s="12">
        <v>2</v>
      </c>
      <c r="E30" s="12" t="s">
        <v>29</v>
      </c>
      <c r="F30" s="11">
        <v>30</v>
      </c>
      <c r="G30" s="12">
        <v>18</v>
      </c>
      <c r="H30" s="12">
        <v>107</v>
      </c>
      <c r="I30" s="12" t="s">
        <v>29</v>
      </c>
      <c r="J30" s="12" t="s">
        <v>29</v>
      </c>
      <c r="K30" s="12" t="s">
        <v>29</v>
      </c>
      <c r="L30" s="12">
        <v>107</v>
      </c>
    </row>
    <row r="31" spans="2:13" ht="24.75" customHeight="1">
      <c r="B31" s="3" t="s">
        <v>23</v>
      </c>
      <c r="C31" s="11">
        <v>2</v>
      </c>
      <c r="D31" s="11">
        <v>2</v>
      </c>
      <c r="E31" s="12" t="s">
        <v>29</v>
      </c>
      <c r="F31" s="11">
        <v>12</v>
      </c>
      <c r="G31" s="12">
        <v>6</v>
      </c>
      <c r="H31" s="11">
        <v>390</v>
      </c>
      <c r="I31" s="12" t="s">
        <v>29</v>
      </c>
      <c r="J31" s="12">
        <v>20</v>
      </c>
      <c r="K31" s="12" t="s">
        <v>29</v>
      </c>
      <c r="L31" s="11">
        <v>370</v>
      </c>
      <c r="M31" s="10"/>
    </row>
    <row r="32" spans="2:13" ht="24.75" customHeight="1">
      <c r="B32" s="3" t="s">
        <v>24</v>
      </c>
      <c r="C32" s="11">
        <v>1</v>
      </c>
      <c r="D32" s="12" t="s">
        <v>29</v>
      </c>
      <c r="E32" s="11">
        <v>1</v>
      </c>
      <c r="F32" s="11">
        <v>9</v>
      </c>
      <c r="G32" s="11">
        <v>6</v>
      </c>
      <c r="H32" s="11">
        <v>240</v>
      </c>
      <c r="I32" s="11">
        <v>240</v>
      </c>
      <c r="J32" s="12" t="s">
        <v>29</v>
      </c>
      <c r="K32" s="12" t="s">
        <v>29</v>
      </c>
      <c r="L32" s="12" t="s">
        <v>29</v>
      </c>
    </row>
    <row r="33" spans="2:13" ht="24.75" customHeight="1">
      <c r="B33" s="3" t="s">
        <v>25</v>
      </c>
      <c r="C33" s="11">
        <v>3</v>
      </c>
      <c r="D33" s="11">
        <v>3</v>
      </c>
      <c r="E33" s="12" t="s">
        <v>29</v>
      </c>
      <c r="F33" s="11">
        <v>8</v>
      </c>
      <c r="G33" s="11">
        <v>5</v>
      </c>
      <c r="H33" s="11">
        <v>194</v>
      </c>
      <c r="I33" s="12" t="s">
        <v>29</v>
      </c>
      <c r="J33" s="12" t="s">
        <v>29</v>
      </c>
      <c r="K33" s="12" t="s">
        <v>29</v>
      </c>
      <c r="L33" s="11">
        <v>194</v>
      </c>
    </row>
    <row r="34" spans="2:13" ht="24.75" customHeight="1" thickBot="1">
      <c r="B34" s="8" t="s">
        <v>26</v>
      </c>
      <c r="C34" s="13">
        <v>3</v>
      </c>
      <c r="D34" s="14">
        <v>2</v>
      </c>
      <c r="E34" s="15">
        <v>1</v>
      </c>
      <c r="F34" s="14">
        <v>8</v>
      </c>
      <c r="G34" s="16">
        <v>7</v>
      </c>
      <c r="H34" s="14">
        <v>462</v>
      </c>
      <c r="I34" s="15">
        <v>220</v>
      </c>
      <c r="J34" s="17" t="s">
        <v>29</v>
      </c>
      <c r="K34" s="17" t="s">
        <v>29</v>
      </c>
      <c r="L34" s="14">
        <v>242</v>
      </c>
      <c r="M34" s="10"/>
    </row>
    <row r="35" spans="2:13" ht="16.5" customHeight="1">
      <c r="B35" s="627" t="s">
        <v>38</v>
      </c>
      <c r="C35" s="627"/>
      <c r="D35" s="627"/>
      <c r="E35" s="627"/>
      <c r="F35" s="627"/>
      <c r="G35" s="627"/>
      <c r="H35" s="627"/>
      <c r="I35" s="627"/>
      <c r="J35" s="627"/>
      <c r="K35" s="627"/>
      <c r="L35" s="18"/>
    </row>
    <row r="36" spans="2:13" ht="15" customHeight="1">
      <c r="C36" s="10"/>
      <c r="H36" s="10"/>
    </row>
    <row r="37" spans="2:13">
      <c r="F37" s="10"/>
    </row>
    <row r="38" spans="2:13">
      <c r="G38" s="10"/>
    </row>
  </sheetData>
  <mergeCells count="13">
    <mergeCell ref="K5:K6"/>
    <mergeCell ref="L5:L6"/>
    <mergeCell ref="B35:K35"/>
    <mergeCell ref="B2:L2"/>
    <mergeCell ref="B4:B6"/>
    <mergeCell ref="C4:G4"/>
    <mergeCell ref="H4:L4"/>
    <mergeCell ref="C5:E5"/>
    <mergeCell ref="F5:F6"/>
    <mergeCell ref="G5:G6"/>
    <mergeCell ref="H5:H6"/>
    <mergeCell ref="I5:I6"/>
    <mergeCell ref="J5:J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showGridLines="0" view="pageBreakPreview" topLeftCell="A2" zoomScaleNormal="100" zoomScaleSheetLayoutView="100" workbookViewId="0">
      <pane xSplit="2" ySplit="4" topLeftCell="C36" activePane="bottomRight" state="frozen"/>
      <selection activeCell="B2" sqref="B2:G10"/>
      <selection pane="topRight" activeCell="B2" sqref="B2:G10"/>
      <selection pane="bottomLeft" activeCell="B2" sqref="B2:G10"/>
      <selection pane="bottomRight" activeCell="E9" sqref="E9"/>
    </sheetView>
  </sheetViews>
  <sheetFormatPr defaultColWidth="14.625" defaultRowHeight="13.5"/>
  <cols>
    <col min="1" max="1" width="14.625" style="1"/>
    <col min="2" max="2" width="15" style="1" customWidth="1"/>
    <col min="3" max="9" width="11.25" style="1" customWidth="1"/>
    <col min="10" max="16384" width="14.625" style="1"/>
  </cols>
  <sheetData>
    <row r="1" spans="2:10" ht="17.25">
      <c r="B1" s="9"/>
    </row>
    <row r="2" spans="2:10" ht="28.5" customHeight="1">
      <c r="B2" s="641" t="s">
        <v>43</v>
      </c>
      <c r="C2" s="641"/>
      <c r="D2" s="641"/>
      <c r="E2" s="641"/>
      <c r="F2" s="641"/>
      <c r="G2" s="641"/>
      <c r="H2" s="641"/>
      <c r="I2" s="641"/>
      <c r="J2" s="21"/>
    </row>
    <row r="3" spans="2:10" s="2" customFormat="1" ht="23.25" customHeight="1" thickBot="1">
      <c r="B3" s="22" t="s">
        <v>44</v>
      </c>
      <c r="C3" s="23"/>
      <c r="D3" s="23"/>
      <c r="E3" s="23"/>
      <c r="F3" s="23"/>
      <c r="G3" s="23"/>
      <c r="H3" s="24"/>
      <c r="I3" s="25" t="s">
        <v>45</v>
      </c>
      <c r="J3" s="24"/>
    </row>
    <row r="4" spans="2:10" s="2" customFormat="1" ht="24" customHeight="1">
      <c r="B4" s="642" t="s">
        <v>46</v>
      </c>
      <c r="C4" s="644" t="s">
        <v>47</v>
      </c>
      <c r="D4" s="645"/>
      <c r="E4" s="646"/>
      <c r="F4" s="647" t="s">
        <v>48</v>
      </c>
      <c r="G4" s="647" t="s">
        <v>49</v>
      </c>
      <c r="H4" s="647" t="s">
        <v>50</v>
      </c>
      <c r="I4" s="649" t="s">
        <v>51</v>
      </c>
      <c r="J4" s="24"/>
    </row>
    <row r="5" spans="2:10" s="2" customFormat="1" ht="24" customHeight="1">
      <c r="B5" s="643"/>
      <c r="C5" s="26" t="s">
        <v>52</v>
      </c>
      <c r="D5" s="26" t="s">
        <v>53</v>
      </c>
      <c r="E5" s="26" t="s">
        <v>54</v>
      </c>
      <c r="F5" s="648"/>
      <c r="G5" s="648"/>
      <c r="H5" s="648"/>
      <c r="I5" s="650"/>
      <c r="J5" s="24"/>
    </row>
    <row r="6" spans="2:10" ht="24.75" customHeight="1">
      <c r="B6" s="27" t="s">
        <v>55</v>
      </c>
      <c r="C6" s="28">
        <v>2463</v>
      </c>
      <c r="D6" s="29">
        <v>826</v>
      </c>
      <c r="E6" s="29">
        <v>2598</v>
      </c>
      <c r="F6" s="29">
        <v>390</v>
      </c>
      <c r="G6" s="29">
        <v>224</v>
      </c>
      <c r="H6" s="29">
        <v>8436</v>
      </c>
      <c r="I6" s="29">
        <v>3909</v>
      </c>
      <c r="J6" s="21"/>
    </row>
    <row r="7" spans="2:10" ht="24.75" customHeight="1">
      <c r="B7" s="617" t="s">
        <v>814</v>
      </c>
      <c r="C7" s="31">
        <v>2500</v>
      </c>
      <c r="D7" s="32">
        <v>818</v>
      </c>
      <c r="E7" s="32">
        <v>2610</v>
      </c>
      <c r="F7" s="33">
        <v>404</v>
      </c>
      <c r="G7" s="33">
        <v>260</v>
      </c>
      <c r="H7" s="33">
        <v>8726</v>
      </c>
      <c r="I7" s="33">
        <v>3690</v>
      </c>
      <c r="J7" s="21"/>
    </row>
    <row r="8" spans="2:10" ht="22.5" customHeight="1">
      <c r="B8" s="617" t="s">
        <v>815</v>
      </c>
      <c r="C8" s="31">
        <f>SUM(C9:C32)</f>
        <v>2552</v>
      </c>
      <c r="D8" s="32">
        <f t="shared" ref="D8:I8" si="0">SUM(D9:D32)</f>
        <v>841</v>
      </c>
      <c r="E8" s="32">
        <f t="shared" si="0"/>
        <v>2674</v>
      </c>
      <c r="F8" s="32">
        <f t="shared" si="0"/>
        <v>411</v>
      </c>
      <c r="G8" s="32">
        <f t="shared" si="0"/>
        <v>272</v>
      </c>
      <c r="H8" s="32">
        <f t="shared" si="0"/>
        <v>9091</v>
      </c>
      <c r="I8" s="32">
        <f t="shared" si="0"/>
        <v>3596</v>
      </c>
      <c r="J8" s="21"/>
    </row>
    <row r="9" spans="2:10" ht="24.75" customHeight="1">
      <c r="B9" s="34" t="s">
        <v>3</v>
      </c>
      <c r="C9" s="28">
        <v>1430</v>
      </c>
      <c r="D9" s="29">
        <v>464</v>
      </c>
      <c r="E9" s="29">
        <v>1446</v>
      </c>
      <c r="F9" s="29">
        <v>133</v>
      </c>
      <c r="G9" s="29">
        <v>143</v>
      </c>
      <c r="H9" s="29">
        <v>4028</v>
      </c>
      <c r="I9" s="29">
        <v>1328</v>
      </c>
      <c r="J9" s="21"/>
    </row>
    <row r="10" spans="2:10" ht="24.75" customHeight="1">
      <c r="B10" s="34" t="s">
        <v>4</v>
      </c>
      <c r="C10" s="28">
        <v>146</v>
      </c>
      <c r="D10" s="29">
        <v>49</v>
      </c>
      <c r="E10" s="29">
        <v>256</v>
      </c>
      <c r="F10" s="29">
        <v>26</v>
      </c>
      <c r="G10" s="29">
        <v>22</v>
      </c>
      <c r="H10" s="29">
        <v>674</v>
      </c>
      <c r="I10" s="29">
        <v>266</v>
      </c>
      <c r="J10" s="21"/>
    </row>
    <row r="11" spans="2:10" ht="24.75" customHeight="1">
      <c r="B11" s="34" t="s">
        <v>5</v>
      </c>
      <c r="C11" s="28">
        <v>228</v>
      </c>
      <c r="D11" s="29">
        <v>35</v>
      </c>
      <c r="E11" s="29">
        <v>132</v>
      </c>
      <c r="F11" s="29">
        <v>18</v>
      </c>
      <c r="G11" s="29">
        <v>36</v>
      </c>
      <c r="H11" s="29">
        <v>889</v>
      </c>
      <c r="I11" s="29">
        <v>122</v>
      </c>
      <c r="J11" s="21"/>
    </row>
    <row r="12" spans="2:10" ht="24.75" customHeight="1">
      <c r="B12" s="34" t="s">
        <v>6</v>
      </c>
      <c r="C12" s="28">
        <v>117</v>
      </c>
      <c r="D12" s="29">
        <v>49</v>
      </c>
      <c r="E12" s="29">
        <v>141</v>
      </c>
      <c r="F12" s="29">
        <v>41</v>
      </c>
      <c r="G12" s="29">
        <v>22</v>
      </c>
      <c r="H12" s="29">
        <v>652</v>
      </c>
      <c r="I12" s="29">
        <v>186</v>
      </c>
      <c r="J12" s="21"/>
    </row>
    <row r="13" spans="2:10" ht="24.75" customHeight="1">
      <c r="B13" s="34" t="s">
        <v>7</v>
      </c>
      <c r="C13" s="28">
        <v>134</v>
      </c>
      <c r="D13" s="29">
        <v>37</v>
      </c>
      <c r="E13" s="29">
        <v>99</v>
      </c>
      <c r="F13" s="29">
        <v>24</v>
      </c>
      <c r="G13" s="29">
        <v>14</v>
      </c>
      <c r="H13" s="29">
        <v>687</v>
      </c>
      <c r="I13" s="29">
        <v>223</v>
      </c>
      <c r="J13" s="21"/>
    </row>
    <row r="14" spans="2:10" ht="24.75" customHeight="1">
      <c r="B14" s="34" t="s">
        <v>8</v>
      </c>
      <c r="C14" s="28">
        <v>44</v>
      </c>
      <c r="D14" s="29">
        <v>28</v>
      </c>
      <c r="E14" s="29">
        <v>29</v>
      </c>
      <c r="F14" s="29">
        <v>18</v>
      </c>
      <c r="G14" s="29" t="s">
        <v>56</v>
      </c>
      <c r="H14" s="29">
        <v>163</v>
      </c>
      <c r="I14" s="29">
        <v>141</v>
      </c>
      <c r="J14" s="21"/>
    </row>
    <row r="15" spans="2:10" ht="24.75" customHeight="1">
      <c r="B15" s="34" t="s">
        <v>9</v>
      </c>
      <c r="C15" s="28">
        <v>55</v>
      </c>
      <c r="D15" s="29">
        <v>21</v>
      </c>
      <c r="E15" s="29">
        <v>61</v>
      </c>
      <c r="F15" s="29">
        <v>27</v>
      </c>
      <c r="G15" s="29" t="s">
        <v>57</v>
      </c>
      <c r="H15" s="29">
        <v>197</v>
      </c>
      <c r="I15" s="29">
        <v>261</v>
      </c>
      <c r="J15" s="21"/>
    </row>
    <row r="16" spans="2:10" ht="24.75" customHeight="1">
      <c r="B16" s="34" t="s">
        <v>10</v>
      </c>
      <c r="C16" s="28">
        <v>65</v>
      </c>
      <c r="D16" s="29">
        <v>14</v>
      </c>
      <c r="E16" s="29">
        <v>52</v>
      </c>
      <c r="F16" s="29">
        <v>25</v>
      </c>
      <c r="G16" s="29">
        <v>2</v>
      </c>
      <c r="H16" s="29">
        <v>345</v>
      </c>
      <c r="I16" s="29">
        <v>212</v>
      </c>
      <c r="J16" s="21"/>
    </row>
    <row r="17" spans="2:10" ht="24.75" customHeight="1">
      <c r="B17" s="34" t="s">
        <v>11</v>
      </c>
      <c r="C17" s="28">
        <v>4</v>
      </c>
      <c r="D17" s="29">
        <v>4</v>
      </c>
      <c r="E17" s="29">
        <v>3</v>
      </c>
      <c r="F17" s="29">
        <v>4</v>
      </c>
      <c r="G17" s="29" t="s">
        <v>56</v>
      </c>
      <c r="H17" s="29">
        <v>35</v>
      </c>
      <c r="I17" s="29">
        <v>8</v>
      </c>
      <c r="J17" s="21"/>
    </row>
    <row r="18" spans="2:10" ht="24.75" customHeight="1">
      <c r="B18" s="34" t="s">
        <v>12</v>
      </c>
      <c r="C18" s="28">
        <v>1</v>
      </c>
      <c r="D18" s="29" t="s">
        <v>29</v>
      </c>
      <c r="E18" s="29">
        <v>1</v>
      </c>
      <c r="F18" s="29">
        <v>2</v>
      </c>
      <c r="G18" s="29" t="s">
        <v>59</v>
      </c>
      <c r="H18" s="29">
        <v>2</v>
      </c>
      <c r="I18" s="29">
        <v>4</v>
      </c>
      <c r="J18" s="21"/>
    </row>
    <row r="19" spans="2:10" ht="24.75" customHeight="1">
      <c r="B19" s="34" t="s">
        <v>13</v>
      </c>
      <c r="C19" s="28">
        <v>2</v>
      </c>
      <c r="D19" s="29" t="s">
        <v>29</v>
      </c>
      <c r="E19" s="29">
        <v>2</v>
      </c>
      <c r="F19" s="29">
        <v>3</v>
      </c>
      <c r="G19" s="29" t="s">
        <v>59</v>
      </c>
      <c r="H19" s="29">
        <v>7</v>
      </c>
      <c r="I19" s="29">
        <v>3</v>
      </c>
      <c r="J19" s="21"/>
    </row>
    <row r="20" spans="2:10" ht="24.75" customHeight="1">
      <c r="B20" s="34" t="s">
        <v>14</v>
      </c>
      <c r="C20" s="28">
        <v>38</v>
      </c>
      <c r="D20" s="29">
        <v>18</v>
      </c>
      <c r="E20" s="29">
        <v>53</v>
      </c>
      <c r="F20" s="29">
        <v>7</v>
      </c>
      <c r="G20" s="29">
        <v>6</v>
      </c>
      <c r="H20" s="29">
        <v>100</v>
      </c>
      <c r="I20" s="29">
        <v>95</v>
      </c>
      <c r="J20" s="21"/>
    </row>
    <row r="21" spans="2:10" ht="24.75" customHeight="1">
      <c r="B21" s="34" t="s">
        <v>15</v>
      </c>
      <c r="C21" s="28">
        <v>4</v>
      </c>
      <c r="D21" s="29">
        <v>4</v>
      </c>
      <c r="E21" s="29">
        <v>6</v>
      </c>
      <c r="F21" s="29">
        <v>5</v>
      </c>
      <c r="G21" s="29" t="s">
        <v>56</v>
      </c>
      <c r="H21" s="29">
        <v>16</v>
      </c>
      <c r="I21" s="29">
        <v>22</v>
      </c>
      <c r="J21" s="21"/>
    </row>
    <row r="22" spans="2:10" ht="24.75" customHeight="1">
      <c r="B22" s="34" t="s">
        <v>16</v>
      </c>
      <c r="C22" s="28">
        <v>11</v>
      </c>
      <c r="D22" s="29">
        <v>3</v>
      </c>
      <c r="E22" s="29">
        <v>19</v>
      </c>
      <c r="F22" s="29">
        <v>7</v>
      </c>
      <c r="G22" s="29" t="s">
        <v>57</v>
      </c>
      <c r="H22" s="29">
        <v>43</v>
      </c>
      <c r="I22" s="29">
        <v>42</v>
      </c>
      <c r="J22" s="21"/>
    </row>
    <row r="23" spans="2:10" ht="24.75" customHeight="1">
      <c r="B23" s="34" t="s">
        <v>17</v>
      </c>
      <c r="C23" s="28">
        <v>14</v>
      </c>
      <c r="D23" s="29">
        <v>4</v>
      </c>
      <c r="E23" s="29">
        <v>17</v>
      </c>
      <c r="F23" s="29">
        <v>4</v>
      </c>
      <c r="G23" s="29">
        <v>3</v>
      </c>
      <c r="H23" s="29">
        <v>94</v>
      </c>
      <c r="I23" s="29">
        <v>45</v>
      </c>
      <c r="J23" s="21"/>
    </row>
    <row r="24" spans="2:10" ht="24.75" customHeight="1">
      <c r="B24" s="34" t="s">
        <v>18</v>
      </c>
      <c r="C24" s="28">
        <v>11</v>
      </c>
      <c r="D24" s="29">
        <v>3</v>
      </c>
      <c r="E24" s="29">
        <v>15</v>
      </c>
      <c r="F24" s="29">
        <v>12</v>
      </c>
      <c r="G24" s="29" t="s">
        <v>57</v>
      </c>
      <c r="H24" s="29">
        <v>82</v>
      </c>
      <c r="I24" s="29">
        <v>39</v>
      </c>
      <c r="J24" s="21"/>
    </row>
    <row r="25" spans="2:10" ht="24.75" customHeight="1">
      <c r="B25" s="34" t="s">
        <v>19</v>
      </c>
      <c r="C25" s="28">
        <v>11</v>
      </c>
      <c r="D25" s="29">
        <v>10</v>
      </c>
      <c r="E25" s="29">
        <v>23</v>
      </c>
      <c r="F25" s="29">
        <v>8</v>
      </c>
      <c r="G25" s="29" t="s">
        <v>59</v>
      </c>
      <c r="H25" s="29">
        <v>37</v>
      </c>
      <c r="I25" s="29">
        <v>11</v>
      </c>
      <c r="J25" s="21"/>
    </row>
    <row r="26" spans="2:10" ht="24.75" customHeight="1">
      <c r="B26" s="34" t="s">
        <v>20</v>
      </c>
      <c r="C26" s="28">
        <v>19</v>
      </c>
      <c r="D26" s="29">
        <v>12</v>
      </c>
      <c r="E26" s="29">
        <v>31</v>
      </c>
      <c r="F26" s="29">
        <v>7</v>
      </c>
      <c r="G26" s="29">
        <v>2</v>
      </c>
      <c r="H26" s="29">
        <v>108</v>
      </c>
      <c r="I26" s="29">
        <v>90</v>
      </c>
      <c r="J26" s="21"/>
    </row>
    <row r="27" spans="2:10" ht="24.75" customHeight="1">
      <c r="B27" s="34" t="s">
        <v>21</v>
      </c>
      <c r="C27" s="28">
        <v>62</v>
      </c>
      <c r="D27" s="29">
        <v>24</v>
      </c>
      <c r="E27" s="29">
        <v>110</v>
      </c>
      <c r="F27" s="29">
        <v>7</v>
      </c>
      <c r="G27" s="29" t="s">
        <v>59</v>
      </c>
      <c r="H27" s="29">
        <v>205</v>
      </c>
      <c r="I27" s="29">
        <v>80</v>
      </c>
      <c r="J27" s="21"/>
    </row>
    <row r="28" spans="2:10" ht="24.75" customHeight="1">
      <c r="B28" s="34" t="s">
        <v>22</v>
      </c>
      <c r="C28" s="28">
        <v>52</v>
      </c>
      <c r="D28" s="29">
        <v>25</v>
      </c>
      <c r="E28" s="29">
        <v>70</v>
      </c>
      <c r="F28" s="29">
        <v>10</v>
      </c>
      <c r="G28" s="29">
        <v>8</v>
      </c>
      <c r="H28" s="29">
        <v>168</v>
      </c>
      <c r="I28" s="29">
        <v>142</v>
      </c>
      <c r="J28" s="21"/>
    </row>
    <row r="29" spans="2:10" ht="24.75" customHeight="1">
      <c r="B29" s="34" t="s">
        <v>23</v>
      </c>
      <c r="C29" s="28">
        <v>37</v>
      </c>
      <c r="D29" s="29">
        <v>10</v>
      </c>
      <c r="E29" s="29">
        <v>43</v>
      </c>
      <c r="F29" s="29">
        <v>4</v>
      </c>
      <c r="G29" s="29">
        <v>1</v>
      </c>
      <c r="H29" s="29">
        <v>250</v>
      </c>
      <c r="I29" s="29">
        <v>37</v>
      </c>
      <c r="J29" s="21"/>
    </row>
    <row r="30" spans="2:10" ht="24.75" customHeight="1">
      <c r="B30" s="34" t="s">
        <v>24</v>
      </c>
      <c r="C30" s="28">
        <v>21</v>
      </c>
      <c r="D30" s="29">
        <v>10</v>
      </c>
      <c r="E30" s="29">
        <v>15</v>
      </c>
      <c r="F30" s="29">
        <v>4</v>
      </c>
      <c r="G30" s="29">
        <v>1</v>
      </c>
      <c r="H30" s="29">
        <v>84</v>
      </c>
      <c r="I30" s="29">
        <v>44</v>
      </c>
      <c r="J30" s="21"/>
    </row>
    <row r="31" spans="2:10" ht="24.75" customHeight="1">
      <c r="B31" s="34" t="s">
        <v>25</v>
      </c>
      <c r="C31" s="28">
        <v>25</v>
      </c>
      <c r="D31" s="29">
        <v>6</v>
      </c>
      <c r="E31" s="29">
        <v>31</v>
      </c>
      <c r="F31" s="29">
        <v>8</v>
      </c>
      <c r="G31" s="29">
        <v>12</v>
      </c>
      <c r="H31" s="29">
        <v>109</v>
      </c>
      <c r="I31" s="29">
        <v>51</v>
      </c>
      <c r="J31" s="21"/>
    </row>
    <row r="32" spans="2:10" ht="24.75" customHeight="1" thickBot="1">
      <c r="B32" s="35" t="s">
        <v>26</v>
      </c>
      <c r="C32" s="36">
        <v>21</v>
      </c>
      <c r="D32" s="37">
        <v>11</v>
      </c>
      <c r="E32" s="37">
        <v>19</v>
      </c>
      <c r="F32" s="37">
        <v>7</v>
      </c>
      <c r="G32" s="37" t="s">
        <v>60</v>
      </c>
      <c r="H32" s="37">
        <v>116</v>
      </c>
      <c r="I32" s="37">
        <v>144</v>
      </c>
      <c r="J32" s="21"/>
    </row>
    <row r="33" spans="2:10" ht="16.5" customHeight="1">
      <c r="B33" s="640" t="s">
        <v>61</v>
      </c>
      <c r="C33" s="640"/>
      <c r="D33" s="640"/>
      <c r="E33" s="640"/>
      <c r="F33" s="640"/>
      <c r="G33" s="38"/>
      <c r="H33" s="39"/>
      <c r="I33" s="39"/>
      <c r="J33" s="21"/>
    </row>
    <row r="34" spans="2:10" ht="16.5" customHeight="1">
      <c r="B34" s="38" t="s">
        <v>812</v>
      </c>
      <c r="G34" s="39"/>
      <c r="H34" s="39"/>
      <c r="I34" s="39"/>
      <c r="J34" s="21"/>
    </row>
    <row r="35" spans="2:10" ht="18.75" customHeight="1">
      <c r="C35" s="40"/>
    </row>
    <row r="36" spans="2:10">
      <c r="C36" s="40"/>
    </row>
    <row r="37" spans="2:10">
      <c r="C37" s="40"/>
    </row>
  </sheetData>
  <mergeCells count="8">
    <mergeCell ref="B33:F33"/>
    <mergeCell ref="B2:I2"/>
    <mergeCell ref="B4:B5"/>
    <mergeCell ref="C4:E4"/>
    <mergeCell ref="F4:F5"/>
    <mergeCell ref="G4:G5"/>
    <mergeCell ref="H4:H5"/>
    <mergeCell ref="I4:I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74"/>
  <sheetViews>
    <sheetView showGridLines="0" view="pageBreakPreview" topLeftCell="A7" zoomScaleNormal="100" zoomScaleSheetLayoutView="100" workbookViewId="0">
      <selection activeCell="E21" sqref="E21"/>
    </sheetView>
  </sheetViews>
  <sheetFormatPr defaultColWidth="14.625" defaultRowHeight="13.5"/>
  <cols>
    <col min="1" max="1" width="14.625" style="1"/>
    <col min="2" max="2" width="11" style="1" customWidth="1"/>
    <col min="3" max="9" width="11.875" style="1" customWidth="1"/>
    <col min="10" max="16384" width="14.625" style="1"/>
  </cols>
  <sheetData>
    <row r="2" spans="2:9" ht="28.5" customHeight="1">
      <c r="B2" s="641" t="s">
        <v>62</v>
      </c>
      <c r="C2" s="641"/>
      <c r="D2" s="641"/>
      <c r="E2" s="641"/>
      <c r="F2" s="641"/>
      <c r="G2" s="641"/>
      <c r="H2" s="641"/>
      <c r="I2" s="641"/>
    </row>
    <row r="3" spans="2:9" s="2" customFormat="1" ht="23.25" customHeight="1" thickBot="1">
      <c r="B3" s="22" t="s">
        <v>63</v>
      </c>
      <c r="C3" s="23"/>
      <c r="D3" s="23"/>
      <c r="E3" s="23"/>
      <c r="F3" s="41"/>
      <c r="G3" s="41"/>
      <c r="H3" s="42"/>
      <c r="I3" s="27" t="s">
        <v>64</v>
      </c>
    </row>
    <row r="4" spans="2:9" s="46" customFormat="1" ht="20.25" customHeight="1">
      <c r="B4" s="43" t="s">
        <v>65</v>
      </c>
      <c r="C4" s="44" t="s">
        <v>66</v>
      </c>
      <c r="D4" s="44" t="s">
        <v>67</v>
      </c>
      <c r="E4" s="44" t="s">
        <v>68</v>
      </c>
      <c r="F4" s="44" t="s">
        <v>69</v>
      </c>
      <c r="G4" s="44" t="s">
        <v>70</v>
      </c>
      <c r="H4" s="45" t="s">
        <v>71</v>
      </c>
      <c r="I4" s="45" t="s">
        <v>72</v>
      </c>
    </row>
    <row r="5" spans="2:9" ht="20.45" customHeight="1">
      <c r="B5" s="47" t="s">
        <v>73</v>
      </c>
      <c r="C5" s="48">
        <v>2388</v>
      </c>
      <c r="D5" s="32">
        <v>813</v>
      </c>
      <c r="E5" s="32">
        <v>2609</v>
      </c>
      <c r="F5" s="32">
        <v>370</v>
      </c>
      <c r="G5" s="32">
        <v>195</v>
      </c>
      <c r="H5" s="49">
        <v>7571</v>
      </c>
      <c r="I5" s="32">
        <v>4201</v>
      </c>
    </row>
    <row r="6" spans="2:9" ht="20.45" customHeight="1">
      <c r="B6" s="30" t="s">
        <v>74</v>
      </c>
      <c r="C6" s="48">
        <v>2441</v>
      </c>
      <c r="D6" s="32">
        <v>822</v>
      </c>
      <c r="E6" s="32">
        <v>2570</v>
      </c>
      <c r="F6" s="32">
        <v>387</v>
      </c>
      <c r="G6" s="32">
        <v>218</v>
      </c>
      <c r="H6" s="49">
        <v>8007</v>
      </c>
      <c r="I6" s="32">
        <v>3980</v>
      </c>
    </row>
    <row r="7" spans="2:9" ht="20.45" customHeight="1">
      <c r="B7" s="30" t="s">
        <v>75</v>
      </c>
      <c r="C7" s="48">
        <v>2463</v>
      </c>
      <c r="D7" s="32">
        <v>826</v>
      </c>
      <c r="E7" s="32">
        <v>2598</v>
      </c>
      <c r="F7" s="32">
        <v>390</v>
      </c>
      <c r="G7" s="32">
        <v>224</v>
      </c>
      <c r="H7" s="49">
        <v>8436</v>
      </c>
      <c r="I7" s="32">
        <v>3909</v>
      </c>
    </row>
    <row r="8" spans="2:9" ht="20.25" customHeight="1">
      <c r="B8" s="50" t="s">
        <v>76</v>
      </c>
      <c r="C8" s="51">
        <v>2500</v>
      </c>
      <c r="D8" s="52">
        <v>818</v>
      </c>
      <c r="E8" s="52">
        <v>2610</v>
      </c>
      <c r="F8" s="52">
        <v>404</v>
      </c>
      <c r="G8" s="52">
        <v>260</v>
      </c>
      <c r="H8" s="52">
        <v>8726</v>
      </c>
      <c r="I8" s="52">
        <v>3690</v>
      </c>
    </row>
    <row r="9" spans="2:9" ht="21.75" customHeight="1" thickBot="1">
      <c r="B9" s="53" t="s">
        <v>77</v>
      </c>
      <c r="C9" s="54">
        <v>2552</v>
      </c>
      <c r="D9" s="55">
        <v>841</v>
      </c>
      <c r="E9" s="54">
        <v>2674</v>
      </c>
      <c r="F9" s="55">
        <v>411</v>
      </c>
      <c r="G9" s="55">
        <v>272</v>
      </c>
      <c r="H9" s="54">
        <v>9091</v>
      </c>
      <c r="I9" s="54">
        <v>3596</v>
      </c>
    </row>
    <row r="10" spans="2:9" ht="9.9499999999999993" customHeight="1"/>
    <row r="11" spans="2:9" ht="9.9499999999999993" customHeight="1"/>
    <row r="12" spans="2:9" ht="9.9499999999999993" customHeight="1"/>
    <row r="13" spans="2:9" ht="9.9499999999999993" customHeight="1"/>
    <row r="14" spans="2:9" ht="9.9499999999999993" customHeight="1"/>
    <row r="15" spans="2:9" ht="9.9499999999999993" customHeight="1"/>
    <row r="16" spans="2:9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</sheetData>
  <mergeCells count="1">
    <mergeCell ref="B2:I2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showGridLines="0" zoomScaleNormal="100" zoomScaleSheetLayoutView="87" workbookViewId="0">
      <selection activeCell="B12" sqref="B12"/>
    </sheetView>
  </sheetViews>
  <sheetFormatPr defaultColWidth="14.625" defaultRowHeight="13.5"/>
  <cols>
    <col min="1" max="1" width="14.625" style="1"/>
    <col min="2" max="2" width="11" style="1" customWidth="1"/>
    <col min="3" max="4" width="14.125" style="1" customWidth="1"/>
    <col min="5" max="5" width="14.625" style="1" customWidth="1"/>
    <col min="6" max="7" width="12.75" style="1" customWidth="1"/>
    <col min="8" max="8" width="13.875" style="1" customWidth="1"/>
    <col min="9" max="16384" width="14.625" style="1"/>
  </cols>
  <sheetData>
    <row r="2" spans="2:8" ht="21">
      <c r="B2" s="808" t="s">
        <v>78</v>
      </c>
      <c r="C2" s="808"/>
      <c r="D2" s="808"/>
      <c r="E2" s="808"/>
      <c r="F2" s="808"/>
      <c r="G2" s="808"/>
      <c r="H2" s="808"/>
    </row>
    <row r="3" spans="2:8" s="2" customFormat="1" ht="6.75" customHeight="1" thickBot="1">
      <c r="B3" s="23"/>
      <c r="C3" s="23"/>
      <c r="D3" s="23"/>
      <c r="E3" s="23"/>
      <c r="F3" s="41"/>
      <c r="G3" s="41"/>
      <c r="H3" s="56"/>
    </row>
    <row r="4" spans="2:8" s="46" customFormat="1" ht="19.5" customHeight="1">
      <c r="B4" s="43" t="s">
        <v>65</v>
      </c>
      <c r="C4" s="57" t="s">
        <v>79</v>
      </c>
      <c r="D4" s="44" t="s">
        <v>80</v>
      </c>
      <c r="E4" s="44" t="s">
        <v>81</v>
      </c>
      <c r="F4" s="44" t="s">
        <v>82</v>
      </c>
      <c r="G4" s="44" t="s">
        <v>83</v>
      </c>
      <c r="H4" s="45" t="s">
        <v>84</v>
      </c>
    </row>
    <row r="5" spans="2:8" ht="20.25" customHeight="1">
      <c r="B5" s="47" t="s">
        <v>85</v>
      </c>
      <c r="C5" s="48">
        <v>1045</v>
      </c>
      <c r="D5" s="32">
        <v>381</v>
      </c>
      <c r="E5" s="32">
        <v>607</v>
      </c>
      <c r="F5" s="32">
        <v>380</v>
      </c>
      <c r="G5" s="32">
        <v>386</v>
      </c>
      <c r="H5" s="32">
        <v>312</v>
      </c>
    </row>
    <row r="6" spans="2:8" ht="20.25" customHeight="1">
      <c r="B6" s="30" t="s">
        <v>74</v>
      </c>
      <c r="C6" s="48">
        <v>1064</v>
      </c>
      <c r="D6" s="32">
        <v>439</v>
      </c>
      <c r="E6" s="32">
        <v>655</v>
      </c>
      <c r="F6" s="32">
        <v>422</v>
      </c>
      <c r="G6" s="32">
        <v>425</v>
      </c>
      <c r="H6" s="32">
        <v>356</v>
      </c>
    </row>
    <row r="7" spans="2:8" ht="20.45" customHeight="1">
      <c r="B7" s="30" t="s">
        <v>75</v>
      </c>
      <c r="C7" s="58">
        <v>1135</v>
      </c>
      <c r="D7" s="32">
        <v>443</v>
      </c>
      <c r="E7" s="32">
        <v>682</v>
      </c>
      <c r="F7" s="32">
        <v>466</v>
      </c>
      <c r="G7" s="32">
        <v>468</v>
      </c>
      <c r="H7" s="32">
        <v>374</v>
      </c>
    </row>
    <row r="8" spans="2:8" ht="20.25" customHeight="1">
      <c r="B8" s="50" t="s">
        <v>76</v>
      </c>
      <c r="C8" s="59">
        <v>1203</v>
      </c>
      <c r="D8" s="52">
        <v>461</v>
      </c>
      <c r="E8" s="52">
        <v>744</v>
      </c>
      <c r="F8" s="52">
        <v>520</v>
      </c>
      <c r="G8" s="52">
        <v>524</v>
      </c>
      <c r="H8" s="52">
        <v>409</v>
      </c>
    </row>
    <row r="9" spans="2:8" ht="20.25" customHeight="1" thickBot="1">
      <c r="B9" s="53" t="s">
        <v>87</v>
      </c>
      <c r="C9" s="60">
        <v>1235</v>
      </c>
      <c r="D9" s="60">
        <v>454</v>
      </c>
      <c r="E9" s="60">
        <v>768</v>
      </c>
      <c r="F9" s="60">
        <v>549</v>
      </c>
      <c r="G9" s="60">
        <v>553</v>
      </c>
      <c r="H9" s="60">
        <v>409</v>
      </c>
    </row>
    <row r="10" spans="2:8" ht="16.5" customHeight="1">
      <c r="B10" s="640" t="s">
        <v>61</v>
      </c>
      <c r="C10" s="640"/>
      <c r="D10" s="640"/>
      <c r="E10" s="640"/>
      <c r="F10" s="640"/>
      <c r="G10" s="52"/>
      <c r="H10" s="52"/>
    </row>
    <row r="11" spans="2:8" ht="16.5" customHeight="1">
      <c r="B11" s="809" t="s">
        <v>812</v>
      </c>
      <c r="C11" s="809"/>
      <c r="D11" s="809"/>
      <c r="E11" s="809"/>
      <c r="F11" s="809"/>
      <c r="G11" s="38"/>
      <c r="H11" s="38"/>
    </row>
  </sheetData>
  <mergeCells count="3">
    <mergeCell ref="B2:H2"/>
    <mergeCell ref="B10:F10"/>
    <mergeCell ref="B11:F11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6:B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8"/>
  <sheetViews>
    <sheetView showGridLines="0" topLeftCell="A4" zoomScaleNormal="100" zoomScaleSheetLayoutView="87" workbookViewId="0">
      <selection activeCell="K34" sqref="K34"/>
    </sheetView>
  </sheetViews>
  <sheetFormatPr defaultColWidth="14.625" defaultRowHeight="13.5"/>
  <cols>
    <col min="1" max="1" width="14.625" style="1"/>
    <col min="2" max="2" width="11" style="1" customWidth="1"/>
    <col min="3" max="9" width="11.625" style="1" customWidth="1"/>
    <col min="10" max="16384" width="14.625" style="1"/>
  </cols>
  <sheetData>
    <row r="2" spans="2:10" ht="21">
      <c r="B2" s="808" t="s">
        <v>78</v>
      </c>
      <c r="C2" s="808"/>
      <c r="D2" s="808"/>
      <c r="E2" s="808"/>
      <c r="F2" s="808"/>
      <c r="G2" s="808"/>
      <c r="H2" s="808"/>
      <c r="I2" s="808"/>
    </row>
    <row r="3" spans="2:10" s="2" customFormat="1" ht="23.25" customHeight="1" thickBot="1">
      <c r="B3" s="62" t="s">
        <v>88</v>
      </c>
      <c r="C3" s="63"/>
      <c r="D3" s="63"/>
      <c r="E3" s="63"/>
      <c r="F3" s="24"/>
      <c r="G3" s="24"/>
      <c r="H3" s="810" t="s">
        <v>89</v>
      </c>
      <c r="I3" s="810"/>
    </row>
    <row r="4" spans="2:10" s="68" customFormat="1" ht="20.45" customHeight="1">
      <c r="B4" s="65" t="s">
        <v>90</v>
      </c>
      <c r="C4" s="66" t="s">
        <v>91</v>
      </c>
      <c r="D4" s="66" t="s">
        <v>92</v>
      </c>
      <c r="E4" s="66" t="s">
        <v>93</v>
      </c>
      <c r="F4" s="66" t="s">
        <v>94</v>
      </c>
      <c r="G4" s="66" t="s">
        <v>95</v>
      </c>
      <c r="H4" s="66" t="s">
        <v>96</v>
      </c>
      <c r="I4" s="67" t="s">
        <v>97</v>
      </c>
    </row>
    <row r="5" spans="2:10" ht="20.45" customHeight="1">
      <c r="B5" s="47" t="s">
        <v>98</v>
      </c>
      <c r="C5" s="48">
        <v>2552</v>
      </c>
      <c r="D5" s="32">
        <v>2044</v>
      </c>
      <c r="E5" s="32">
        <v>128</v>
      </c>
      <c r="F5" s="32">
        <v>36</v>
      </c>
      <c r="G5" s="32">
        <v>178</v>
      </c>
      <c r="H5" s="32">
        <v>80</v>
      </c>
      <c r="I5" s="32">
        <v>86</v>
      </c>
      <c r="J5" s="68"/>
    </row>
    <row r="6" spans="2:10" ht="20.45" customHeight="1" thickBot="1">
      <c r="B6" s="69" t="s">
        <v>99</v>
      </c>
      <c r="C6" s="70">
        <v>841</v>
      </c>
      <c r="D6" s="71">
        <v>655</v>
      </c>
      <c r="E6" s="71">
        <v>52</v>
      </c>
      <c r="F6" s="71">
        <v>17</v>
      </c>
      <c r="G6" s="71">
        <v>65</v>
      </c>
      <c r="H6" s="71">
        <v>27</v>
      </c>
      <c r="I6" s="71">
        <v>25</v>
      </c>
      <c r="J6" s="68"/>
    </row>
    <row r="7" spans="2:10" ht="15.75" customHeight="1">
      <c r="B7" s="809" t="s">
        <v>100</v>
      </c>
      <c r="C7" s="809"/>
      <c r="D7" s="39"/>
      <c r="E7" s="39"/>
      <c r="F7" s="39"/>
      <c r="G7" s="39"/>
      <c r="H7" s="39"/>
      <c r="I7" s="39"/>
      <c r="J7" s="68"/>
    </row>
    <row r="8" spans="2:10" ht="15.75" customHeight="1">
      <c r="B8" s="39" t="s">
        <v>813</v>
      </c>
      <c r="C8" s="39"/>
      <c r="D8" s="39"/>
      <c r="E8" s="39"/>
      <c r="F8" s="39"/>
      <c r="G8" s="39"/>
      <c r="H8" s="39"/>
      <c r="I8" s="39"/>
      <c r="J8" s="68"/>
    </row>
  </sheetData>
  <mergeCells count="3">
    <mergeCell ref="B2:I2"/>
    <mergeCell ref="H3:I3"/>
    <mergeCell ref="B7:C7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"/>
  <sheetViews>
    <sheetView showGridLines="0" zoomScaleNormal="100" zoomScaleSheetLayoutView="100" workbookViewId="0">
      <selection activeCell="D3" sqref="D3"/>
    </sheetView>
  </sheetViews>
  <sheetFormatPr defaultColWidth="14.625" defaultRowHeight="13.5"/>
  <cols>
    <col min="1" max="1" width="14.625" style="1"/>
    <col min="2" max="7" width="15.25" style="1" customWidth="1"/>
    <col min="8" max="9" width="11.25" style="1" customWidth="1"/>
    <col min="10" max="16384" width="14.625" style="1"/>
  </cols>
  <sheetData>
    <row r="2" spans="2:9" ht="28.5" customHeight="1">
      <c r="B2" s="628" t="s">
        <v>101</v>
      </c>
      <c r="C2" s="628"/>
      <c r="D2" s="628"/>
      <c r="E2" s="628"/>
      <c r="F2" s="628"/>
      <c r="G2" s="628"/>
      <c r="H2" s="72"/>
      <c r="I2" s="72"/>
    </row>
    <row r="3" spans="2:9" s="2" customFormat="1" ht="19.5" customHeight="1" thickBot="1">
      <c r="B3" s="73"/>
      <c r="C3" s="73"/>
      <c r="D3" s="73"/>
      <c r="E3" s="73"/>
      <c r="F3" s="73"/>
      <c r="G3" s="618" t="s">
        <v>102</v>
      </c>
    </row>
    <row r="4" spans="2:9" s="77" customFormat="1" ht="20.45" customHeight="1">
      <c r="B4" s="74" t="s">
        <v>103</v>
      </c>
      <c r="C4" s="75" t="s">
        <v>104</v>
      </c>
      <c r="D4" s="75" t="s">
        <v>105</v>
      </c>
      <c r="E4" s="75" t="s">
        <v>106</v>
      </c>
      <c r="F4" s="75" t="s">
        <v>107</v>
      </c>
      <c r="G4" s="76" t="s">
        <v>108</v>
      </c>
    </row>
    <row r="5" spans="2:9" ht="20.45" customHeight="1">
      <c r="B5" s="20" t="s">
        <v>109</v>
      </c>
      <c r="C5" s="78">
        <v>393</v>
      </c>
      <c r="D5" s="79">
        <v>214</v>
      </c>
      <c r="E5" s="79">
        <v>109</v>
      </c>
      <c r="F5" s="78">
        <v>51</v>
      </c>
      <c r="G5" s="78">
        <v>17</v>
      </c>
    </row>
    <row r="6" spans="2:9" ht="20.45" customHeight="1">
      <c r="B6" s="4">
        <v>27</v>
      </c>
      <c r="C6" s="73">
        <v>396</v>
      </c>
      <c r="D6" s="73">
        <v>207</v>
      </c>
      <c r="E6" s="73">
        <v>106</v>
      </c>
      <c r="F6" s="73">
        <v>48</v>
      </c>
      <c r="G6" s="73">
        <v>16</v>
      </c>
    </row>
    <row r="7" spans="2:9" ht="20.45" customHeight="1">
      <c r="B7" s="4">
        <v>28</v>
      </c>
      <c r="C7" s="73">
        <v>389</v>
      </c>
      <c r="D7" s="73">
        <v>212</v>
      </c>
      <c r="E7" s="73">
        <v>104</v>
      </c>
      <c r="F7" s="73">
        <v>48</v>
      </c>
      <c r="G7" s="73">
        <v>12</v>
      </c>
    </row>
    <row r="8" spans="2:9" ht="20.45" customHeight="1">
      <c r="B8" s="80">
        <v>29</v>
      </c>
      <c r="C8" s="81">
        <v>391</v>
      </c>
      <c r="D8" s="78">
        <v>207</v>
      </c>
      <c r="E8" s="78">
        <v>102</v>
      </c>
      <c r="F8" s="78">
        <v>47</v>
      </c>
      <c r="G8" s="78">
        <v>10</v>
      </c>
    </row>
    <row r="9" spans="2:9" ht="20.45" customHeight="1" thickBot="1">
      <c r="B9" s="82">
        <v>30</v>
      </c>
      <c r="C9" s="83">
        <v>392</v>
      </c>
      <c r="D9" s="83">
        <v>205</v>
      </c>
      <c r="E9" s="83">
        <v>102</v>
      </c>
      <c r="F9" s="83">
        <v>47</v>
      </c>
      <c r="G9" s="83">
        <v>9</v>
      </c>
    </row>
    <row r="10" spans="2:9" ht="16.5" customHeight="1">
      <c r="B10" s="835" t="s">
        <v>110</v>
      </c>
      <c r="C10" s="835"/>
      <c r="D10" s="84"/>
      <c r="E10" s="84"/>
      <c r="F10" s="84"/>
      <c r="G10" s="73"/>
      <c r="H10" s="38"/>
      <c r="I10" s="38"/>
    </row>
  </sheetData>
  <mergeCells count="2">
    <mergeCell ref="B2:G2"/>
    <mergeCell ref="B10:C10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4"/>
  <sheetViews>
    <sheetView showGridLines="0" view="pageBreakPreview" topLeftCell="A13" zoomScaleNormal="100" zoomScaleSheetLayoutView="100" workbookViewId="0">
      <selection activeCell="B2" sqref="B2:O10"/>
    </sheetView>
  </sheetViews>
  <sheetFormatPr defaultColWidth="14.625" defaultRowHeight="13.5"/>
  <cols>
    <col min="1" max="1" width="14.625" style="1"/>
    <col min="2" max="2" width="10.875" style="1" customWidth="1"/>
    <col min="3" max="15" width="6.375" style="1" customWidth="1"/>
    <col min="16" max="16384" width="14.625" style="1"/>
  </cols>
  <sheetData>
    <row r="2" spans="2:17" ht="28.5" customHeight="1">
      <c r="B2" s="641" t="s">
        <v>111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</row>
    <row r="3" spans="2:17" s="2" customFormat="1" ht="23.25" customHeight="1" thickBot="1"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85" t="s">
        <v>112</v>
      </c>
    </row>
    <row r="4" spans="2:17" s="2" customFormat="1" ht="13.5" customHeight="1">
      <c r="B4" s="642" t="s">
        <v>113</v>
      </c>
      <c r="C4" s="652" t="s">
        <v>114</v>
      </c>
      <c r="D4" s="654" t="s">
        <v>115</v>
      </c>
      <c r="E4" s="86"/>
      <c r="F4" s="652" t="s">
        <v>116</v>
      </c>
      <c r="G4" s="652" t="s">
        <v>117</v>
      </c>
      <c r="H4" s="652" t="s">
        <v>118</v>
      </c>
      <c r="I4" s="652" t="s">
        <v>119</v>
      </c>
      <c r="J4" s="652" t="s">
        <v>120</v>
      </c>
      <c r="K4" s="652" t="s">
        <v>121</v>
      </c>
      <c r="L4" s="652" t="s">
        <v>122</v>
      </c>
      <c r="M4" s="652" t="s">
        <v>123</v>
      </c>
      <c r="N4" s="652" t="s">
        <v>124</v>
      </c>
      <c r="O4" s="654" t="s">
        <v>125</v>
      </c>
    </row>
    <row r="5" spans="2:17" s="2" customFormat="1" ht="33.75" customHeight="1">
      <c r="B5" s="651"/>
      <c r="C5" s="653"/>
      <c r="D5" s="655"/>
      <c r="E5" s="87" t="s">
        <v>126</v>
      </c>
      <c r="F5" s="653"/>
      <c r="G5" s="653"/>
      <c r="H5" s="653"/>
      <c r="I5" s="653"/>
      <c r="J5" s="653"/>
      <c r="K5" s="653"/>
      <c r="L5" s="653"/>
      <c r="M5" s="653"/>
      <c r="N5" s="653"/>
      <c r="O5" s="655"/>
    </row>
    <row r="6" spans="2:17" ht="26.25" customHeight="1">
      <c r="B6" s="20" t="s">
        <v>127</v>
      </c>
      <c r="C6" s="88">
        <v>13</v>
      </c>
      <c r="D6" s="88">
        <v>2478</v>
      </c>
      <c r="E6" s="88">
        <v>291</v>
      </c>
      <c r="F6" s="88">
        <v>106</v>
      </c>
      <c r="G6" s="88">
        <v>71</v>
      </c>
      <c r="H6" s="88">
        <v>1393</v>
      </c>
      <c r="I6" s="88">
        <v>781</v>
      </c>
      <c r="J6" s="88">
        <v>1058</v>
      </c>
      <c r="K6" s="88">
        <v>122</v>
      </c>
      <c r="L6" s="88">
        <v>242</v>
      </c>
      <c r="M6" s="88">
        <v>730</v>
      </c>
      <c r="N6" s="88">
        <v>337</v>
      </c>
      <c r="O6" s="88">
        <v>134</v>
      </c>
      <c r="Q6" s="89"/>
    </row>
    <row r="7" spans="2:17" ht="26.25" customHeight="1">
      <c r="B7" s="4" t="s">
        <v>128</v>
      </c>
      <c r="C7" s="88">
        <v>24</v>
      </c>
      <c r="D7" s="88">
        <v>2478</v>
      </c>
      <c r="E7" s="88">
        <v>295</v>
      </c>
      <c r="F7" s="88">
        <v>146</v>
      </c>
      <c r="G7" s="88">
        <v>77</v>
      </c>
      <c r="H7" s="88">
        <v>1470</v>
      </c>
      <c r="I7" s="88">
        <v>810</v>
      </c>
      <c r="J7" s="88">
        <v>887</v>
      </c>
      <c r="K7" s="88">
        <v>125</v>
      </c>
      <c r="L7" s="88">
        <v>237</v>
      </c>
      <c r="M7" s="88">
        <v>825</v>
      </c>
      <c r="N7" s="88">
        <v>373</v>
      </c>
      <c r="O7" s="88">
        <v>119</v>
      </c>
      <c r="Q7" s="90"/>
    </row>
    <row r="8" spans="2:17" ht="26.25" customHeight="1">
      <c r="B8" s="4" t="s">
        <v>129</v>
      </c>
      <c r="C8" s="88">
        <v>23</v>
      </c>
      <c r="D8" s="88">
        <v>2451</v>
      </c>
      <c r="E8" s="88">
        <v>269</v>
      </c>
      <c r="F8" s="88">
        <v>131</v>
      </c>
      <c r="G8" s="88">
        <v>81</v>
      </c>
      <c r="H8" s="88">
        <v>1420</v>
      </c>
      <c r="I8" s="88">
        <v>743</v>
      </c>
      <c r="J8" s="88">
        <v>790</v>
      </c>
      <c r="K8" s="88">
        <v>127</v>
      </c>
      <c r="L8" s="88">
        <v>260</v>
      </c>
      <c r="M8" s="88">
        <v>881</v>
      </c>
      <c r="N8" s="88">
        <v>331</v>
      </c>
      <c r="O8" s="88">
        <v>91</v>
      </c>
      <c r="Q8" s="90"/>
    </row>
    <row r="9" spans="2:17" ht="26.25" customHeight="1">
      <c r="B9" s="3" t="s">
        <v>3</v>
      </c>
      <c r="C9" s="91">
        <v>7</v>
      </c>
      <c r="D9" s="91">
        <v>741</v>
      </c>
      <c r="E9" s="91">
        <v>94</v>
      </c>
      <c r="F9" s="91">
        <v>39</v>
      </c>
      <c r="G9" s="91">
        <v>18</v>
      </c>
      <c r="H9" s="91">
        <v>415</v>
      </c>
      <c r="I9" s="91">
        <v>218</v>
      </c>
      <c r="J9" s="91">
        <v>229</v>
      </c>
      <c r="K9" s="91">
        <v>47</v>
      </c>
      <c r="L9" s="91">
        <v>88</v>
      </c>
      <c r="M9" s="91">
        <v>187</v>
      </c>
      <c r="N9" s="91">
        <v>95</v>
      </c>
      <c r="O9" s="91">
        <v>27</v>
      </c>
    </row>
    <row r="10" spans="2:17" ht="26.25" customHeight="1">
      <c r="B10" s="3" t="s">
        <v>4</v>
      </c>
      <c r="C10" s="91">
        <v>5</v>
      </c>
      <c r="D10" s="91">
        <v>189</v>
      </c>
      <c r="E10" s="91">
        <v>13</v>
      </c>
      <c r="F10" s="91">
        <v>21</v>
      </c>
      <c r="G10" s="91">
        <v>5</v>
      </c>
      <c r="H10" s="91">
        <v>92</v>
      </c>
      <c r="I10" s="91">
        <v>73</v>
      </c>
      <c r="J10" s="91">
        <v>73</v>
      </c>
      <c r="K10" s="91">
        <v>11</v>
      </c>
      <c r="L10" s="91">
        <v>19</v>
      </c>
      <c r="M10" s="91">
        <v>64</v>
      </c>
      <c r="N10" s="91">
        <v>21</v>
      </c>
      <c r="O10" s="91">
        <v>6</v>
      </c>
    </row>
    <row r="11" spans="2:17" ht="26.25" customHeight="1">
      <c r="B11" s="3" t="s">
        <v>5</v>
      </c>
      <c r="C11" s="91">
        <v>1</v>
      </c>
      <c r="D11" s="91">
        <v>106</v>
      </c>
      <c r="E11" s="91">
        <v>19</v>
      </c>
      <c r="F11" s="91">
        <v>8</v>
      </c>
      <c r="G11" s="91">
        <v>7</v>
      </c>
      <c r="H11" s="91">
        <v>87</v>
      </c>
      <c r="I11" s="91">
        <v>33</v>
      </c>
      <c r="J11" s="91">
        <v>44</v>
      </c>
      <c r="K11" s="91">
        <v>6</v>
      </c>
      <c r="L11" s="91">
        <v>10</v>
      </c>
      <c r="M11" s="91">
        <v>30</v>
      </c>
      <c r="N11" s="91">
        <v>13</v>
      </c>
      <c r="O11" s="91">
        <v>11</v>
      </c>
    </row>
    <row r="12" spans="2:17" ht="26.25" customHeight="1">
      <c r="B12" s="3" t="s">
        <v>6</v>
      </c>
      <c r="C12" s="91">
        <v>1</v>
      </c>
      <c r="D12" s="91">
        <v>232</v>
      </c>
      <c r="E12" s="91">
        <v>27</v>
      </c>
      <c r="F12" s="91">
        <v>12</v>
      </c>
      <c r="G12" s="91">
        <v>6</v>
      </c>
      <c r="H12" s="91">
        <v>146</v>
      </c>
      <c r="I12" s="91">
        <v>66</v>
      </c>
      <c r="J12" s="91">
        <v>88</v>
      </c>
      <c r="K12" s="91">
        <v>3</v>
      </c>
      <c r="L12" s="91">
        <v>20</v>
      </c>
      <c r="M12" s="91">
        <v>107</v>
      </c>
      <c r="N12" s="91">
        <v>31</v>
      </c>
      <c r="O12" s="91">
        <v>8</v>
      </c>
    </row>
    <row r="13" spans="2:17" ht="26.25" customHeight="1">
      <c r="B13" s="3" t="s">
        <v>7</v>
      </c>
      <c r="C13" s="91">
        <v>3</v>
      </c>
      <c r="D13" s="91">
        <v>151</v>
      </c>
      <c r="E13" s="91">
        <v>15</v>
      </c>
      <c r="F13" s="91">
        <v>6</v>
      </c>
      <c r="G13" s="91">
        <v>4</v>
      </c>
      <c r="H13" s="91">
        <v>83</v>
      </c>
      <c r="I13" s="91">
        <v>35</v>
      </c>
      <c r="J13" s="91">
        <v>44</v>
      </c>
      <c r="K13" s="91">
        <v>9</v>
      </c>
      <c r="L13" s="91">
        <v>18</v>
      </c>
      <c r="M13" s="91">
        <v>75</v>
      </c>
      <c r="N13" s="91">
        <v>17</v>
      </c>
      <c r="O13" s="91">
        <v>4</v>
      </c>
    </row>
    <row r="14" spans="2:17" ht="26.25" customHeight="1">
      <c r="B14" s="3" t="s">
        <v>8</v>
      </c>
      <c r="C14" s="91">
        <v>1</v>
      </c>
      <c r="D14" s="91">
        <v>125</v>
      </c>
      <c r="E14" s="91">
        <v>18</v>
      </c>
      <c r="F14" s="91">
        <v>7</v>
      </c>
      <c r="G14" s="91">
        <v>10</v>
      </c>
      <c r="H14" s="91">
        <v>77</v>
      </c>
      <c r="I14" s="91">
        <v>53</v>
      </c>
      <c r="J14" s="91">
        <v>38</v>
      </c>
      <c r="K14" s="91">
        <v>6</v>
      </c>
      <c r="L14" s="91">
        <v>7</v>
      </c>
      <c r="M14" s="91">
        <v>61</v>
      </c>
      <c r="N14" s="91">
        <v>24</v>
      </c>
      <c r="O14" s="91">
        <v>3</v>
      </c>
    </row>
    <row r="15" spans="2:17" ht="26.25" customHeight="1">
      <c r="B15" s="3" t="s">
        <v>9</v>
      </c>
      <c r="C15" s="91">
        <v>1</v>
      </c>
      <c r="D15" s="91">
        <v>127</v>
      </c>
      <c r="E15" s="91">
        <v>10</v>
      </c>
      <c r="F15" s="91">
        <v>10</v>
      </c>
      <c r="G15" s="91">
        <v>7</v>
      </c>
      <c r="H15" s="91">
        <v>82</v>
      </c>
      <c r="I15" s="91">
        <v>34</v>
      </c>
      <c r="J15" s="91">
        <v>36</v>
      </c>
      <c r="K15" s="91">
        <v>10</v>
      </c>
      <c r="L15" s="91">
        <v>12</v>
      </c>
      <c r="M15" s="91">
        <v>44</v>
      </c>
      <c r="N15" s="91">
        <v>11</v>
      </c>
      <c r="O15" s="91">
        <v>1</v>
      </c>
    </row>
    <row r="16" spans="2:17" ht="26.25" customHeight="1">
      <c r="B16" s="3" t="s">
        <v>10</v>
      </c>
      <c r="C16" s="91">
        <v>1</v>
      </c>
      <c r="D16" s="91">
        <v>138</v>
      </c>
      <c r="E16" s="91">
        <v>13</v>
      </c>
      <c r="F16" s="91">
        <v>6</v>
      </c>
      <c r="G16" s="91">
        <v>6</v>
      </c>
      <c r="H16" s="91">
        <v>81</v>
      </c>
      <c r="I16" s="91">
        <v>37</v>
      </c>
      <c r="J16" s="91">
        <v>38</v>
      </c>
      <c r="K16" s="91" t="s">
        <v>29</v>
      </c>
      <c r="L16" s="91">
        <v>15</v>
      </c>
      <c r="M16" s="91">
        <v>85</v>
      </c>
      <c r="N16" s="91">
        <v>20</v>
      </c>
      <c r="O16" s="91">
        <v>6</v>
      </c>
    </row>
    <row r="17" spans="2:15" ht="26.25" customHeight="1">
      <c r="B17" s="3" t="s">
        <v>11</v>
      </c>
      <c r="C17" s="91">
        <v>1</v>
      </c>
      <c r="D17" s="91">
        <v>18</v>
      </c>
      <c r="E17" s="91">
        <v>2</v>
      </c>
      <c r="F17" s="91">
        <v>1</v>
      </c>
      <c r="G17" s="91">
        <v>1</v>
      </c>
      <c r="H17" s="91">
        <v>14</v>
      </c>
      <c r="I17" s="91">
        <v>7</v>
      </c>
      <c r="J17" s="91">
        <v>6</v>
      </c>
      <c r="K17" s="91">
        <v>2</v>
      </c>
      <c r="L17" s="91">
        <v>1</v>
      </c>
      <c r="M17" s="91">
        <v>2</v>
      </c>
      <c r="N17" s="91">
        <v>5</v>
      </c>
      <c r="O17" s="91">
        <v>1</v>
      </c>
    </row>
    <row r="18" spans="2:15" ht="26.25" customHeight="1">
      <c r="B18" s="3" t="s">
        <v>12</v>
      </c>
      <c r="C18" s="91" t="s">
        <v>29</v>
      </c>
      <c r="D18" s="91">
        <v>15</v>
      </c>
      <c r="E18" s="91">
        <v>1</v>
      </c>
      <c r="F18" s="91" t="s">
        <v>29</v>
      </c>
      <c r="G18" s="91" t="s">
        <v>29</v>
      </c>
      <c r="H18" s="91">
        <v>5</v>
      </c>
      <c r="I18" s="91">
        <v>4</v>
      </c>
      <c r="J18" s="91">
        <v>2</v>
      </c>
      <c r="K18" s="91" t="s">
        <v>29</v>
      </c>
      <c r="L18" s="91" t="s">
        <v>29</v>
      </c>
      <c r="M18" s="91">
        <v>5</v>
      </c>
      <c r="N18" s="91">
        <v>3</v>
      </c>
      <c r="O18" s="91">
        <v>1</v>
      </c>
    </row>
    <row r="19" spans="2:15" ht="26.25" customHeight="1">
      <c r="B19" s="3" t="s">
        <v>13</v>
      </c>
      <c r="C19" s="91" t="s">
        <v>29</v>
      </c>
      <c r="D19" s="91">
        <v>9</v>
      </c>
      <c r="E19" s="91" t="s">
        <v>29</v>
      </c>
      <c r="F19" s="91">
        <v>1</v>
      </c>
      <c r="G19" s="91" t="s">
        <v>29</v>
      </c>
      <c r="H19" s="91">
        <v>8</v>
      </c>
      <c r="I19" s="91">
        <v>2</v>
      </c>
      <c r="J19" s="91">
        <v>3</v>
      </c>
      <c r="K19" s="91">
        <v>1</v>
      </c>
      <c r="L19" s="91">
        <v>2</v>
      </c>
      <c r="M19" s="91">
        <v>2</v>
      </c>
      <c r="N19" s="91" t="s">
        <v>29</v>
      </c>
      <c r="O19" s="91" t="s">
        <v>29</v>
      </c>
    </row>
    <row r="20" spans="2:15" ht="26.25" customHeight="1">
      <c r="B20" s="3" t="s">
        <v>14</v>
      </c>
      <c r="C20" s="91" t="s">
        <v>29</v>
      </c>
      <c r="D20" s="91">
        <v>79</v>
      </c>
      <c r="E20" s="91">
        <v>6</v>
      </c>
      <c r="F20" s="91">
        <v>3</v>
      </c>
      <c r="G20" s="91">
        <v>1</v>
      </c>
      <c r="H20" s="91">
        <v>39</v>
      </c>
      <c r="I20" s="91">
        <v>30</v>
      </c>
      <c r="J20" s="91">
        <v>30</v>
      </c>
      <c r="K20" s="91">
        <v>5</v>
      </c>
      <c r="L20" s="91">
        <v>9</v>
      </c>
      <c r="M20" s="91">
        <v>25</v>
      </c>
      <c r="N20" s="91">
        <v>11</v>
      </c>
      <c r="O20" s="91">
        <v>4</v>
      </c>
    </row>
    <row r="21" spans="2:15" ht="26.25" customHeight="1">
      <c r="B21" s="3" t="s">
        <v>15</v>
      </c>
      <c r="C21" s="91" t="s">
        <v>29</v>
      </c>
      <c r="D21" s="91">
        <v>31</v>
      </c>
      <c r="E21" s="91">
        <v>1</v>
      </c>
      <c r="F21" s="91" t="s">
        <v>29</v>
      </c>
      <c r="G21" s="91">
        <v>2</v>
      </c>
      <c r="H21" s="91">
        <v>23</v>
      </c>
      <c r="I21" s="91">
        <v>10</v>
      </c>
      <c r="J21" s="91">
        <v>9</v>
      </c>
      <c r="K21" s="91">
        <v>1</v>
      </c>
      <c r="L21" s="91">
        <v>2</v>
      </c>
      <c r="M21" s="91">
        <v>15</v>
      </c>
      <c r="N21" s="91">
        <v>2</v>
      </c>
      <c r="O21" s="91" t="s">
        <v>29</v>
      </c>
    </row>
    <row r="22" spans="2:15" ht="26.25" customHeight="1">
      <c r="B22" s="3" t="s">
        <v>16</v>
      </c>
      <c r="C22" s="91" t="s">
        <v>29</v>
      </c>
      <c r="D22" s="91">
        <v>34</v>
      </c>
      <c r="E22" s="91">
        <v>3</v>
      </c>
      <c r="F22" s="91" t="s">
        <v>29</v>
      </c>
      <c r="G22" s="91" t="s">
        <v>29</v>
      </c>
      <c r="H22" s="91">
        <v>25</v>
      </c>
      <c r="I22" s="91">
        <v>6</v>
      </c>
      <c r="J22" s="91">
        <v>12</v>
      </c>
      <c r="K22" s="91" t="s">
        <v>29</v>
      </c>
      <c r="L22" s="91">
        <v>4</v>
      </c>
      <c r="M22" s="91">
        <v>12</v>
      </c>
      <c r="N22" s="91">
        <v>10</v>
      </c>
      <c r="O22" s="91">
        <v>2</v>
      </c>
    </row>
    <row r="23" spans="2:15" ht="26.25" customHeight="1">
      <c r="B23" s="3" t="s">
        <v>17</v>
      </c>
      <c r="C23" s="91" t="s">
        <v>29</v>
      </c>
      <c r="D23" s="91">
        <v>17</v>
      </c>
      <c r="E23" s="91">
        <v>1</v>
      </c>
      <c r="F23" s="91">
        <v>2</v>
      </c>
      <c r="G23" s="91">
        <v>1</v>
      </c>
      <c r="H23" s="91">
        <v>6</v>
      </c>
      <c r="I23" s="91">
        <v>11</v>
      </c>
      <c r="J23" s="91">
        <v>4</v>
      </c>
      <c r="K23" s="91">
        <v>1</v>
      </c>
      <c r="L23" s="91">
        <v>1</v>
      </c>
      <c r="M23" s="91">
        <v>12</v>
      </c>
      <c r="N23" s="91">
        <v>1</v>
      </c>
      <c r="O23" s="91" t="s">
        <v>29</v>
      </c>
    </row>
    <row r="24" spans="2:15" ht="26.25" customHeight="1">
      <c r="B24" s="3" t="s">
        <v>18</v>
      </c>
      <c r="C24" s="91" t="s">
        <v>29</v>
      </c>
      <c r="D24" s="91">
        <v>34</v>
      </c>
      <c r="E24" s="91">
        <v>3</v>
      </c>
      <c r="F24" s="91" t="s">
        <v>29</v>
      </c>
      <c r="G24" s="91">
        <v>3</v>
      </c>
      <c r="H24" s="91">
        <v>28</v>
      </c>
      <c r="I24" s="91">
        <v>10</v>
      </c>
      <c r="J24" s="91">
        <v>6</v>
      </c>
      <c r="K24" s="91">
        <v>1</v>
      </c>
      <c r="L24" s="91">
        <v>4</v>
      </c>
      <c r="M24" s="91">
        <v>5</v>
      </c>
      <c r="N24" s="91">
        <v>10</v>
      </c>
      <c r="O24" s="91">
        <v>1</v>
      </c>
    </row>
    <row r="25" spans="2:15" ht="26.25" customHeight="1">
      <c r="B25" s="3" t="s">
        <v>19</v>
      </c>
      <c r="C25" s="91" t="s">
        <v>29</v>
      </c>
      <c r="D25" s="91">
        <v>44</v>
      </c>
      <c r="E25" s="91">
        <v>5</v>
      </c>
      <c r="F25" s="91">
        <v>1</v>
      </c>
      <c r="G25" s="91" t="s">
        <v>29</v>
      </c>
      <c r="H25" s="91">
        <v>22</v>
      </c>
      <c r="I25" s="91">
        <v>12</v>
      </c>
      <c r="J25" s="91">
        <v>13</v>
      </c>
      <c r="K25" s="91">
        <v>5</v>
      </c>
      <c r="L25" s="91">
        <v>4</v>
      </c>
      <c r="M25" s="91">
        <v>25</v>
      </c>
      <c r="N25" s="91">
        <v>4</v>
      </c>
      <c r="O25" s="91">
        <v>1</v>
      </c>
    </row>
    <row r="26" spans="2:15" ht="26.25" customHeight="1">
      <c r="B26" s="3" t="s">
        <v>20</v>
      </c>
      <c r="C26" s="91" t="s">
        <v>29</v>
      </c>
      <c r="D26" s="91">
        <v>34</v>
      </c>
      <c r="E26" s="91">
        <v>3</v>
      </c>
      <c r="F26" s="91">
        <v>2</v>
      </c>
      <c r="G26" s="91">
        <v>2</v>
      </c>
      <c r="H26" s="91">
        <v>22</v>
      </c>
      <c r="I26" s="91">
        <v>8</v>
      </c>
      <c r="J26" s="91">
        <v>12</v>
      </c>
      <c r="K26" s="91">
        <v>2</v>
      </c>
      <c r="L26" s="91">
        <v>3</v>
      </c>
      <c r="M26" s="91">
        <v>8</v>
      </c>
      <c r="N26" s="91">
        <v>6</v>
      </c>
      <c r="O26" s="91">
        <v>1</v>
      </c>
    </row>
    <row r="27" spans="2:15" ht="26.25" customHeight="1">
      <c r="B27" s="3" t="s">
        <v>21</v>
      </c>
      <c r="C27" s="91" t="s">
        <v>29</v>
      </c>
      <c r="D27" s="91">
        <v>59</v>
      </c>
      <c r="E27" s="91">
        <v>8</v>
      </c>
      <c r="F27" s="91">
        <v>3</v>
      </c>
      <c r="G27" s="91">
        <v>1</v>
      </c>
      <c r="H27" s="91">
        <v>29</v>
      </c>
      <c r="I27" s="91">
        <v>18</v>
      </c>
      <c r="J27" s="91">
        <v>14</v>
      </c>
      <c r="K27" s="91">
        <v>1</v>
      </c>
      <c r="L27" s="91">
        <v>8</v>
      </c>
      <c r="M27" s="91">
        <v>20</v>
      </c>
      <c r="N27" s="91">
        <v>6</v>
      </c>
      <c r="O27" s="91">
        <v>1</v>
      </c>
    </row>
    <row r="28" spans="2:15" ht="26.25" customHeight="1">
      <c r="B28" s="3" t="s">
        <v>22</v>
      </c>
      <c r="C28" s="91" t="s">
        <v>29</v>
      </c>
      <c r="D28" s="91">
        <v>72</v>
      </c>
      <c r="E28" s="91">
        <v>11</v>
      </c>
      <c r="F28" s="91">
        <v>4</v>
      </c>
      <c r="G28" s="91">
        <v>1</v>
      </c>
      <c r="H28" s="91">
        <v>41</v>
      </c>
      <c r="I28" s="91">
        <v>16</v>
      </c>
      <c r="J28" s="91">
        <v>16</v>
      </c>
      <c r="K28" s="91">
        <v>4</v>
      </c>
      <c r="L28" s="91">
        <v>5</v>
      </c>
      <c r="M28" s="91">
        <v>22</v>
      </c>
      <c r="N28" s="91">
        <v>10</v>
      </c>
      <c r="O28" s="91">
        <v>1</v>
      </c>
    </row>
    <row r="29" spans="2:15" ht="26.25" customHeight="1">
      <c r="B29" s="3" t="s">
        <v>23</v>
      </c>
      <c r="C29" s="91" t="s">
        <v>29</v>
      </c>
      <c r="D29" s="91">
        <v>49</v>
      </c>
      <c r="E29" s="91">
        <v>5</v>
      </c>
      <c r="F29" s="91" t="s">
        <v>29</v>
      </c>
      <c r="G29" s="91">
        <v>2</v>
      </c>
      <c r="H29" s="91">
        <v>32</v>
      </c>
      <c r="I29" s="91">
        <v>14</v>
      </c>
      <c r="J29" s="91">
        <v>16</v>
      </c>
      <c r="K29" s="91">
        <v>4</v>
      </c>
      <c r="L29" s="91">
        <v>7</v>
      </c>
      <c r="M29" s="91">
        <v>11</v>
      </c>
      <c r="N29" s="91">
        <v>9</v>
      </c>
      <c r="O29" s="91">
        <v>3</v>
      </c>
    </row>
    <row r="30" spans="2:15" ht="26.25" customHeight="1">
      <c r="B30" s="3" t="s">
        <v>24</v>
      </c>
      <c r="C30" s="91">
        <v>1</v>
      </c>
      <c r="D30" s="91">
        <v>45</v>
      </c>
      <c r="E30" s="91">
        <v>2</v>
      </c>
      <c r="F30" s="91">
        <v>1</v>
      </c>
      <c r="G30" s="91">
        <v>3</v>
      </c>
      <c r="H30" s="91">
        <v>16</v>
      </c>
      <c r="I30" s="91">
        <v>14</v>
      </c>
      <c r="J30" s="91">
        <v>11</v>
      </c>
      <c r="K30" s="91">
        <v>6</v>
      </c>
      <c r="L30" s="91">
        <v>7</v>
      </c>
      <c r="M30" s="91">
        <v>18</v>
      </c>
      <c r="N30" s="91">
        <v>7</v>
      </c>
      <c r="O30" s="91">
        <v>1</v>
      </c>
    </row>
    <row r="31" spans="2:15" ht="26.25" customHeight="1">
      <c r="B31" s="3" t="s">
        <v>25</v>
      </c>
      <c r="C31" s="91">
        <v>1</v>
      </c>
      <c r="D31" s="91">
        <v>50</v>
      </c>
      <c r="E31" s="91">
        <v>5</v>
      </c>
      <c r="F31" s="91">
        <v>2</v>
      </c>
      <c r="G31" s="91">
        <v>1</v>
      </c>
      <c r="H31" s="91">
        <v>22</v>
      </c>
      <c r="I31" s="91">
        <v>13</v>
      </c>
      <c r="J31" s="91">
        <v>27</v>
      </c>
      <c r="K31" s="91">
        <v>2</v>
      </c>
      <c r="L31" s="91">
        <v>11</v>
      </c>
      <c r="M31" s="91">
        <v>20</v>
      </c>
      <c r="N31" s="91">
        <v>11</v>
      </c>
      <c r="O31" s="91">
        <v>6</v>
      </c>
    </row>
    <row r="32" spans="2:15" ht="26.25" customHeight="1" thickBot="1">
      <c r="B32" s="92" t="s">
        <v>26</v>
      </c>
      <c r="C32" s="93" t="s">
        <v>29</v>
      </c>
      <c r="D32" s="94">
        <v>52</v>
      </c>
      <c r="E32" s="94">
        <v>4</v>
      </c>
      <c r="F32" s="94">
        <v>2</v>
      </c>
      <c r="G32" s="94" t="s">
        <v>29</v>
      </c>
      <c r="H32" s="94">
        <v>25</v>
      </c>
      <c r="I32" s="94">
        <v>19</v>
      </c>
      <c r="J32" s="94">
        <v>19</v>
      </c>
      <c r="K32" s="94" t="s">
        <v>29</v>
      </c>
      <c r="L32" s="94">
        <v>3</v>
      </c>
      <c r="M32" s="94">
        <v>26</v>
      </c>
      <c r="N32" s="94">
        <v>4</v>
      </c>
      <c r="O32" s="94">
        <v>2</v>
      </c>
    </row>
    <row r="33" spans="2:15" ht="16.5" customHeight="1">
      <c r="B33" s="640" t="s">
        <v>130</v>
      </c>
      <c r="C33" s="640"/>
      <c r="D33" s="640"/>
      <c r="E33" s="640"/>
      <c r="F33" s="640"/>
      <c r="G33" s="39"/>
      <c r="H33" s="39"/>
      <c r="I33" s="39"/>
      <c r="J33" s="39"/>
      <c r="K33" s="39"/>
      <c r="L33" s="39"/>
      <c r="M33" s="39"/>
      <c r="N33" s="39"/>
      <c r="O33" s="39"/>
    </row>
    <row r="34" spans="2:15" ht="23.1" customHeight="1">
      <c r="C34" s="40"/>
    </row>
  </sheetData>
  <mergeCells count="15">
    <mergeCell ref="B33:F33"/>
    <mergeCell ref="B2:O2"/>
    <mergeCell ref="B4:B5"/>
    <mergeCell ref="C4:C5"/>
    <mergeCell ref="D4:D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24"/>
  <sheetViews>
    <sheetView showGridLines="0" view="pageBreakPreview" topLeftCell="A10" zoomScaleNormal="100" zoomScaleSheetLayoutView="100" workbookViewId="0">
      <selection activeCell="N3" sqref="N3"/>
    </sheetView>
  </sheetViews>
  <sheetFormatPr defaultColWidth="14.625" defaultRowHeight="13.5"/>
  <cols>
    <col min="1" max="1" width="14.625" style="1"/>
    <col min="2" max="2" width="7.625" style="1" customWidth="1"/>
    <col min="3" max="3" width="6.125" style="1" customWidth="1"/>
    <col min="4" max="4" width="5.75" style="1" customWidth="1"/>
    <col min="5" max="5" width="6.125" style="1" customWidth="1"/>
    <col min="6" max="6" width="5.75" style="1" customWidth="1"/>
    <col min="7" max="7" width="5.875" style="1" customWidth="1"/>
    <col min="8" max="8" width="6.125" style="1" customWidth="1"/>
    <col min="9" max="10" width="5" style="1" customWidth="1"/>
    <col min="11" max="12" width="5.25" style="1" customWidth="1"/>
    <col min="13" max="13" width="5" style="1" customWidth="1"/>
    <col min="14" max="14" width="6.5" style="1" customWidth="1"/>
    <col min="15" max="15" width="6.625" style="1" customWidth="1"/>
    <col min="16" max="16" width="5.875" style="1" customWidth="1"/>
    <col min="17" max="17" width="6.375" style="1" customWidth="1"/>
    <col min="18" max="16384" width="14.625" style="1"/>
  </cols>
  <sheetData>
    <row r="2" spans="2:17" ht="28.5" customHeight="1">
      <c r="B2" s="641" t="s">
        <v>131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  <c r="Q2" s="641"/>
    </row>
    <row r="3" spans="2:17" s="2" customFormat="1" ht="23.25" customHeight="1" thickBot="1">
      <c r="B3" s="22" t="s">
        <v>132</v>
      </c>
      <c r="C3" s="41"/>
      <c r="D3" s="41"/>
      <c r="E3" s="41"/>
      <c r="F3" s="24"/>
      <c r="G3" s="24"/>
      <c r="H3" s="24"/>
      <c r="I3" s="95"/>
      <c r="J3" s="95"/>
      <c r="K3" s="95"/>
      <c r="L3" s="96"/>
      <c r="M3" s="97"/>
      <c r="N3" s="97"/>
      <c r="P3" s="98"/>
      <c r="Q3" s="284" t="s">
        <v>816</v>
      </c>
    </row>
    <row r="4" spans="2:17" s="2" customFormat="1" ht="20.100000000000001" customHeight="1">
      <c r="B4" s="656" t="s">
        <v>133</v>
      </c>
      <c r="C4" s="99" t="s">
        <v>134</v>
      </c>
      <c r="D4" s="658" t="s">
        <v>135</v>
      </c>
      <c r="E4" s="659"/>
      <c r="F4" s="660" t="s">
        <v>136</v>
      </c>
      <c r="G4" s="661"/>
      <c r="H4" s="661"/>
      <c r="I4" s="661"/>
      <c r="J4" s="661"/>
      <c r="K4" s="661"/>
      <c r="L4" s="661"/>
      <c r="M4" s="661"/>
      <c r="N4" s="662"/>
      <c r="O4" s="661" t="s">
        <v>137</v>
      </c>
      <c r="P4" s="661"/>
      <c r="Q4" s="661"/>
    </row>
    <row r="5" spans="2:17" s="105" customFormat="1" ht="41.25" customHeight="1">
      <c r="B5" s="657"/>
      <c r="C5" s="100" t="s">
        <v>138</v>
      </c>
      <c r="D5" s="100" t="s">
        <v>139</v>
      </c>
      <c r="E5" s="101" t="s">
        <v>140</v>
      </c>
      <c r="F5" s="100" t="s">
        <v>141</v>
      </c>
      <c r="G5" s="100" t="s">
        <v>142</v>
      </c>
      <c r="H5" s="100" t="s">
        <v>143</v>
      </c>
      <c r="I5" s="100" t="s">
        <v>144</v>
      </c>
      <c r="J5" s="102" t="s">
        <v>145</v>
      </c>
      <c r="K5" s="103" t="s">
        <v>146</v>
      </c>
      <c r="L5" s="100" t="s">
        <v>147</v>
      </c>
      <c r="M5" s="100" t="s">
        <v>148</v>
      </c>
      <c r="N5" s="100" t="s">
        <v>149</v>
      </c>
      <c r="O5" s="101" t="s">
        <v>150</v>
      </c>
      <c r="P5" s="100" t="s">
        <v>151</v>
      </c>
      <c r="Q5" s="104" t="s">
        <v>152</v>
      </c>
    </row>
    <row r="6" spans="2:17" ht="14.25" customHeight="1">
      <c r="B6" s="106" t="s">
        <v>153</v>
      </c>
      <c r="C6" s="107">
        <v>153</v>
      </c>
      <c r="D6" s="107" t="s">
        <v>29</v>
      </c>
      <c r="E6" s="107">
        <v>11</v>
      </c>
      <c r="F6" s="107">
        <v>1</v>
      </c>
      <c r="G6" s="107">
        <v>13</v>
      </c>
      <c r="H6" s="108">
        <v>1</v>
      </c>
      <c r="I6" s="108">
        <v>2</v>
      </c>
      <c r="J6" s="109">
        <v>7</v>
      </c>
      <c r="K6" s="109" t="s">
        <v>29</v>
      </c>
      <c r="L6" s="109">
        <v>1</v>
      </c>
      <c r="M6" s="109" t="s">
        <v>29</v>
      </c>
      <c r="N6" s="109" t="s">
        <v>29</v>
      </c>
      <c r="O6" s="110">
        <v>1</v>
      </c>
      <c r="P6" s="109">
        <v>7</v>
      </c>
      <c r="Q6" s="109" t="s">
        <v>29</v>
      </c>
    </row>
    <row r="7" spans="2:17" ht="14.25" customHeight="1">
      <c r="B7" s="111" t="s">
        <v>154</v>
      </c>
      <c r="C7" s="107">
        <v>149</v>
      </c>
      <c r="D7" s="107" t="s">
        <v>29</v>
      </c>
      <c r="E7" s="107">
        <v>10</v>
      </c>
      <c r="F7" s="107">
        <v>1</v>
      </c>
      <c r="G7" s="107">
        <v>6</v>
      </c>
      <c r="H7" s="112">
        <v>5</v>
      </c>
      <c r="I7" s="112">
        <v>1</v>
      </c>
      <c r="J7" s="113">
        <v>3</v>
      </c>
      <c r="K7" s="113" t="s">
        <v>29</v>
      </c>
      <c r="L7" s="113" t="s">
        <v>29</v>
      </c>
      <c r="M7" s="113" t="s">
        <v>29</v>
      </c>
      <c r="N7" s="113" t="s">
        <v>29</v>
      </c>
      <c r="O7" s="110">
        <v>1</v>
      </c>
      <c r="P7" s="113">
        <v>5</v>
      </c>
      <c r="Q7" s="113">
        <v>1</v>
      </c>
    </row>
    <row r="8" spans="2:17" ht="14.25" customHeight="1">
      <c r="B8" s="111" t="s">
        <v>155</v>
      </c>
      <c r="C8" s="107">
        <v>156</v>
      </c>
      <c r="D8" s="107" t="s">
        <v>29</v>
      </c>
      <c r="E8" s="107">
        <v>17</v>
      </c>
      <c r="F8" s="107">
        <v>2</v>
      </c>
      <c r="G8" s="107">
        <v>6</v>
      </c>
      <c r="H8" s="112">
        <v>11</v>
      </c>
      <c r="I8" s="112">
        <v>3</v>
      </c>
      <c r="J8" s="113">
        <v>8</v>
      </c>
      <c r="K8" s="113" t="s">
        <v>29</v>
      </c>
      <c r="L8" s="113">
        <v>1</v>
      </c>
      <c r="M8" s="113" t="s">
        <v>29</v>
      </c>
      <c r="N8" s="113" t="s">
        <v>29</v>
      </c>
      <c r="O8" s="110">
        <v>1</v>
      </c>
      <c r="P8" s="113">
        <v>4</v>
      </c>
      <c r="Q8" s="113" t="s">
        <v>29</v>
      </c>
    </row>
    <row r="9" spans="2:17" ht="14.25" customHeight="1">
      <c r="B9" s="111" t="s">
        <v>156</v>
      </c>
      <c r="C9" s="114">
        <v>146</v>
      </c>
      <c r="D9" s="107" t="s">
        <v>29</v>
      </c>
      <c r="E9" s="107">
        <v>13</v>
      </c>
      <c r="F9" s="107">
        <v>2</v>
      </c>
      <c r="G9" s="107">
        <v>10</v>
      </c>
      <c r="H9" s="112">
        <v>15</v>
      </c>
      <c r="I9" s="112" t="s">
        <v>29</v>
      </c>
      <c r="J9" s="113">
        <v>4</v>
      </c>
      <c r="K9" s="113" t="s">
        <v>29</v>
      </c>
      <c r="L9" s="113" t="s">
        <v>29</v>
      </c>
      <c r="M9" s="113" t="s">
        <v>29</v>
      </c>
      <c r="N9" s="113" t="s">
        <v>29</v>
      </c>
      <c r="O9" s="110">
        <v>2</v>
      </c>
      <c r="P9" s="113">
        <v>3</v>
      </c>
      <c r="Q9" s="113">
        <v>1</v>
      </c>
    </row>
    <row r="10" spans="2:17" ht="14.25" customHeight="1" thickBot="1">
      <c r="B10" s="115" t="s">
        <v>157</v>
      </c>
      <c r="C10" s="116">
        <v>143</v>
      </c>
      <c r="D10" s="117" t="s">
        <v>158</v>
      </c>
      <c r="E10" s="116">
        <v>11</v>
      </c>
      <c r="F10" s="116">
        <v>1</v>
      </c>
      <c r="G10" s="116">
        <v>4</v>
      </c>
      <c r="H10" s="98">
        <v>14</v>
      </c>
      <c r="I10" s="118" t="s">
        <v>58</v>
      </c>
      <c r="J10" s="119">
        <v>1</v>
      </c>
      <c r="K10" s="118" t="s">
        <v>158</v>
      </c>
      <c r="L10" s="118" t="s">
        <v>159</v>
      </c>
      <c r="M10" s="118" t="s">
        <v>158</v>
      </c>
      <c r="N10" s="118" t="s">
        <v>159</v>
      </c>
      <c r="O10" s="120">
        <v>2</v>
      </c>
      <c r="P10" s="119">
        <v>1</v>
      </c>
      <c r="Q10" s="119">
        <v>2</v>
      </c>
    </row>
    <row r="11" spans="2:17" ht="5.25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2:17" ht="9.9499999999999993" customHeight="1"/>
    <row r="13" spans="2:17" ht="9.9499999999999993" customHeight="1"/>
    <row r="14" spans="2:17" ht="9.9499999999999993" customHeight="1"/>
    <row r="15" spans="2:17" ht="9.9499999999999993" customHeight="1"/>
    <row r="16" spans="2:17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</sheetData>
  <mergeCells count="5">
    <mergeCell ref="B2:Q2"/>
    <mergeCell ref="B4:B5"/>
    <mergeCell ref="D4:E4"/>
    <mergeCell ref="F4:N4"/>
    <mergeCell ref="O4:Q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1"/>
  <sheetViews>
    <sheetView showGridLines="0" zoomScaleNormal="100" zoomScaleSheetLayoutView="100" workbookViewId="0">
      <selection activeCell="K19" sqref="K19"/>
    </sheetView>
  </sheetViews>
  <sheetFormatPr defaultColWidth="14.625" defaultRowHeight="13.5"/>
  <cols>
    <col min="1" max="1" width="14.625" style="122"/>
    <col min="2" max="2" width="7.625" style="122" customWidth="1"/>
    <col min="3" max="3" width="9" style="122" customWidth="1"/>
    <col min="4" max="5" width="8.375" style="122" customWidth="1"/>
    <col min="6" max="7" width="8.625" style="122" customWidth="1"/>
    <col min="8" max="8" width="9" style="122" customWidth="1"/>
    <col min="9" max="12" width="8.625" style="122" customWidth="1"/>
    <col min="13" max="13" width="6.375" style="122" customWidth="1"/>
    <col min="14" max="14" width="6.625" style="122" customWidth="1"/>
    <col min="15" max="15" width="6.625" style="150" customWidth="1"/>
    <col min="16" max="16" width="6.625" style="122" customWidth="1"/>
    <col min="17" max="16384" width="14.625" style="122"/>
  </cols>
  <sheetData>
    <row r="2" spans="2:18" ht="21">
      <c r="B2" s="811" t="s">
        <v>160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121"/>
      <c r="N2" s="121"/>
      <c r="O2" s="121"/>
      <c r="P2" s="121"/>
    </row>
    <row r="3" spans="2:18" s="125" customFormat="1" ht="5.25" customHeight="1" thickBo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123"/>
      <c r="N3" s="123"/>
      <c r="O3" s="123"/>
      <c r="P3" s="124"/>
    </row>
    <row r="4" spans="2:18" s="125" customFormat="1" ht="20.100000000000001" customHeight="1">
      <c r="B4" s="812" t="s">
        <v>161</v>
      </c>
      <c r="C4" s="813" t="s">
        <v>137</v>
      </c>
      <c r="D4" s="661"/>
      <c r="E4" s="661"/>
      <c r="F4" s="661"/>
      <c r="G4" s="661"/>
      <c r="H4" s="661"/>
      <c r="I4" s="661"/>
      <c r="J4" s="662"/>
      <c r="K4" s="736" t="s">
        <v>162</v>
      </c>
      <c r="L4" s="814" t="s">
        <v>163</v>
      </c>
      <c r="M4" s="126"/>
      <c r="N4" s="126"/>
      <c r="O4" s="126"/>
      <c r="P4" s="126"/>
      <c r="Q4" s="123"/>
    </row>
    <row r="5" spans="2:18" s="135" customFormat="1" ht="41.25" customHeight="1">
      <c r="B5" s="657"/>
      <c r="C5" s="127" t="s">
        <v>164</v>
      </c>
      <c r="D5" s="128" t="s">
        <v>165</v>
      </c>
      <c r="E5" s="129" t="s">
        <v>166</v>
      </c>
      <c r="F5" s="129" t="s">
        <v>167</v>
      </c>
      <c r="G5" s="130" t="s">
        <v>168</v>
      </c>
      <c r="H5" s="131" t="s">
        <v>169</v>
      </c>
      <c r="I5" s="129" t="s">
        <v>170</v>
      </c>
      <c r="J5" s="132" t="s">
        <v>171</v>
      </c>
      <c r="K5" s="738"/>
      <c r="L5" s="815"/>
      <c r="M5" s="133"/>
      <c r="N5" s="133"/>
      <c r="O5" s="133"/>
      <c r="P5" s="133"/>
      <c r="Q5" s="134"/>
      <c r="R5" s="134"/>
    </row>
    <row r="6" spans="2:18" ht="13.5" customHeight="1">
      <c r="B6" s="136" t="s">
        <v>172</v>
      </c>
      <c r="C6" s="137">
        <v>1</v>
      </c>
      <c r="D6" s="137">
        <v>4</v>
      </c>
      <c r="E6" s="110" t="s">
        <v>29</v>
      </c>
      <c r="F6" s="110">
        <v>3</v>
      </c>
      <c r="G6" s="110">
        <v>2</v>
      </c>
      <c r="H6" s="110" t="s">
        <v>29</v>
      </c>
      <c r="I6" s="110">
        <v>2</v>
      </c>
      <c r="J6" s="110" t="s">
        <v>29</v>
      </c>
      <c r="K6" s="110" t="s">
        <v>29</v>
      </c>
      <c r="L6" s="107">
        <v>92</v>
      </c>
      <c r="M6" s="138"/>
      <c r="N6" s="139"/>
      <c r="O6" s="139"/>
      <c r="P6" s="138"/>
    </row>
    <row r="7" spans="2:18" ht="13.5" customHeight="1">
      <c r="B7" s="140" t="s">
        <v>214</v>
      </c>
      <c r="C7" s="137">
        <v>1</v>
      </c>
      <c r="D7" s="137">
        <v>8</v>
      </c>
      <c r="E7" s="110">
        <v>1</v>
      </c>
      <c r="F7" s="110">
        <v>2</v>
      </c>
      <c r="G7" s="110" t="s">
        <v>29</v>
      </c>
      <c r="H7" s="110" t="s">
        <v>29</v>
      </c>
      <c r="I7" s="110">
        <v>1</v>
      </c>
      <c r="J7" s="110">
        <v>1</v>
      </c>
      <c r="K7" s="110" t="s">
        <v>29</v>
      </c>
      <c r="L7" s="107">
        <v>314</v>
      </c>
      <c r="M7" s="138"/>
      <c r="N7" s="141"/>
      <c r="O7" s="141"/>
      <c r="P7" s="141"/>
    </row>
    <row r="8" spans="2:18" ht="13.5" customHeight="1">
      <c r="B8" s="140" t="s">
        <v>155</v>
      </c>
      <c r="C8" s="137">
        <v>1</v>
      </c>
      <c r="D8" s="137">
        <v>6</v>
      </c>
      <c r="E8" s="110" t="s">
        <v>29</v>
      </c>
      <c r="F8" s="110">
        <v>11</v>
      </c>
      <c r="G8" s="110">
        <v>2</v>
      </c>
      <c r="H8" s="110" t="s">
        <v>29</v>
      </c>
      <c r="I8" s="110" t="s">
        <v>29</v>
      </c>
      <c r="J8" s="110" t="s">
        <v>29</v>
      </c>
      <c r="K8" s="110" t="s">
        <v>29</v>
      </c>
      <c r="L8" s="142">
        <v>149</v>
      </c>
      <c r="M8" s="138"/>
      <c r="N8" s="138"/>
      <c r="O8" s="141"/>
      <c r="P8" s="141"/>
    </row>
    <row r="9" spans="2:18" s="145" customFormat="1" ht="17.25" customHeight="1">
      <c r="B9" s="140" t="s">
        <v>173</v>
      </c>
      <c r="C9" s="113" t="s">
        <v>174</v>
      </c>
      <c r="D9" s="137">
        <v>5</v>
      </c>
      <c r="E9" s="110" t="s">
        <v>175</v>
      </c>
      <c r="F9" s="110">
        <v>14</v>
      </c>
      <c r="G9" s="110">
        <v>3</v>
      </c>
      <c r="H9" s="110" t="s">
        <v>176</v>
      </c>
      <c r="I9" s="110" t="s">
        <v>176</v>
      </c>
      <c r="J9" s="110" t="s">
        <v>176</v>
      </c>
      <c r="K9" s="110" t="s">
        <v>29</v>
      </c>
      <c r="L9" s="107">
        <v>20</v>
      </c>
      <c r="M9" s="143"/>
      <c r="N9" s="144"/>
      <c r="O9" s="144"/>
      <c r="P9" s="143"/>
    </row>
    <row r="10" spans="2:18" ht="15" customHeight="1" thickBot="1">
      <c r="B10" s="146" t="s">
        <v>177</v>
      </c>
      <c r="C10" s="147">
        <v>3</v>
      </c>
      <c r="D10" s="147">
        <v>9</v>
      </c>
      <c r="E10" s="148" t="s">
        <v>176</v>
      </c>
      <c r="F10" s="147">
        <v>30</v>
      </c>
      <c r="G10" s="147">
        <v>4</v>
      </c>
      <c r="H10" s="148" t="s">
        <v>176</v>
      </c>
      <c r="I10" s="147">
        <v>3</v>
      </c>
      <c r="J10" s="147">
        <v>1</v>
      </c>
      <c r="K10" s="148" t="s">
        <v>176</v>
      </c>
      <c r="L10" s="149">
        <v>110</v>
      </c>
      <c r="M10" s="150"/>
      <c r="N10" s="150"/>
      <c r="P10" s="150"/>
    </row>
    <row r="11" spans="2:18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</sheetData>
  <mergeCells count="5">
    <mergeCell ref="B2:L2"/>
    <mergeCell ref="B4:B5"/>
    <mergeCell ref="C4:J4"/>
    <mergeCell ref="K4:K5"/>
    <mergeCell ref="L4:L5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10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showGridLines="0" zoomScaleNormal="100" zoomScaleSheetLayoutView="100" workbookViewId="0">
      <selection activeCell="M3" sqref="M3"/>
    </sheetView>
  </sheetViews>
  <sheetFormatPr defaultColWidth="14.625" defaultRowHeight="13.5"/>
  <cols>
    <col min="1" max="1" width="14.625" style="1"/>
    <col min="2" max="2" width="6.875" style="1" customWidth="1"/>
    <col min="3" max="12" width="6.625" style="1" customWidth="1"/>
    <col min="13" max="13" width="6.625" style="21" customWidth="1"/>
    <col min="14" max="15" width="6.625" style="1" customWidth="1"/>
    <col min="16" max="16384" width="14.625" style="1"/>
  </cols>
  <sheetData>
    <row r="2" spans="1:15" s="2" customFormat="1" ht="21">
      <c r="A2" s="151"/>
      <c r="B2" s="811" t="s">
        <v>160</v>
      </c>
      <c r="C2" s="811"/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</row>
    <row r="3" spans="1:15">
      <c r="C3" s="152"/>
    </row>
    <row r="4" spans="1:15" s="2" customFormat="1" ht="19.5" customHeight="1" thickBot="1">
      <c r="B4" s="153" t="s">
        <v>178</v>
      </c>
      <c r="C4" s="154"/>
      <c r="D4" s="154"/>
      <c r="E4" s="154"/>
      <c r="F4" s="154"/>
      <c r="G4" s="154"/>
      <c r="H4" s="154"/>
      <c r="I4" s="154"/>
      <c r="J4" s="816"/>
      <c r="K4" s="816"/>
      <c r="L4" s="155"/>
      <c r="M4" s="156"/>
      <c r="N4" s="156"/>
      <c r="O4" s="156"/>
    </row>
    <row r="5" spans="1:15" s="2" customFormat="1" ht="20.100000000000001" customHeight="1">
      <c r="B5" s="817" t="s">
        <v>161</v>
      </c>
      <c r="C5" s="819" t="s">
        <v>137</v>
      </c>
      <c r="D5" s="820"/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</row>
    <row r="6" spans="1:15" s="105" customFormat="1" ht="43.5" customHeight="1">
      <c r="B6" s="818"/>
      <c r="C6" s="157" t="s">
        <v>179</v>
      </c>
      <c r="D6" s="158" t="s">
        <v>180</v>
      </c>
      <c r="E6" s="157" t="s">
        <v>181</v>
      </c>
      <c r="F6" s="157" t="s">
        <v>182</v>
      </c>
      <c r="G6" s="157" t="s">
        <v>183</v>
      </c>
      <c r="H6" s="157" t="s">
        <v>184</v>
      </c>
      <c r="I6" s="157" t="s">
        <v>185</v>
      </c>
      <c r="J6" s="157" t="s">
        <v>186</v>
      </c>
      <c r="K6" s="158" t="s">
        <v>187</v>
      </c>
      <c r="L6" s="159" t="s">
        <v>188</v>
      </c>
      <c r="M6" s="159" t="s">
        <v>189</v>
      </c>
      <c r="N6" s="159" t="s">
        <v>190</v>
      </c>
      <c r="O6" s="159" t="s">
        <v>191</v>
      </c>
    </row>
    <row r="7" spans="1:15" ht="13.5" customHeight="1">
      <c r="B7" s="106" t="s">
        <v>192</v>
      </c>
      <c r="C7" s="160">
        <v>9668</v>
      </c>
      <c r="D7" s="110">
        <v>894</v>
      </c>
      <c r="E7" s="110">
        <v>7894</v>
      </c>
      <c r="F7" s="161">
        <v>889</v>
      </c>
      <c r="G7" s="110">
        <v>184</v>
      </c>
      <c r="H7" s="110">
        <v>934</v>
      </c>
      <c r="I7" s="110">
        <v>911</v>
      </c>
      <c r="J7" s="110">
        <v>51</v>
      </c>
      <c r="K7" s="162">
        <v>277</v>
      </c>
      <c r="L7" s="110">
        <v>40</v>
      </c>
      <c r="M7" s="110">
        <v>1838</v>
      </c>
      <c r="N7" s="110">
        <v>582</v>
      </c>
      <c r="O7" s="110">
        <v>47</v>
      </c>
    </row>
    <row r="8" spans="1:15" ht="13.5" customHeight="1">
      <c r="B8" s="111" t="s">
        <v>215</v>
      </c>
      <c r="C8" s="160">
        <v>8574</v>
      </c>
      <c r="D8" s="163">
        <v>1418</v>
      </c>
      <c r="E8" s="110">
        <v>7411</v>
      </c>
      <c r="F8" s="161">
        <v>544</v>
      </c>
      <c r="G8" s="110">
        <v>4191</v>
      </c>
      <c r="H8" s="110">
        <v>862</v>
      </c>
      <c r="I8" s="163">
        <v>428</v>
      </c>
      <c r="J8" s="110">
        <v>179</v>
      </c>
      <c r="K8" s="162">
        <v>251</v>
      </c>
      <c r="L8" s="163">
        <v>52</v>
      </c>
      <c r="M8" s="163">
        <v>1679</v>
      </c>
      <c r="N8" s="163">
        <v>453</v>
      </c>
      <c r="O8" s="163">
        <v>197</v>
      </c>
    </row>
    <row r="9" spans="1:15" ht="13.5" customHeight="1">
      <c r="B9" s="111" t="s">
        <v>193</v>
      </c>
      <c r="C9" s="110">
        <v>9808</v>
      </c>
      <c r="D9" s="163">
        <v>1347</v>
      </c>
      <c r="E9" s="110">
        <v>9708</v>
      </c>
      <c r="F9" s="161">
        <v>300</v>
      </c>
      <c r="G9" s="110">
        <v>332</v>
      </c>
      <c r="H9" s="110">
        <v>798</v>
      </c>
      <c r="I9" s="163">
        <v>876</v>
      </c>
      <c r="J9" s="110">
        <v>1399</v>
      </c>
      <c r="K9" s="162">
        <v>272</v>
      </c>
      <c r="L9" s="163">
        <v>52</v>
      </c>
      <c r="M9" s="163">
        <v>1976</v>
      </c>
      <c r="N9" s="163">
        <v>448</v>
      </c>
      <c r="O9" s="163">
        <v>343</v>
      </c>
    </row>
    <row r="10" spans="1:15" ht="13.5" customHeight="1">
      <c r="B10" s="111" t="s">
        <v>39</v>
      </c>
      <c r="C10" s="164">
        <v>10178</v>
      </c>
      <c r="D10" s="164">
        <v>2229</v>
      </c>
      <c r="E10" s="164">
        <v>6737</v>
      </c>
      <c r="F10" s="164">
        <v>352</v>
      </c>
      <c r="G10" s="164">
        <v>2041</v>
      </c>
      <c r="H10" s="164">
        <v>858</v>
      </c>
      <c r="I10" s="164">
        <v>687</v>
      </c>
      <c r="J10" s="164">
        <v>817</v>
      </c>
      <c r="K10" s="164">
        <v>267</v>
      </c>
      <c r="L10" s="164">
        <v>60</v>
      </c>
      <c r="M10" s="164">
        <v>2044</v>
      </c>
      <c r="N10" s="164">
        <v>718</v>
      </c>
      <c r="O10" s="164">
        <v>92</v>
      </c>
    </row>
    <row r="11" spans="1:15" ht="13.5" customHeight="1" thickBot="1">
      <c r="B11" s="165" t="s">
        <v>86</v>
      </c>
      <c r="C11" s="166">
        <v>12318</v>
      </c>
      <c r="D11" s="166">
        <v>1729</v>
      </c>
      <c r="E11" s="166">
        <v>6511</v>
      </c>
      <c r="F11" s="166">
        <v>259</v>
      </c>
      <c r="G11" s="166">
        <v>1212</v>
      </c>
      <c r="H11" s="166">
        <v>848</v>
      </c>
      <c r="I11" s="166">
        <v>817</v>
      </c>
      <c r="J11" s="166">
        <v>110</v>
      </c>
      <c r="K11" s="166">
        <v>274</v>
      </c>
      <c r="L11" s="166">
        <v>42</v>
      </c>
      <c r="M11" s="166">
        <v>1684</v>
      </c>
      <c r="N11" s="166">
        <v>466</v>
      </c>
      <c r="O11" s="166">
        <v>200</v>
      </c>
    </row>
    <row r="12" spans="1:15" ht="13.5" customHeight="1">
      <c r="B12" s="167" t="s">
        <v>194</v>
      </c>
      <c r="C12" s="168"/>
      <c r="D12" s="168"/>
      <c r="E12" s="168"/>
      <c r="F12" s="2"/>
      <c r="G12" s="2"/>
      <c r="H12" s="2"/>
      <c r="I12" s="2"/>
      <c r="J12" s="2"/>
      <c r="K12" s="2"/>
      <c r="L12" s="2"/>
    </row>
    <row r="17" spans="4:4">
      <c r="D17" s="169"/>
    </row>
  </sheetData>
  <mergeCells count="4">
    <mergeCell ref="B2:O2"/>
    <mergeCell ref="J4:K4"/>
    <mergeCell ref="B5:B6"/>
    <mergeCell ref="C5:O5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8:B11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showGridLines="0" zoomScaleNormal="100" zoomScaleSheetLayoutView="100" workbookViewId="0">
      <selection activeCell="G17" sqref="G17"/>
    </sheetView>
  </sheetViews>
  <sheetFormatPr defaultColWidth="14.625" defaultRowHeight="13.5"/>
  <cols>
    <col min="1" max="1" width="14.625" style="122"/>
    <col min="2" max="2" width="7.625" style="122" customWidth="1"/>
    <col min="3" max="7" width="16.875" style="122" customWidth="1"/>
    <col min="8" max="16384" width="14.625" style="122"/>
  </cols>
  <sheetData>
    <row r="2" spans="1:8" ht="21" customHeight="1">
      <c r="A2" s="170"/>
      <c r="B2" s="628" t="s">
        <v>195</v>
      </c>
      <c r="C2" s="628"/>
      <c r="D2" s="628"/>
      <c r="E2" s="628"/>
      <c r="F2" s="628"/>
      <c r="G2" s="628"/>
    </row>
    <row r="3" spans="1:8" s="125" customFormat="1" ht="15" customHeight="1" thickBot="1">
      <c r="B3" s="171"/>
      <c r="C3" s="171"/>
      <c r="D3" s="171"/>
      <c r="E3" s="171"/>
      <c r="F3" s="171"/>
      <c r="G3" s="113" t="s">
        <v>196</v>
      </c>
    </row>
    <row r="4" spans="1:8" s="125" customFormat="1" ht="18.75" customHeight="1">
      <c r="B4" s="821" t="s">
        <v>197</v>
      </c>
      <c r="C4" s="823" t="s">
        <v>198</v>
      </c>
      <c r="D4" s="824"/>
      <c r="E4" s="824"/>
      <c r="F4" s="824"/>
      <c r="G4" s="824"/>
    </row>
    <row r="5" spans="1:8" s="125" customFormat="1" ht="18.75" customHeight="1">
      <c r="B5" s="822"/>
      <c r="C5" s="172" t="s">
        <v>2</v>
      </c>
      <c r="D5" s="173" t="s">
        <v>199</v>
      </c>
      <c r="E5" s="173" t="s">
        <v>200</v>
      </c>
      <c r="F5" s="173" t="s">
        <v>201</v>
      </c>
      <c r="G5" s="173" t="s">
        <v>202</v>
      </c>
    </row>
    <row r="6" spans="1:8" ht="13.5" customHeight="1">
      <c r="B6" s="106" t="s">
        <v>203</v>
      </c>
      <c r="C6" s="174">
        <v>105900</v>
      </c>
      <c r="D6" s="162">
        <v>2883</v>
      </c>
      <c r="E6" s="162">
        <v>132</v>
      </c>
      <c r="F6" s="110" t="s">
        <v>29</v>
      </c>
      <c r="G6" s="164">
        <v>102885</v>
      </c>
    </row>
    <row r="7" spans="1:8" ht="13.5" customHeight="1">
      <c r="B7" s="111" t="s">
        <v>204</v>
      </c>
      <c r="C7" s="175">
        <v>108531</v>
      </c>
      <c r="D7" s="164">
        <v>2996</v>
      </c>
      <c r="E7" s="164">
        <v>102</v>
      </c>
      <c r="F7" s="176" t="s">
        <v>29</v>
      </c>
      <c r="G7" s="164">
        <v>105433</v>
      </c>
    </row>
    <row r="8" spans="1:8" ht="13.5" customHeight="1">
      <c r="B8" s="111" t="s">
        <v>205</v>
      </c>
      <c r="C8" s="174">
        <v>111847</v>
      </c>
      <c r="D8" s="162">
        <v>3184</v>
      </c>
      <c r="E8" s="162">
        <v>96</v>
      </c>
      <c r="F8" s="110" t="s">
        <v>29</v>
      </c>
      <c r="G8" s="164">
        <v>108567</v>
      </c>
    </row>
    <row r="9" spans="1:8" ht="13.5" customHeight="1">
      <c r="B9" s="111" t="s">
        <v>206</v>
      </c>
      <c r="C9" s="177">
        <v>112536</v>
      </c>
      <c r="D9" s="177">
        <v>3087</v>
      </c>
      <c r="E9" s="177">
        <v>112</v>
      </c>
      <c r="F9" s="176" t="s">
        <v>29</v>
      </c>
      <c r="G9" s="164">
        <v>109337</v>
      </c>
      <c r="H9" s="178"/>
    </row>
    <row r="10" spans="1:8" ht="15" customHeight="1" thickBot="1">
      <c r="B10" s="165" t="s">
        <v>207</v>
      </c>
      <c r="C10" s="179">
        <v>114172</v>
      </c>
      <c r="D10" s="179">
        <v>3165</v>
      </c>
      <c r="E10" s="180">
        <v>92</v>
      </c>
      <c r="F10" s="181" t="s">
        <v>29</v>
      </c>
      <c r="G10" s="179">
        <v>110915</v>
      </c>
    </row>
  </sheetData>
  <mergeCells count="3">
    <mergeCell ref="B2:G2"/>
    <mergeCell ref="B4:B5"/>
    <mergeCell ref="C4:G4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1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showGridLines="0" zoomScaleNormal="100" zoomScaleSheetLayoutView="100" workbookViewId="0">
      <selection activeCell="G17" sqref="G17"/>
    </sheetView>
  </sheetViews>
  <sheetFormatPr defaultColWidth="14.625" defaultRowHeight="13.5"/>
  <cols>
    <col min="1" max="1" width="14.625" style="122"/>
    <col min="2" max="2" width="7.625" style="122" customWidth="1"/>
    <col min="3" max="5" width="13.625" style="122" customWidth="1"/>
    <col min="6" max="8" width="14.625" style="122" customWidth="1"/>
    <col min="9" max="16384" width="14.625" style="122"/>
  </cols>
  <sheetData>
    <row r="2" spans="1:9" ht="24" customHeight="1">
      <c r="A2" s="170"/>
      <c r="B2" s="826" t="s">
        <v>208</v>
      </c>
      <c r="C2" s="826"/>
      <c r="D2" s="826"/>
      <c r="E2" s="826"/>
      <c r="F2" s="826"/>
      <c r="G2" s="826"/>
      <c r="H2" s="826"/>
    </row>
    <row r="3" spans="1:9" s="125" customFormat="1" ht="5.25" customHeight="1" thickBot="1">
      <c r="B3" s="24"/>
      <c r="C3" s="24"/>
      <c r="D3" s="24"/>
      <c r="E3" s="24"/>
      <c r="F3" s="24"/>
      <c r="G3" s="24"/>
      <c r="H3" s="2"/>
    </row>
    <row r="4" spans="1:9" s="125" customFormat="1" ht="18.75" customHeight="1">
      <c r="B4" s="827" t="s">
        <v>197</v>
      </c>
      <c r="C4" s="829" t="s">
        <v>209</v>
      </c>
      <c r="D4" s="830"/>
      <c r="E4" s="830"/>
      <c r="F4" s="830"/>
      <c r="G4" s="831"/>
      <c r="H4" s="832" t="s">
        <v>210</v>
      </c>
    </row>
    <row r="5" spans="1:9" s="125" customFormat="1" ht="18.75" customHeight="1">
      <c r="B5" s="828"/>
      <c r="C5" s="182" t="s">
        <v>2</v>
      </c>
      <c r="D5" s="173" t="s">
        <v>199</v>
      </c>
      <c r="E5" s="173" t="s">
        <v>200</v>
      </c>
      <c r="F5" s="173" t="s">
        <v>201</v>
      </c>
      <c r="G5" s="173" t="s">
        <v>202</v>
      </c>
      <c r="H5" s="833"/>
    </row>
    <row r="6" spans="1:9" ht="13.5" customHeight="1">
      <c r="B6" s="106" t="s">
        <v>203</v>
      </c>
      <c r="C6" s="183">
        <v>106143</v>
      </c>
      <c r="D6" s="162">
        <v>3142</v>
      </c>
      <c r="E6" s="162">
        <v>97</v>
      </c>
      <c r="F6" s="110" t="s">
        <v>29</v>
      </c>
      <c r="G6" s="162">
        <v>102904</v>
      </c>
      <c r="H6" s="162">
        <v>4172245</v>
      </c>
    </row>
    <row r="7" spans="1:9" ht="13.5" customHeight="1">
      <c r="B7" s="111" t="s">
        <v>204</v>
      </c>
      <c r="C7" s="183">
        <v>108904</v>
      </c>
      <c r="D7" s="162">
        <v>3174</v>
      </c>
      <c r="E7" s="162">
        <v>75</v>
      </c>
      <c r="F7" s="110" t="s">
        <v>29</v>
      </c>
      <c r="G7" s="162">
        <v>105655</v>
      </c>
      <c r="H7" s="162">
        <v>4072096</v>
      </c>
    </row>
    <row r="8" spans="1:9" ht="13.5" customHeight="1">
      <c r="B8" s="111" t="s">
        <v>205</v>
      </c>
      <c r="C8" s="183">
        <v>111820</v>
      </c>
      <c r="D8" s="162">
        <v>3332</v>
      </c>
      <c r="E8" s="162">
        <v>78</v>
      </c>
      <c r="F8" s="110" t="s">
        <v>29</v>
      </c>
      <c r="G8" s="162">
        <v>108410</v>
      </c>
      <c r="H8" s="162">
        <v>4011535</v>
      </c>
    </row>
    <row r="9" spans="1:9" ht="13.5" customHeight="1">
      <c r="B9" s="111" t="s">
        <v>211</v>
      </c>
      <c r="C9" s="184">
        <v>112467</v>
      </c>
      <c r="D9" s="177">
        <v>3259</v>
      </c>
      <c r="E9" s="177">
        <v>87</v>
      </c>
      <c r="F9" s="176" t="s">
        <v>29</v>
      </c>
      <c r="G9" s="164">
        <v>109121</v>
      </c>
      <c r="H9" s="177">
        <v>4003849</v>
      </c>
      <c r="I9" s="178"/>
    </row>
    <row r="10" spans="1:9" ht="13.5" customHeight="1" thickBot="1">
      <c r="B10" s="165" t="s">
        <v>207</v>
      </c>
      <c r="C10" s="185">
        <v>114435</v>
      </c>
      <c r="D10" s="185">
        <v>3310</v>
      </c>
      <c r="E10" s="185">
        <v>81</v>
      </c>
      <c r="F10" s="186" t="s">
        <v>158</v>
      </c>
      <c r="G10" s="187">
        <v>111044</v>
      </c>
      <c r="H10" s="185">
        <v>3990943</v>
      </c>
      <c r="I10" s="178"/>
    </row>
    <row r="11" spans="1:9">
      <c r="B11" s="834" t="s">
        <v>212</v>
      </c>
      <c r="C11" s="834"/>
      <c r="D11" s="834"/>
      <c r="E11" s="834"/>
      <c r="F11" s="834"/>
      <c r="G11" s="834"/>
      <c r="H11" s="834"/>
    </row>
    <row r="12" spans="1:9">
      <c r="B12" s="825" t="s">
        <v>213</v>
      </c>
      <c r="C12" s="825"/>
      <c r="D12" s="188"/>
      <c r="E12" s="188"/>
      <c r="F12" s="188"/>
      <c r="G12" s="188"/>
      <c r="H12" s="188"/>
    </row>
    <row r="13" spans="1:9">
      <c r="B13" s="1"/>
      <c r="C13" s="1"/>
      <c r="D13" s="1"/>
      <c r="E13" s="1"/>
      <c r="F13" s="1"/>
      <c r="G13" s="1"/>
      <c r="H13" s="1"/>
    </row>
  </sheetData>
  <mergeCells count="6">
    <mergeCell ref="B12:C12"/>
    <mergeCell ref="B2:H2"/>
    <mergeCell ref="B4:B5"/>
    <mergeCell ref="C4:G4"/>
    <mergeCell ref="H4:H5"/>
    <mergeCell ref="B11:H11"/>
  </mergeCells>
  <phoneticPr fontId="4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ignoredErrors>
    <ignoredError sqref="B7:B1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showGridLines="0" view="pageBreakPreview" topLeftCell="D10" zoomScaleNormal="100" zoomScaleSheetLayoutView="100" workbookViewId="0">
      <selection activeCell="K17" sqref="K17:O17"/>
    </sheetView>
  </sheetViews>
  <sheetFormatPr defaultColWidth="14.625" defaultRowHeight="13.5"/>
  <cols>
    <col min="1" max="1" width="14.625" style="1"/>
    <col min="2" max="2" width="11.875" style="1" customWidth="1"/>
    <col min="3" max="9" width="11.75" style="1" customWidth="1"/>
    <col min="10" max="10" width="14.625" style="1"/>
    <col min="11" max="11" width="12.625" style="1" customWidth="1"/>
    <col min="12" max="16384" width="14.625" style="1"/>
  </cols>
  <sheetData>
    <row r="2" spans="1:9" ht="28.5" customHeight="1">
      <c r="A2" s="189"/>
      <c r="B2" s="676" t="s">
        <v>216</v>
      </c>
      <c r="C2" s="676"/>
      <c r="D2" s="676"/>
      <c r="E2" s="676"/>
      <c r="F2" s="676"/>
      <c r="G2" s="676"/>
      <c r="H2" s="676"/>
      <c r="I2" s="676"/>
    </row>
    <row r="3" spans="1:9" ht="19.5" customHeight="1" thickBot="1">
      <c r="B3" s="190"/>
      <c r="C3" s="190"/>
      <c r="D3" s="190"/>
      <c r="E3" s="190"/>
      <c r="F3" s="190"/>
      <c r="G3" s="190"/>
      <c r="H3" s="191"/>
      <c r="I3" s="190" t="s">
        <v>217</v>
      </c>
    </row>
    <row r="4" spans="1:9" s="2" customFormat="1" ht="27" customHeight="1">
      <c r="B4" s="677" t="s">
        <v>218</v>
      </c>
      <c r="C4" s="679" t="s">
        <v>219</v>
      </c>
      <c r="D4" s="679" t="s">
        <v>220</v>
      </c>
      <c r="E4" s="679" t="s">
        <v>221</v>
      </c>
      <c r="F4" s="681" t="s">
        <v>222</v>
      </c>
      <c r="G4" s="682"/>
      <c r="H4" s="683" t="s">
        <v>223</v>
      </c>
      <c r="I4" s="684"/>
    </row>
    <row r="5" spans="1:9" s="2" customFormat="1" ht="27" customHeight="1">
      <c r="B5" s="678"/>
      <c r="C5" s="680"/>
      <c r="D5" s="680"/>
      <c r="E5" s="680"/>
      <c r="F5" s="192" t="s">
        <v>224</v>
      </c>
      <c r="G5" s="193" t="s">
        <v>225</v>
      </c>
      <c r="H5" s="192" t="s">
        <v>226</v>
      </c>
      <c r="I5" s="194" t="s">
        <v>227</v>
      </c>
    </row>
    <row r="6" spans="1:9" ht="20.25" customHeight="1">
      <c r="A6" s="195"/>
      <c r="B6" s="196" t="s">
        <v>228</v>
      </c>
      <c r="C6" s="183">
        <v>1295</v>
      </c>
      <c r="D6" s="197">
        <v>531</v>
      </c>
      <c r="E6" s="198" t="s">
        <v>29</v>
      </c>
      <c r="F6" s="199">
        <v>9241</v>
      </c>
      <c r="G6" s="199">
        <v>5586</v>
      </c>
      <c r="H6" s="198" t="s">
        <v>29</v>
      </c>
      <c r="I6" s="110">
        <v>5591</v>
      </c>
    </row>
    <row r="7" spans="1:9" ht="20.25" customHeight="1">
      <c r="A7" s="195"/>
      <c r="B7" s="196">
        <v>28</v>
      </c>
      <c r="C7" s="183">
        <v>1172</v>
      </c>
      <c r="D7" s="197">
        <v>543</v>
      </c>
      <c r="E7" s="198" t="s">
        <v>29</v>
      </c>
      <c r="F7" s="199">
        <v>9703</v>
      </c>
      <c r="G7" s="199">
        <v>5513</v>
      </c>
      <c r="H7" s="198" t="s">
        <v>29</v>
      </c>
      <c r="I7" s="110">
        <v>5477</v>
      </c>
    </row>
    <row r="8" spans="1:9" ht="20.25" customHeight="1">
      <c r="A8" s="195"/>
      <c r="B8" s="196">
        <v>29</v>
      </c>
      <c r="C8" s="183">
        <v>1055</v>
      </c>
      <c r="D8" s="197">
        <v>678</v>
      </c>
      <c r="E8" s="198" t="s">
        <v>29</v>
      </c>
      <c r="F8" s="199">
        <v>8576</v>
      </c>
      <c r="G8" s="199">
        <v>5034</v>
      </c>
      <c r="H8" s="198" t="s">
        <v>29</v>
      </c>
      <c r="I8" s="110">
        <v>5359</v>
      </c>
    </row>
    <row r="9" spans="1:9" ht="21" customHeight="1">
      <c r="B9" s="200" t="s">
        <v>92</v>
      </c>
      <c r="C9" s="183">
        <v>728</v>
      </c>
      <c r="D9" s="197">
        <v>208</v>
      </c>
      <c r="E9" s="198" t="s">
        <v>29</v>
      </c>
      <c r="F9" s="199">
        <v>4376</v>
      </c>
      <c r="G9" s="199">
        <v>2523</v>
      </c>
      <c r="H9" s="198" t="s">
        <v>29</v>
      </c>
      <c r="I9" s="110">
        <v>3835</v>
      </c>
    </row>
    <row r="10" spans="1:9" ht="21" customHeight="1">
      <c r="B10" s="200" t="s">
        <v>93</v>
      </c>
      <c r="C10" s="183">
        <v>41</v>
      </c>
      <c r="D10" s="197">
        <v>145</v>
      </c>
      <c r="E10" s="198" t="s">
        <v>29</v>
      </c>
      <c r="F10" s="199">
        <v>917</v>
      </c>
      <c r="G10" s="199">
        <v>517</v>
      </c>
      <c r="H10" s="198" t="s">
        <v>29</v>
      </c>
      <c r="I10" s="110">
        <v>505</v>
      </c>
    </row>
    <row r="11" spans="1:9" ht="21" customHeight="1">
      <c r="B11" s="200" t="s">
        <v>94</v>
      </c>
      <c r="C11" s="183">
        <v>20</v>
      </c>
      <c r="D11" s="197">
        <v>162</v>
      </c>
      <c r="E11" s="198" t="s">
        <v>29</v>
      </c>
      <c r="F11" s="199">
        <v>833</v>
      </c>
      <c r="G11" s="199">
        <v>364</v>
      </c>
      <c r="H11" s="198" t="s">
        <v>29</v>
      </c>
      <c r="I11" s="110">
        <v>69</v>
      </c>
    </row>
    <row r="12" spans="1:9" ht="21" customHeight="1">
      <c r="B12" s="200" t="s">
        <v>95</v>
      </c>
      <c r="C12" s="183">
        <v>93</v>
      </c>
      <c r="D12" s="197">
        <v>45</v>
      </c>
      <c r="E12" s="198" t="s">
        <v>29</v>
      </c>
      <c r="F12" s="199">
        <v>996</v>
      </c>
      <c r="G12" s="199">
        <v>554</v>
      </c>
      <c r="H12" s="198" t="s">
        <v>29</v>
      </c>
      <c r="I12" s="110">
        <v>540</v>
      </c>
    </row>
    <row r="13" spans="1:9" ht="21" customHeight="1">
      <c r="B13" s="200" t="s">
        <v>96</v>
      </c>
      <c r="C13" s="183">
        <v>138</v>
      </c>
      <c r="D13" s="197">
        <v>42</v>
      </c>
      <c r="E13" s="198" t="s">
        <v>29</v>
      </c>
      <c r="F13" s="199">
        <v>827</v>
      </c>
      <c r="G13" s="199">
        <v>636</v>
      </c>
      <c r="H13" s="198" t="s">
        <v>29</v>
      </c>
      <c r="I13" s="110">
        <v>201</v>
      </c>
    </row>
    <row r="14" spans="1:9" ht="21" customHeight="1" thickBot="1">
      <c r="B14" s="201" t="s">
        <v>97</v>
      </c>
      <c r="C14" s="202">
        <v>35</v>
      </c>
      <c r="D14" s="203">
        <v>76</v>
      </c>
      <c r="E14" s="204" t="s">
        <v>29</v>
      </c>
      <c r="F14" s="205">
        <v>627</v>
      </c>
      <c r="G14" s="205">
        <v>440</v>
      </c>
      <c r="H14" s="204" t="s">
        <v>29</v>
      </c>
      <c r="I14" s="206">
        <v>209</v>
      </c>
    </row>
    <row r="15" spans="1:9" ht="17.100000000000001" customHeight="1" thickBot="1">
      <c r="B15" s="200"/>
      <c r="C15" s="207"/>
      <c r="D15" s="207"/>
      <c r="E15" s="208"/>
      <c r="F15" s="207"/>
      <c r="G15" s="207"/>
      <c r="H15" s="207"/>
      <c r="I15" s="207"/>
    </row>
    <row r="16" spans="1:9" s="2" customFormat="1" ht="27" customHeight="1">
      <c r="B16" s="665" t="s">
        <v>229</v>
      </c>
      <c r="C16" s="667" t="s">
        <v>223</v>
      </c>
      <c r="D16" s="668"/>
      <c r="E16" s="669" t="s">
        <v>230</v>
      </c>
      <c r="F16" s="667" t="s">
        <v>231</v>
      </c>
      <c r="G16" s="671"/>
      <c r="H16" s="671"/>
      <c r="I16" s="671"/>
    </row>
    <row r="17" spans="2:9" s="2" customFormat="1" ht="27" customHeight="1">
      <c r="B17" s="666"/>
      <c r="C17" s="209" t="s">
        <v>232</v>
      </c>
      <c r="D17" s="209" t="s">
        <v>233</v>
      </c>
      <c r="E17" s="670"/>
      <c r="F17" s="209" t="s">
        <v>234</v>
      </c>
      <c r="G17" s="209" t="s">
        <v>235</v>
      </c>
      <c r="H17" s="209" t="s">
        <v>236</v>
      </c>
      <c r="I17" s="209" t="s">
        <v>237</v>
      </c>
    </row>
    <row r="18" spans="2:9" ht="20.25" customHeight="1">
      <c r="B18" s="196" t="s">
        <v>238</v>
      </c>
      <c r="C18" s="183">
        <v>23347</v>
      </c>
      <c r="D18" s="162">
        <v>54660</v>
      </c>
      <c r="E18" s="110" t="s">
        <v>29</v>
      </c>
      <c r="F18" s="110">
        <v>2</v>
      </c>
      <c r="G18" s="110" t="s">
        <v>29</v>
      </c>
      <c r="H18" s="110" t="s">
        <v>29</v>
      </c>
      <c r="I18" s="162">
        <v>1</v>
      </c>
    </row>
    <row r="19" spans="2:9" ht="20.25" customHeight="1">
      <c r="B19" s="196">
        <v>28</v>
      </c>
      <c r="C19" s="183">
        <v>28424</v>
      </c>
      <c r="D19" s="162">
        <v>55292</v>
      </c>
      <c r="E19" s="110" t="s">
        <v>29</v>
      </c>
      <c r="F19" s="110">
        <v>1</v>
      </c>
      <c r="G19" s="110">
        <v>1</v>
      </c>
      <c r="H19" s="110">
        <v>1</v>
      </c>
      <c r="I19" s="162">
        <v>4</v>
      </c>
    </row>
    <row r="20" spans="2:9" ht="20.25" customHeight="1">
      <c r="B20" s="196">
        <v>29</v>
      </c>
      <c r="C20" s="183">
        <v>31936</v>
      </c>
      <c r="D20" s="162">
        <v>47212</v>
      </c>
      <c r="E20" s="110" t="s">
        <v>29</v>
      </c>
      <c r="F20" s="110">
        <v>1</v>
      </c>
      <c r="G20" s="110">
        <v>3</v>
      </c>
      <c r="H20" s="110">
        <v>2</v>
      </c>
      <c r="I20" s="162">
        <v>1</v>
      </c>
    </row>
    <row r="21" spans="2:9" ht="21" customHeight="1">
      <c r="B21" s="210" t="s">
        <v>92</v>
      </c>
      <c r="C21" s="211">
        <v>18989</v>
      </c>
      <c r="D21" s="162">
        <v>29744</v>
      </c>
      <c r="E21" s="110" t="s">
        <v>29</v>
      </c>
      <c r="F21" s="110" t="s">
        <v>29</v>
      </c>
      <c r="G21" s="110" t="s">
        <v>29</v>
      </c>
      <c r="H21" s="110" t="s">
        <v>29</v>
      </c>
      <c r="I21" s="110" t="s">
        <v>29</v>
      </c>
    </row>
    <row r="22" spans="2:9" ht="21" customHeight="1">
      <c r="B22" s="210" t="s">
        <v>93</v>
      </c>
      <c r="C22" s="183">
        <v>2848</v>
      </c>
      <c r="D22" s="162">
        <v>4923</v>
      </c>
      <c r="E22" s="110" t="s">
        <v>29</v>
      </c>
      <c r="F22" s="110">
        <v>1</v>
      </c>
      <c r="G22" s="110">
        <v>3</v>
      </c>
      <c r="H22" s="110">
        <v>2</v>
      </c>
      <c r="I22" s="110">
        <v>1</v>
      </c>
    </row>
    <row r="23" spans="2:9" ht="21" customHeight="1">
      <c r="B23" s="210" t="s">
        <v>94</v>
      </c>
      <c r="C23" s="183">
        <v>1462</v>
      </c>
      <c r="D23" s="162">
        <v>1186</v>
      </c>
      <c r="E23" s="110" t="s">
        <v>29</v>
      </c>
      <c r="F23" s="110" t="s">
        <v>29</v>
      </c>
      <c r="G23" s="110" t="s">
        <v>29</v>
      </c>
      <c r="H23" s="110" t="s">
        <v>29</v>
      </c>
      <c r="I23" s="110" t="s">
        <v>29</v>
      </c>
    </row>
    <row r="24" spans="2:9" ht="21" customHeight="1">
      <c r="B24" s="210" t="s">
        <v>95</v>
      </c>
      <c r="C24" s="183">
        <v>2327</v>
      </c>
      <c r="D24" s="162">
        <v>7048</v>
      </c>
      <c r="E24" s="110" t="s">
        <v>29</v>
      </c>
      <c r="F24" s="110" t="s">
        <v>29</v>
      </c>
      <c r="G24" s="110" t="s">
        <v>29</v>
      </c>
      <c r="H24" s="110" t="s">
        <v>29</v>
      </c>
      <c r="I24" s="110" t="s">
        <v>29</v>
      </c>
    </row>
    <row r="25" spans="2:9" ht="21" customHeight="1">
      <c r="B25" s="210" t="s">
        <v>96</v>
      </c>
      <c r="C25" s="183">
        <v>2312</v>
      </c>
      <c r="D25" s="162">
        <v>2326</v>
      </c>
      <c r="E25" s="110" t="s">
        <v>29</v>
      </c>
      <c r="F25" s="110" t="s">
        <v>29</v>
      </c>
      <c r="G25" s="110" t="s">
        <v>29</v>
      </c>
      <c r="H25" s="110" t="s">
        <v>29</v>
      </c>
      <c r="I25" s="110" t="s">
        <v>29</v>
      </c>
    </row>
    <row r="26" spans="2:9" ht="21" customHeight="1" thickBot="1">
      <c r="B26" s="212" t="s">
        <v>97</v>
      </c>
      <c r="C26" s="213">
        <v>3998</v>
      </c>
      <c r="D26" s="214">
        <v>1985</v>
      </c>
      <c r="E26" s="206" t="s">
        <v>29</v>
      </c>
      <c r="F26" s="206" t="s">
        <v>29</v>
      </c>
      <c r="G26" s="206" t="s">
        <v>29</v>
      </c>
      <c r="H26" s="206" t="s">
        <v>29</v>
      </c>
      <c r="I26" s="206" t="s">
        <v>29</v>
      </c>
    </row>
    <row r="27" spans="2:9" ht="17.100000000000001" customHeight="1" thickBot="1">
      <c r="B27" s="210"/>
      <c r="C27" s="215"/>
      <c r="D27" s="215"/>
      <c r="E27" s="215"/>
      <c r="G27" s="215"/>
      <c r="H27" s="215"/>
      <c r="I27" s="215"/>
    </row>
    <row r="28" spans="2:9" s="2" customFormat="1" ht="27" customHeight="1">
      <c r="B28" s="665" t="s">
        <v>229</v>
      </c>
      <c r="C28" s="667" t="s">
        <v>231</v>
      </c>
      <c r="D28" s="671"/>
      <c r="E28" s="668"/>
      <c r="F28" s="667" t="s">
        <v>239</v>
      </c>
      <c r="G28" s="668"/>
      <c r="H28" s="672" t="s">
        <v>240</v>
      </c>
      <c r="I28" s="673"/>
    </row>
    <row r="29" spans="2:9" s="2" customFormat="1" ht="27" customHeight="1">
      <c r="B29" s="666"/>
      <c r="C29" s="132" t="s">
        <v>241</v>
      </c>
      <c r="D29" s="209" t="s">
        <v>242</v>
      </c>
      <c r="E29" s="209" t="s">
        <v>243</v>
      </c>
      <c r="F29" s="209" t="s">
        <v>244</v>
      </c>
      <c r="G29" s="209" t="s">
        <v>245</v>
      </c>
      <c r="H29" s="674"/>
      <c r="I29" s="675"/>
    </row>
    <row r="30" spans="2:9" ht="20.25" customHeight="1">
      <c r="B30" s="196" t="s">
        <v>246</v>
      </c>
      <c r="C30" s="211" t="s">
        <v>29</v>
      </c>
      <c r="D30" s="110">
        <v>41</v>
      </c>
      <c r="E30" s="110">
        <v>23</v>
      </c>
      <c r="F30" s="110">
        <v>362</v>
      </c>
      <c r="G30" s="110">
        <v>1924</v>
      </c>
      <c r="H30" s="663">
        <v>768</v>
      </c>
      <c r="I30" s="663"/>
    </row>
    <row r="31" spans="2:9" ht="20.25" customHeight="1">
      <c r="B31" s="196">
        <v>28</v>
      </c>
      <c r="C31" s="211" t="s">
        <v>29</v>
      </c>
      <c r="D31" s="110">
        <v>31</v>
      </c>
      <c r="E31" s="110">
        <v>23</v>
      </c>
      <c r="F31" s="110">
        <v>138</v>
      </c>
      <c r="G31" s="110">
        <v>427</v>
      </c>
      <c r="H31" s="663">
        <v>760</v>
      </c>
      <c r="I31" s="663"/>
    </row>
    <row r="32" spans="2:9" ht="20.25" customHeight="1">
      <c r="B32" s="196">
        <v>29</v>
      </c>
      <c r="C32" s="211" t="s">
        <v>29</v>
      </c>
      <c r="D32" s="110">
        <v>8</v>
      </c>
      <c r="E32" s="110">
        <v>68</v>
      </c>
      <c r="F32" s="110">
        <v>274</v>
      </c>
      <c r="G32" s="110">
        <v>914</v>
      </c>
      <c r="H32" s="176"/>
      <c r="I32" s="176">
        <v>690</v>
      </c>
    </row>
    <row r="33" spans="2:9" ht="21" customHeight="1">
      <c r="B33" s="210" t="s">
        <v>92</v>
      </c>
      <c r="C33" s="211" t="s">
        <v>29</v>
      </c>
      <c r="D33" s="163" t="s">
        <v>29</v>
      </c>
      <c r="E33" s="113">
        <v>36</v>
      </c>
      <c r="F33" s="110">
        <v>13</v>
      </c>
      <c r="G33" s="110" t="s">
        <v>29</v>
      </c>
      <c r="H33" s="663">
        <v>227</v>
      </c>
      <c r="I33" s="663"/>
    </row>
    <row r="34" spans="2:9" ht="21" customHeight="1">
      <c r="B34" s="210" t="s">
        <v>93</v>
      </c>
      <c r="C34" s="211" t="s">
        <v>29</v>
      </c>
      <c r="D34" s="163" t="s">
        <v>29</v>
      </c>
      <c r="E34" s="216">
        <v>5</v>
      </c>
      <c r="F34" s="110">
        <v>7</v>
      </c>
      <c r="G34" s="110" t="s">
        <v>29</v>
      </c>
      <c r="H34" s="663">
        <v>98</v>
      </c>
      <c r="I34" s="663"/>
    </row>
    <row r="35" spans="2:9" ht="21" customHeight="1">
      <c r="B35" s="210" t="s">
        <v>94</v>
      </c>
      <c r="C35" s="211" t="s">
        <v>29</v>
      </c>
      <c r="D35" s="163" t="s">
        <v>29</v>
      </c>
      <c r="E35" s="163" t="s">
        <v>29</v>
      </c>
      <c r="F35" s="110" t="s">
        <v>29</v>
      </c>
      <c r="G35" s="110" t="s">
        <v>29</v>
      </c>
      <c r="H35" s="663">
        <v>54</v>
      </c>
      <c r="I35" s="663"/>
    </row>
    <row r="36" spans="2:9" ht="21" customHeight="1">
      <c r="B36" s="210" t="s">
        <v>95</v>
      </c>
      <c r="C36" s="211" t="s">
        <v>29</v>
      </c>
      <c r="D36" s="163">
        <v>6</v>
      </c>
      <c r="E36" s="113">
        <v>14</v>
      </c>
      <c r="F36" s="110">
        <v>121</v>
      </c>
      <c r="G36" s="110">
        <v>478</v>
      </c>
      <c r="H36" s="663">
        <v>65</v>
      </c>
      <c r="I36" s="663"/>
    </row>
    <row r="37" spans="2:9" ht="21" customHeight="1">
      <c r="B37" s="210" t="s">
        <v>96</v>
      </c>
      <c r="C37" s="211" t="s">
        <v>29</v>
      </c>
      <c r="D37" s="163">
        <v>1</v>
      </c>
      <c r="E37" s="113">
        <v>9</v>
      </c>
      <c r="F37" s="110">
        <v>102</v>
      </c>
      <c r="G37" s="110">
        <v>116</v>
      </c>
      <c r="H37" s="663">
        <v>116</v>
      </c>
      <c r="I37" s="663"/>
    </row>
    <row r="38" spans="2:9" ht="21" customHeight="1" thickBot="1">
      <c r="B38" s="212" t="s">
        <v>97</v>
      </c>
      <c r="C38" s="202" t="s">
        <v>29</v>
      </c>
      <c r="D38" s="206">
        <v>1</v>
      </c>
      <c r="E38" s="206">
        <v>4</v>
      </c>
      <c r="F38" s="206">
        <v>31</v>
      </c>
      <c r="G38" s="206">
        <v>320</v>
      </c>
      <c r="H38" s="664">
        <v>130</v>
      </c>
      <c r="I38" s="664"/>
    </row>
    <row r="39" spans="2:9" ht="16.5" customHeight="1">
      <c r="B39" s="39" t="s">
        <v>247</v>
      </c>
      <c r="C39" s="39"/>
      <c r="D39" s="39"/>
      <c r="E39" s="39"/>
      <c r="F39" s="39"/>
      <c r="G39" s="39"/>
      <c r="H39" s="39"/>
      <c r="I39" s="39"/>
    </row>
    <row r="40" spans="2:9" ht="11.25" customHeight="1"/>
  </sheetData>
  <mergeCells count="23">
    <mergeCell ref="B2:I2"/>
    <mergeCell ref="B4:B5"/>
    <mergeCell ref="C4:C5"/>
    <mergeCell ref="D4:D5"/>
    <mergeCell ref="E4:E5"/>
    <mergeCell ref="F4:G4"/>
    <mergeCell ref="H4:I4"/>
    <mergeCell ref="B16:B17"/>
    <mergeCell ref="C16:D16"/>
    <mergeCell ref="E16:E17"/>
    <mergeCell ref="F16:I16"/>
    <mergeCell ref="B28:B29"/>
    <mergeCell ref="C28:E28"/>
    <mergeCell ref="F28:G28"/>
    <mergeCell ref="H28:I29"/>
    <mergeCell ref="H37:I37"/>
    <mergeCell ref="H38:I38"/>
    <mergeCell ref="H30:I30"/>
    <mergeCell ref="H31:I31"/>
    <mergeCell ref="H33:I33"/>
    <mergeCell ref="H34:I34"/>
    <mergeCell ref="H35:I35"/>
    <mergeCell ref="H36:I3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70"/>
  <sheetViews>
    <sheetView showGridLines="0" view="pageBreakPreview" topLeftCell="A19" zoomScaleNormal="100" zoomScaleSheetLayoutView="100" workbookViewId="0">
      <selection activeCell="F8" sqref="F8"/>
    </sheetView>
  </sheetViews>
  <sheetFormatPr defaultColWidth="14.625" defaultRowHeight="13.5"/>
  <cols>
    <col min="1" max="1" width="18.5" style="122" bestFit="1" customWidth="1"/>
    <col min="2" max="2" width="11.625" style="122" customWidth="1"/>
    <col min="3" max="10" width="8.875" style="122" customWidth="1"/>
    <col min="11" max="11" width="8.875" style="150" customWidth="1"/>
    <col min="12" max="16384" width="14.625" style="122"/>
  </cols>
  <sheetData>
    <row r="2" spans="1:11" ht="21" customHeight="1" thickBot="1">
      <c r="A2" s="170"/>
      <c r="B2" s="685" t="s">
        <v>248</v>
      </c>
      <c r="C2" s="685"/>
      <c r="D2" s="685"/>
      <c r="E2" s="685"/>
      <c r="F2" s="685"/>
      <c r="G2" s="685"/>
      <c r="H2" s="685"/>
      <c r="I2" s="685"/>
      <c r="J2" s="685"/>
      <c r="K2" s="685"/>
    </row>
    <row r="3" spans="1:11" s="217" customFormat="1" ht="39" customHeight="1">
      <c r="B3" s="218" t="s">
        <v>249</v>
      </c>
      <c r="C3" s="219" t="s">
        <v>250</v>
      </c>
      <c r="D3" s="219" t="s">
        <v>251</v>
      </c>
      <c r="E3" s="219" t="s">
        <v>252</v>
      </c>
      <c r="F3" s="219" t="s">
        <v>253</v>
      </c>
      <c r="G3" s="219" t="s">
        <v>254</v>
      </c>
      <c r="H3" s="220" t="s">
        <v>255</v>
      </c>
      <c r="I3" s="221" t="s">
        <v>256</v>
      </c>
      <c r="J3" s="222" t="s">
        <v>257</v>
      </c>
      <c r="K3" s="222" t="s">
        <v>258</v>
      </c>
    </row>
    <row r="4" spans="1:11" ht="19.5" customHeight="1">
      <c r="B4" s="223" t="s">
        <v>259</v>
      </c>
      <c r="C4" s="224">
        <v>1226</v>
      </c>
      <c r="D4" s="225">
        <v>2193</v>
      </c>
      <c r="E4" s="225">
        <v>192</v>
      </c>
      <c r="F4" s="225">
        <v>801</v>
      </c>
      <c r="G4" s="225">
        <v>23</v>
      </c>
      <c r="H4" s="225">
        <v>20</v>
      </c>
      <c r="I4" s="225">
        <v>741</v>
      </c>
      <c r="J4" s="225">
        <v>9431</v>
      </c>
      <c r="K4" s="225">
        <v>1353</v>
      </c>
    </row>
    <row r="5" spans="1:11" ht="19.5" customHeight="1">
      <c r="B5" s="226" t="s">
        <v>260</v>
      </c>
      <c r="C5" s="224">
        <v>1220</v>
      </c>
      <c r="D5" s="225">
        <v>2224</v>
      </c>
      <c r="E5" s="225">
        <v>200</v>
      </c>
      <c r="F5" s="225">
        <v>792</v>
      </c>
      <c r="G5" s="225">
        <v>23</v>
      </c>
      <c r="H5" s="225">
        <v>19</v>
      </c>
      <c r="I5" s="225">
        <v>750</v>
      </c>
      <c r="J5" s="225">
        <v>9337</v>
      </c>
      <c r="K5" s="225">
        <v>1276</v>
      </c>
    </row>
    <row r="6" spans="1:11" ht="19.5" customHeight="1">
      <c r="B6" s="226" t="s">
        <v>261</v>
      </c>
      <c r="C6" s="224">
        <v>1203</v>
      </c>
      <c r="D6" s="225">
        <v>2252</v>
      </c>
      <c r="E6" s="225">
        <v>198</v>
      </c>
      <c r="F6" s="225">
        <v>774</v>
      </c>
      <c r="G6" s="225">
        <v>23</v>
      </c>
      <c r="H6" s="225">
        <v>19</v>
      </c>
      <c r="I6" s="225">
        <v>748</v>
      </c>
      <c r="J6" s="225">
        <v>9211</v>
      </c>
      <c r="K6" s="225">
        <v>1234</v>
      </c>
    </row>
    <row r="7" spans="1:11" ht="19.5" customHeight="1">
      <c r="B7" s="226" t="s">
        <v>262</v>
      </c>
      <c r="C7" s="224">
        <v>1182</v>
      </c>
      <c r="D7" s="225">
        <v>2260</v>
      </c>
      <c r="E7" s="225">
        <v>193</v>
      </c>
      <c r="F7" s="225">
        <v>752</v>
      </c>
      <c r="G7" s="225">
        <v>24</v>
      </c>
      <c r="H7" s="225">
        <v>19</v>
      </c>
      <c r="I7" s="225">
        <v>736</v>
      </c>
      <c r="J7" s="225">
        <v>9312</v>
      </c>
      <c r="K7" s="225">
        <v>1189</v>
      </c>
    </row>
    <row r="8" spans="1:11" ht="19.5" customHeight="1" thickBot="1">
      <c r="B8" s="227" t="s">
        <v>263</v>
      </c>
      <c r="C8" s="228">
        <v>1166</v>
      </c>
      <c r="D8" s="228">
        <v>2280</v>
      </c>
      <c r="E8" s="228">
        <v>185</v>
      </c>
      <c r="F8" s="228">
        <v>727</v>
      </c>
      <c r="G8" s="228">
        <v>24</v>
      </c>
      <c r="H8" s="228">
        <v>19</v>
      </c>
      <c r="I8" s="228">
        <v>737</v>
      </c>
      <c r="J8" s="228">
        <v>9177</v>
      </c>
      <c r="K8" s="228">
        <v>1197</v>
      </c>
    </row>
    <row r="9" spans="1:11" ht="15" customHeight="1">
      <c r="B9" s="229" t="s">
        <v>264</v>
      </c>
      <c r="C9" s="229"/>
      <c r="D9" s="229"/>
      <c r="E9" s="229"/>
      <c r="F9" s="229"/>
      <c r="G9" s="229"/>
      <c r="H9" s="229"/>
      <c r="I9" s="230"/>
      <c r="J9" s="229"/>
      <c r="K9" s="230"/>
    </row>
    <row r="10" spans="1:11" ht="9.9499999999999993" customHeight="1">
      <c r="B10" s="1"/>
      <c r="C10" s="1"/>
      <c r="D10" s="1"/>
      <c r="E10" s="1"/>
      <c r="F10" s="1"/>
      <c r="G10" s="1"/>
      <c r="H10" s="1"/>
      <c r="I10" s="1"/>
      <c r="J10" s="1"/>
      <c r="K10" s="21"/>
    </row>
    <row r="11" spans="1:11" ht="9.9499999999999993" customHeight="1"/>
    <row r="12" spans="1:11" ht="9.9499999999999993" customHeight="1"/>
    <row r="13" spans="1:11" ht="9.9499999999999993" customHeight="1"/>
    <row r="14" spans="1:11" ht="9.9499999999999993" customHeight="1"/>
    <row r="15" spans="1:11" ht="9.9499999999999993" customHeight="1"/>
    <row r="16" spans="1:11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</sheetData>
  <mergeCells count="1">
    <mergeCell ref="B2:K2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"/>
  <sheetViews>
    <sheetView showGridLines="0" zoomScaleNormal="100" zoomScaleSheetLayoutView="100" workbookViewId="0">
      <selection activeCell="L14" sqref="L14:L15"/>
    </sheetView>
  </sheetViews>
  <sheetFormatPr defaultColWidth="14.625" defaultRowHeight="13.5"/>
  <cols>
    <col min="1" max="1" width="18.5" style="122" bestFit="1" customWidth="1"/>
    <col min="2" max="2" width="11.625" style="122" customWidth="1"/>
    <col min="3" max="11" width="8" style="122" customWidth="1"/>
    <col min="12" max="12" width="9" style="122" customWidth="1"/>
    <col min="13" max="13" width="14.625" style="122"/>
    <col min="14" max="14" width="14.625" style="150"/>
    <col min="15" max="16384" width="14.625" style="122"/>
  </cols>
  <sheetData>
    <row r="2" spans="1:14" ht="21" customHeight="1">
      <c r="A2" s="170"/>
      <c r="B2" s="641" t="s">
        <v>265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</row>
    <row r="3" spans="1:14" ht="14.25" customHeight="1" thickBot="1">
      <c r="B3" s="24"/>
      <c r="C3" s="24"/>
      <c r="D3" s="24"/>
      <c r="E3" s="24"/>
      <c r="F3" s="24"/>
      <c r="G3" s="24"/>
      <c r="H3" s="24"/>
      <c r="I3" s="24"/>
      <c r="J3" s="24"/>
      <c r="K3" s="24"/>
      <c r="L3" s="64" t="s">
        <v>266</v>
      </c>
    </row>
    <row r="4" spans="1:14" s="125" customFormat="1" ht="20.25" customHeight="1">
      <c r="B4" s="731" t="s">
        <v>268</v>
      </c>
      <c r="C4" s="836" t="s">
        <v>269</v>
      </c>
      <c r="D4" s="837"/>
      <c r="E4" s="837"/>
      <c r="F4" s="837"/>
      <c r="G4" s="837"/>
      <c r="H4" s="837"/>
      <c r="I4" s="837"/>
      <c r="J4" s="837"/>
      <c r="K4" s="838"/>
      <c r="L4" s="839" t="s">
        <v>270</v>
      </c>
      <c r="N4" s="123"/>
    </row>
    <row r="5" spans="1:14" s="231" customFormat="1" ht="21" customHeight="1">
      <c r="B5" s="643"/>
      <c r="C5" s="232" t="s">
        <v>2</v>
      </c>
      <c r="D5" s="233" t="s">
        <v>271</v>
      </c>
      <c r="E5" s="233" t="s">
        <v>272</v>
      </c>
      <c r="F5" s="233" t="s">
        <v>273</v>
      </c>
      <c r="G5" s="232" t="s">
        <v>274</v>
      </c>
      <c r="H5" s="232" t="s">
        <v>275</v>
      </c>
      <c r="I5" s="233" t="s">
        <v>276</v>
      </c>
      <c r="J5" s="232" t="s">
        <v>277</v>
      </c>
      <c r="K5" s="232" t="s">
        <v>278</v>
      </c>
      <c r="L5" s="840"/>
      <c r="N5" s="234"/>
    </row>
    <row r="6" spans="1:14" ht="19.5" hidden="1" customHeight="1">
      <c r="B6" s="235" t="s">
        <v>279</v>
      </c>
      <c r="C6" s="236">
        <v>502</v>
      </c>
      <c r="D6" s="236">
        <v>114</v>
      </c>
      <c r="E6" s="236">
        <v>62</v>
      </c>
      <c r="F6" s="29">
        <v>6</v>
      </c>
      <c r="G6" s="236">
        <v>49</v>
      </c>
      <c r="H6" s="236">
        <v>4</v>
      </c>
      <c r="I6" s="29" t="s">
        <v>29</v>
      </c>
      <c r="J6" s="236">
        <v>37</v>
      </c>
      <c r="K6" s="236">
        <v>230</v>
      </c>
      <c r="L6" s="236">
        <v>451</v>
      </c>
    </row>
    <row r="7" spans="1:14" ht="19.5" customHeight="1">
      <c r="B7" s="235" t="s">
        <v>280</v>
      </c>
      <c r="C7" s="236">
        <v>543</v>
      </c>
      <c r="D7" s="236">
        <v>111</v>
      </c>
      <c r="E7" s="236">
        <v>78</v>
      </c>
      <c r="F7" s="29" t="s">
        <v>29</v>
      </c>
      <c r="G7" s="236">
        <v>47</v>
      </c>
      <c r="H7" s="236">
        <v>5</v>
      </c>
      <c r="I7" s="29" t="s">
        <v>29</v>
      </c>
      <c r="J7" s="236">
        <v>63</v>
      </c>
      <c r="K7" s="236">
        <v>239</v>
      </c>
      <c r="L7" s="236">
        <v>468</v>
      </c>
    </row>
    <row r="8" spans="1:14" ht="19.5" customHeight="1">
      <c r="B8" s="235">
        <v>27</v>
      </c>
      <c r="C8" s="61">
        <v>492</v>
      </c>
      <c r="D8" s="61">
        <v>81</v>
      </c>
      <c r="E8" s="61">
        <v>66</v>
      </c>
      <c r="F8" s="64">
        <v>1</v>
      </c>
      <c r="G8" s="61">
        <v>45</v>
      </c>
      <c r="H8" s="61">
        <v>4</v>
      </c>
      <c r="I8" s="29" t="s">
        <v>29</v>
      </c>
      <c r="J8" s="61">
        <v>59</v>
      </c>
      <c r="K8" s="61">
        <v>236</v>
      </c>
      <c r="L8" s="61">
        <v>441</v>
      </c>
    </row>
    <row r="9" spans="1:14" ht="19.5" customHeight="1">
      <c r="B9" s="235">
        <v>28</v>
      </c>
      <c r="C9" s="61">
        <v>427</v>
      </c>
      <c r="D9" s="61">
        <v>59</v>
      </c>
      <c r="E9" s="61">
        <v>62</v>
      </c>
      <c r="F9" s="29" t="s">
        <v>29</v>
      </c>
      <c r="G9" s="236">
        <v>45</v>
      </c>
      <c r="H9" s="236">
        <v>6</v>
      </c>
      <c r="I9" s="29" t="s">
        <v>29</v>
      </c>
      <c r="J9" s="236">
        <v>37</v>
      </c>
      <c r="K9" s="236">
        <v>218</v>
      </c>
      <c r="L9" s="236">
        <v>391</v>
      </c>
    </row>
    <row r="10" spans="1:14" ht="19.5" customHeight="1">
      <c r="B10" s="235">
        <v>29</v>
      </c>
      <c r="C10" s="61">
        <v>473</v>
      </c>
      <c r="D10" s="61">
        <v>88</v>
      </c>
      <c r="E10" s="61">
        <v>60</v>
      </c>
      <c r="F10" s="29">
        <v>2</v>
      </c>
      <c r="G10" s="236">
        <v>47</v>
      </c>
      <c r="H10" s="236">
        <v>5</v>
      </c>
      <c r="I10" s="29" t="s">
        <v>281</v>
      </c>
      <c r="J10" s="236">
        <v>46</v>
      </c>
      <c r="K10" s="236">
        <v>225</v>
      </c>
      <c r="L10" s="236">
        <v>416</v>
      </c>
    </row>
    <row r="11" spans="1:14" ht="19.5" customHeight="1" thickBot="1">
      <c r="B11" s="237">
        <v>30</v>
      </c>
      <c r="C11" s="238">
        <v>472</v>
      </c>
      <c r="D11" s="238">
        <v>103</v>
      </c>
      <c r="E11" s="238">
        <v>56</v>
      </c>
      <c r="F11" s="239">
        <v>2</v>
      </c>
      <c r="G11" s="240">
        <v>56</v>
      </c>
      <c r="H11" s="240">
        <v>2</v>
      </c>
      <c r="I11" s="239" t="s">
        <v>29</v>
      </c>
      <c r="J11" s="240">
        <v>46</v>
      </c>
      <c r="K11" s="240">
        <v>207</v>
      </c>
      <c r="L11" s="240">
        <v>426</v>
      </c>
    </row>
    <row r="12" spans="1:14" ht="15" customHeight="1">
      <c r="B12" s="61" t="s">
        <v>282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</row>
  </sheetData>
  <mergeCells count="4">
    <mergeCell ref="B2:L2"/>
    <mergeCell ref="B4:B5"/>
    <mergeCell ref="C4:K4"/>
    <mergeCell ref="L4:L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5"/>
  <sheetViews>
    <sheetView showGridLines="0" topLeftCell="A4" zoomScaleNormal="100" zoomScaleSheetLayoutView="100" workbookViewId="0">
      <selection activeCell="G17" sqref="G17"/>
    </sheetView>
  </sheetViews>
  <sheetFormatPr defaultColWidth="14.625" defaultRowHeight="13.5"/>
  <cols>
    <col min="1" max="1" width="2.625" style="122" customWidth="1"/>
    <col min="2" max="2" width="11.75" style="122" customWidth="1"/>
    <col min="3" max="9" width="11.5" style="122" customWidth="1"/>
    <col min="10" max="11" width="8.625" style="122" bestFit="1" customWidth="1"/>
    <col min="12" max="12" width="10.75" style="122" bestFit="1" customWidth="1"/>
    <col min="13" max="13" width="14.625" style="122"/>
    <col min="14" max="14" width="14.625" style="150"/>
    <col min="15" max="16384" width="14.625" style="122"/>
  </cols>
  <sheetData>
    <row r="2" spans="1:14" ht="21" customHeight="1">
      <c r="A2" s="170"/>
      <c r="B2" s="641" t="s">
        <v>283</v>
      </c>
      <c r="C2" s="641"/>
      <c r="D2" s="641"/>
      <c r="E2" s="641"/>
      <c r="F2" s="641"/>
      <c r="G2" s="641"/>
      <c r="H2" s="641"/>
      <c r="I2" s="641"/>
      <c r="J2" s="641"/>
      <c r="K2" s="150"/>
      <c r="N2" s="122"/>
    </row>
    <row r="3" spans="1:14" ht="14.25" customHeight="1" thickBot="1">
      <c r="B3" s="2"/>
      <c r="C3" s="2"/>
      <c r="D3" s="2"/>
      <c r="E3" s="2"/>
      <c r="F3" s="2"/>
      <c r="G3" s="2"/>
      <c r="H3" s="841" t="s">
        <v>284</v>
      </c>
      <c r="I3" s="841"/>
      <c r="J3" s="841"/>
      <c r="N3" s="122"/>
    </row>
    <row r="4" spans="1:14" s="217" customFormat="1" ht="19.5" customHeight="1">
      <c r="B4" s="842" t="s">
        <v>285</v>
      </c>
      <c r="C4" s="844" t="s">
        <v>286</v>
      </c>
      <c r="D4" s="846" t="s">
        <v>287</v>
      </c>
      <c r="E4" s="844" t="s">
        <v>288</v>
      </c>
      <c r="F4" s="844" t="s">
        <v>289</v>
      </c>
      <c r="G4" s="844"/>
      <c r="H4" s="844" t="s">
        <v>290</v>
      </c>
      <c r="I4" s="844" t="s">
        <v>291</v>
      </c>
      <c r="J4" s="848" t="s">
        <v>292</v>
      </c>
    </row>
    <row r="5" spans="1:14" ht="19.5" customHeight="1">
      <c r="B5" s="843"/>
      <c r="C5" s="845"/>
      <c r="D5" s="847"/>
      <c r="E5" s="650"/>
      <c r="F5" s="241" t="s">
        <v>293</v>
      </c>
      <c r="G5" s="242" t="s">
        <v>294</v>
      </c>
      <c r="H5" s="845"/>
      <c r="I5" s="845"/>
      <c r="J5" s="650"/>
      <c r="N5" s="122"/>
    </row>
    <row r="6" spans="1:14" ht="19.5" customHeight="1">
      <c r="B6" s="243" t="s">
        <v>295</v>
      </c>
      <c r="C6" s="244">
        <v>43216</v>
      </c>
      <c r="D6" s="245" t="s">
        <v>296</v>
      </c>
      <c r="E6" s="246">
        <v>2</v>
      </c>
      <c r="F6" s="246">
        <v>8</v>
      </c>
      <c r="G6" s="246">
        <v>8.1</v>
      </c>
      <c r="H6" s="245" t="s">
        <v>297</v>
      </c>
      <c r="I6" s="245" t="s">
        <v>298</v>
      </c>
      <c r="J6" s="247" t="s">
        <v>299</v>
      </c>
      <c r="N6" s="122"/>
    </row>
    <row r="7" spans="1:14" ht="19.5" customHeight="1">
      <c r="B7" s="248" t="s">
        <v>300</v>
      </c>
      <c r="C7" s="249">
        <v>43213</v>
      </c>
      <c r="D7" s="245" t="s">
        <v>296</v>
      </c>
      <c r="E7" s="250">
        <v>1.3</v>
      </c>
      <c r="F7" s="250">
        <v>8</v>
      </c>
      <c r="G7" s="250">
        <v>8.1</v>
      </c>
      <c r="H7" s="245" t="s">
        <v>297</v>
      </c>
      <c r="I7" s="247" t="s">
        <v>298</v>
      </c>
      <c r="J7" s="247" t="s">
        <v>299</v>
      </c>
      <c r="N7" s="122"/>
    </row>
    <row r="8" spans="1:14" ht="19.5" customHeight="1">
      <c r="B8" s="248" t="s">
        <v>301</v>
      </c>
      <c r="C8" s="249">
        <v>43213</v>
      </c>
      <c r="D8" s="245" t="s">
        <v>296</v>
      </c>
      <c r="E8" s="250">
        <v>1.2</v>
      </c>
      <c r="F8" s="250">
        <v>8</v>
      </c>
      <c r="G8" s="250">
        <v>8.1</v>
      </c>
      <c r="H8" s="245" t="s">
        <v>297</v>
      </c>
      <c r="I8" s="247" t="s">
        <v>298</v>
      </c>
      <c r="J8" s="247" t="s">
        <v>299</v>
      </c>
      <c r="N8" s="122"/>
    </row>
    <row r="9" spans="1:14" ht="19.5" customHeight="1">
      <c r="B9" s="248" t="s">
        <v>302</v>
      </c>
      <c r="C9" s="249">
        <v>43221</v>
      </c>
      <c r="D9" s="245" t="s">
        <v>296</v>
      </c>
      <c r="E9" s="250">
        <v>1</v>
      </c>
      <c r="F9" s="250">
        <v>8.1</v>
      </c>
      <c r="G9" s="250">
        <v>8.1999999999999993</v>
      </c>
      <c r="H9" s="245" t="s">
        <v>297</v>
      </c>
      <c r="I9" s="247" t="s">
        <v>298</v>
      </c>
      <c r="J9" s="247" t="s">
        <v>299</v>
      </c>
      <c r="N9" s="122"/>
    </row>
    <row r="10" spans="1:14" ht="19.5" customHeight="1">
      <c r="B10" s="248" t="s">
        <v>303</v>
      </c>
      <c r="C10" s="244">
        <v>43234</v>
      </c>
      <c r="D10" s="245" t="s">
        <v>296</v>
      </c>
      <c r="E10" s="250">
        <v>1.2</v>
      </c>
      <c r="F10" s="250">
        <v>8</v>
      </c>
      <c r="G10" s="250">
        <v>8.1</v>
      </c>
      <c r="H10" s="245" t="s">
        <v>297</v>
      </c>
      <c r="I10" s="247" t="s">
        <v>298</v>
      </c>
      <c r="J10" s="247" t="s">
        <v>299</v>
      </c>
      <c r="N10" s="122"/>
    </row>
    <row r="11" spans="1:14" ht="15" customHeight="1" thickBot="1">
      <c r="B11" s="251" t="s">
        <v>304</v>
      </c>
      <c r="C11" s="252">
        <v>43228</v>
      </c>
      <c r="D11" s="253">
        <v>3</v>
      </c>
      <c r="E11" s="254">
        <v>1.9</v>
      </c>
      <c r="F11" s="254">
        <v>8</v>
      </c>
      <c r="G11" s="254">
        <v>8.1999999999999993</v>
      </c>
      <c r="H11" s="253" t="s">
        <v>297</v>
      </c>
      <c r="I11" s="255" t="s">
        <v>298</v>
      </c>
      <c r="J11" s="255" t="s">
        <v>305</v>
      </c>
      <c r="K11" s="150"/>
      <c r="N11" s="122"/>
    </row>
    <row r="12" spans="1:14" ht="15" customHeight="1">
      <c r="B12" s="236" t="s">
        <v>306</v>
      </c>
      <c r="C12" s="256"/>
      <c r="D12" s="256"/>
      <c r="E12" s="24"/>
      <c r="F12" s="24"/>
      <c r="G12" s="24"/>
      <c r="H12" s="24"/>
      <c r="I12" s="24"/>
      <c r="J12" s="1"/>
      <c r="K12" s="150"/>
      <c r="N12" s="122"/>
    </row>
    <row r="13" spans="1:14" ht="15" customHeight="1">
      <c r="B13" s="61" t="s">
        <v>307</v>
      </c>
      <c r="C13" s="24"/>
      <c r="D13" s="24"/>
      <c r="E13" s="2"/>
      <c r="F13" s="2"/>
      <c r="G13" s="2"/>
      <c r="H13" s="2"/>
      <c r="I13" s="2"/>
      <c r="J13" s="1"/>
      <c r="K13" s="150"/>
      <c r="N13" s="122"/>
    </row>
    <row r="14" spans="1:14" ht="15" customHeight="1">
      <c r="B14" s="236" t="s">
        <v>308</v>
      </c>
      <c r="C14" s="1"/>
      <c r="D14" s="1"/>
      <c r="E14" s="1"/>
      <c r="F14" s="1"/>
      <c r="G14" s="1"/>
      <c r="H14" s="1"/>
      <c r="I14" s="1"/>
      <c r="J14" s="1"/>
    </row>
    <row r="15" spans="1:14" ht="15" customHeight="1">
      <c r="B15" s="257" t="s">
        <v>309</v>
      </c>
      <c r="C15" s="1"/>
      <c r="D15" s="1"/>
      <c r="E15" s="1"/>
      <c r="F15" s="1"/>
      <c r="G15" s="1"/>
      <c r="H15" s="1"/>
      <c r="I15" s="1"/>
      <c r="J15" s="1"/>
    </row>
  </sheetData>
  <mergeCells count="10">
    <mergeCell ref="B2:J2"/>
    <mergeCell ref="H3:J3"/>
    <mergeCell ref="B4:B5"/>
    <mergeCell ref="C4:C5"/>
    <mergeCell ref="D4:D5"/>
    <mergeCell ref="E4:E5"/>
    <mergeCell ref="F4:G4"/>
    <mergeCell ref="H4:H5"/>
    <mergeCell ref="I4:I5"/>
    <mergeCell ref="J4:J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scale="93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"/>
  <sheetViews>
    <sheetView showGridLines="0" zoomScaleNormal="100" zoomScaleSheetLayoutView="100" workbookViewId="0">
      <selection activeCell="I20" sqref="I20"/>
    </sheetView>
  </sheetViews>
  <sheetFormatPr defaultColWidth="14.625" defaultRowHeight="13.5"/>
  <cols>
    <col min="1" max="1" width="18.5" style="122" bestFit="1" customWidth="1"/>
    <col min="2" max="3" width="11.625" style="122" customWidth="1"/>
    <col min="4" max="4" width="14.75" style="122" customWidth="1"/>
    <col min="5" max="6" width="11.625" style="122" customWidth="1"/>
    <col min="7" max="8" width="9.625" style="122" customWidth="1"/>
    <col min="9" max="9" width="11.625" style="122" customWidth="1"/>
    <col min="10" max="10" width="14.625" style="122"/>
    <col min="11" max="11" width="14.625" style="150"/>
    <col min="12" max="16384" width="14.625" style="122"/>
  </cols>
  <sheetData>
    <row r="2" spans="1:11" ht="21" customHeight="1">
      <c r="A2" s="170"/>
      <c r="B2" s="849" t="s">
        <v>310</v>
      </c>
      <c r="C2" s="849"/>
      <c r="D2" s="849"/>
      <c r="E2" s="849"/>
      <c r="F2" s="849"/>
      <c r="G2" s="849"/>
      <c r="H2" s="849"/>
      <c r="I2" s="849"/>
    </row>
    <row r="3" spans="1:11" s="125" customFormat="1" ht="16.5" customHeight="1" thickBot="1">
      <c r="B3" s="258" t="s">
        <v>311</v>
      </c>
      <c r="C3" s="259"/>
      <c r="D3" s="259"/>
      <c r="E3" s="259"/>
      <c r="F3" s="259"/>
      <c r="G3" s="259"/>
      <c r="H3" s="259"/>
      <c r="I3" s="260" t="s">
        <v>312</v>
      </c>
      <c r="K3" s="123"/>
    </row>
    <row r="4" spans="1:11" ht="16.5" customHeight="1">
      <c r="B4" s="850" t="s">
        <v>313</v>
      </c>
      <c r="C4" s="851" t="s">
        <v>314</v>
      </c>
      <c r="D4" s="851" t="s">
        <v>2</v>
      </c>
      <c r="E4" s="851" t="s">
        <v>315</v>
      </c>
      <c r="F4" s="853" t="s">
        <v>316</v>
      </c>
      <c r="G4" s="855" t="s">
        <v>317</v>
      </c>
      <c r="H4" s="856"/>
      <c r="I4" s="857" t="s">
        <v>318</v>
      </c>
      <c r="K4" s="122"/>
    </row>
    <row r="5" spans="1:11" ht="16.5" customHeight="1">
      <c r="B5" s="687"/>
      <c r="C5" s="852"/>
      <c r="D5" s="852"/>
      <c r="E5" s="852"/>
      <c r="F5" s="854"/>
      <c r="G5" s="261" t="s">
        <v>319</v>
      </c>
      <c r="H5" s="261" t="s">
        <v>320</v>
      </c>
      <c r="I5" s="858"/>
      <c r="K5" s="122"/>
    </row>
    <row r="6" spans="1:11" ht="19.5" customHeight="1">
      <c r="B6" s="262" t="s">
        <v>109</v>
      </c>
      <c r="C6" s="263">
        <v>28721</v>
      </c>
      <c r="D6" s="263">
        <v>28583</v>
      </c>
      <c r="E6" s="263">
        <v>72</v>
      </c>
      <c r="F6" s="263">
        <v>21751</v>
      </c>
      <c r="G6" s="263">
        <v>1243</v>
      </c>
      <c r="H6" s="263">
        <v>5517</v>
      </c>
      <c r="I6" s="264">
        <v>99.5</v>
      </c>
      <c r="K6" s="122"/>
    </row>
    <row r="7" spans="1:11" ht="19.5" customHeight="1">
      <c r="B7" s="262">
        <v>27</v>
      </c>
      <c r="C7" s="263">
        <v>28641</v>
      </c>
      <c r="D7" s="263">
        <v>29280</v>
      </c>
      <c r="E7" s="263">
        <v>47</v>
      </c>
      <c r="F7" s="263">
        <v>22037</v>
      </c>
      <c r="G7" s="263">
        <v>1578</v>
      </c>
      <c r="H7" s="263">
        <v>5618</v>
      </c>
      <c r="I7" s="264">
        <v>102.2</v>
      </c>
      <c r="K7" s="122"/>
    </row>
    <row r="8" spans="1:11" ht="19.5" customHeight="1">
      <c r="B8" s="262">
        <v>28</v>
      </c>
      <c r="C8" s="263">
        <v>28123</v>
      </c>
      <c r="D8" s="263">
        <v>28044</v>
      </c>
      <c r="E8" s="263">
        <v>55</v>
      </c>
      <c r="F8" s="263">
        <v>21239</v>
      </c>
      <c r="G8" s="263">
        <v>1928</v>
      </c>
      <c r="H8" s="263">
        <v>4822</v>
      </c>
      <c r="I8" s="264">
        <v>99.7</v>
      </c>
      <c r="K8" s="122"/>
    </row>
    <row r="9" spans="1:11" ht="19.5" customHeight="1">
      <c r="B9" s="262">
        <v>29</v>
      </c>
      <c r="C9" s="265">
        <v>27593</v>
      </c>
      <c r="D9" s="265">
        <v>26091</v>
      </c>
      <c r="E9" s="265">
        <v>128</v>
      </c>
      <c r="F9" s="265">
        <v>20017</v>
      </c>
      <c r="G9" s="265">
        <v>1686</v>
      </c>
      <c r="H9" s="265">
        <v>4260</v>
      </c>
      <c r="I9" s="266">
        <v>94.6</v>
      </c>
      <c r="K9" s="122"/>
    </row>
    <row r="10" spans="1:11" ht="19.5" customHeight="1" thickBot="1">
      <c r="B10" s="267">
        <v>30</v>
      </c>
      <c r="C10" s="268">
        <v>26760</v>
      </c>
      <c r="D10" s="268">
        <v>26907</v>
      </c>
      <c r="E10" s="268">
        <v>136</v>
      </c>
      <c r="F10" s="268">
        <v>19890</v>
      </c>
      <c r="G10" s="268">
        <v>2572</v>
      </c>
      <c r="H10" s="268">
        <v>4309</v>
      </c>
      <c r="I10" s="269">
        <v>100.5</v>
      </c>
      <c r="K10" s="122"/>
    </row>
    <row r="11" spans="1:11" ht="15" customHeight="1">
      <c r="B11" s="78" t="s">
        <v>321</v>
      </c>
      <c r="C11" s="78"/>
      <c r="D11" s="78"/>
      <c r="E11" s="78"/>
      <c r="F11" s="78"/>
      <c r="G11" s="78"/>
      <c r="H11" s="78"/>
      <c r="I11" s="78"/>
    </row>
    <row r="12" spans="1:11" ht="15" customHeight="1">
      <c r="B12" s="270" t="s">
        <v>110</v>
      </c>
      <c r="C12" s="270"/>
      <c r="D12" s="270"/>
      <c r="E12" s="270"/>
      <c r="F12" s="270"/>
      <c r="G12" s="270"/>
      <c r="H12" s="270"/>
      <c r="I12" s="270"/>
    </row>
  </sheetData>
  <mergeCells count="8">
    <mergeCell ref="B2:I2"/>
    <mergeCell ref="B4:B5"/>
    <mergeCell ref="C4:C5"/>
    <mergeCell ref="D4:D5"/>
    <mergeCell ref="E4:E5"/>
    <mergeCell ref="F4:F5"/>
    <mergeCell ref="G4:H4"/>
    <mergeCell ref="I4:I5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5"/>
  <sheetViews>
    <sheetView showGridLines="0" view="pageBreakPreview" zoomScale="87" zoomScaleNormal="100" zoomScaleSheetLayoutView="87" workbookViewId="0">
      <selection activeCell="F14" sqref="F14"/>
    </sheetView>
  </sheetViews>
  <sheetFormatPr defaultColWidth="14.625" defaultRowHeight="13.5"/>
  <cols>
    <col min="1" max="1" width="8.875" style="1" customWidth="1"/>
    <col min="2" max="2" width="15.75" style="1" customWidth="1"/>
    <col min="3" max="6" width="13" style="1" customWidth="1"/>
    <col min="7" max="7" width="13.375" style="1" customWidth="1"/>
    <col min="8" max="8" width="14.25" style="1" customWidth="1"/>
    <col min="9" max="10" width="7.125" style="1" customWidth="1"/>
    <col min="11" max="11" width="5.875" style="1" customWidth="1"/>
    <col min="12" max="12" width="7.125" style="1" customWidth="1"/>
    <col min="13" max="13" width="5.875" style="1" customWidth="1"/>
    <col min="14" max="14" width="7.125" style="1" customWidth="1"/>
    <col min="15" max="15" width="5.875" style="1" customWidth="1"/>
    <col min="16" max="16384" width="14.625" style="1"/>
  </cols>
  <sheetData>
    <row r="2" spans="1:13" ht="24" customHeight="1">
      <c r="A2" s="189"/>
      <c r="B2" s="628" t="s">
        <v>336</v>
      </c>
      <c r="C2" s="628"/>
      <c r="D2" s="628"/>
      <c r="E2" s="628"/>
      <c r="F2" s="628"/>
      <c r="G2" s="628"/>
      <c r="H2" s="628"/>
    </row>
    <row r="3" spans="1:13" s="2" customFormat="1" ht="20.25" customHeight="1" thickBot="1">
      <c r="B3" s="271" t="s">
        <v>322</v>
      </c>
      <c r="C3" s="272"/>
      <c r="D3" s="272"/>
      <c r="E3" s="272"/>
      <c r="F3" s="260"/>
      <c r="H3" s="2" t="s">
        <v>323</v>
      </c>
    </row>
    <row r="4" spans="1:13" ht="24.95" customHeight="1">
      <c r="B4" s="686" t="s">
        <v>324</v>
      </c>
      <c r="C4" s="688" t="s">
        <v>325</v>
      </c>
      <c r="D4" s="689"/>
      <c r="E4" s="688" t="s">
        <v>326</v>
      </c>
      <c r="F4" s="689"/>
      <c r="G4" s="688" t="s">
        <v>327</v>
      </c>
      <c r="H4" s="689"/>
    </row>
    <row r="5" spans="1:13" ht="24.95" customHeight="1">
      <c r="B5" s="687"/>
      <c r="C5" s="273" t="s">
        <v>328</v>
      </c>
      <c r="D5" s="273" t="s">
        <v>329</v>
      </c>
      <c r="E5" s="273" t="s">
        <v>328</v>
      </c>
      <c r="F5" s="273" t="s">
        <v>329</v>
      </c>
      <c r="G5" s="273" t="s">
        <v>328</v>
      </c>
      <c r="H5" s="273" t="s">
        <v>329</v>
      </c>
    </row>
    <row r="6" spans="1:13" ht="25.5" customHeight="1">
      <c r="B6" s="274" t="s">
        <v>330</v>
      </c>
      <c r="C6" s="275">
        <v>28123</v>
      </c>
      <c r="D6" s="276">
        <v>28044</v>
      </c>
      <c r="E6" s="275">
        <v>27593</v>
      </c>
      <c r="F6" s="276">
        <v>26091</v>
      </c>
      <c r="G6" s="276">
        <v>26760</v>
      </c>
      <c r="H6" s="276">
        <v>26907</v>
      </c>
    </row>
    <row r="7" spans="1:13" ht="25.5" customHeight="1">
      <c r="B7" s="277" t="s">
        <v>3</v>
      </c>
      <c r="C7" s="275" t="s">
        <v>29</v>
      </c>
      <c r="D7" s="276">
        <v>5037</v>
      </c>
      <c r="E7" s="275" t="s">
        <v>29</v>
      </c>
      <c r="F7" s="276">
        <v>4546</v>
      </c>
      <c r="G7" s="275" t="s">
        <v>29</v>
      </c>
      <c r="H7" s="281">
        <v>4588</v>
      </c>
      <c r="J7" s="282"/>
      <c r="K7" s="282"/>
      <c r="L7" s="282"/>
      <c r="M7" s="282"/>
    </row>
    <row r="8" spans="1:13" ht="25.5" customHeight="1">
      <c r="B8" s="277" t="s">
        <v>4</v>
      </c>
      <c r="C8" s="275" t="s">
        <v>29</v>
      </c>
      <c r="D8" s="276">
        <v>821</v>
      </c>
      <c r="E8" s="275" t="s">
        <v>29</v>
      </c>
      <c r="F8" s="276">
        <v>804</v>
      </c>
      <c r="G8" s="275" t="s">
        <v>29</v>
      </c>
      <c r="H8" s="281">
        <v>971</v>
      </c>
      <c r="J8" s="282"/>
      <c r="K8" s="282"/>
      <c r="L8" s="282"/>
      <c r="M8" s="282"/>
    </row>
    <row r="9" spans="1:13" ht="25.5" customHeight="1">
      <c r="B9" s="277" t="s">
        <v>5</v>
      </c>
      <c r="C9" s="275" t="s">
        <v>29</v>
      </c>
      <c r="D9" s="276">
        <v>414</v>
      </c>
      <c r="E9" s="275" t="s">
        <v>29</v>
      </c>
      <c r="F9" s="276">
        <v>432</v>
      </c>
      <c r="G9" s="275" t="s">
        <v>29</v>
      </c>
      <c r="H9" s="281">
        <v>505</v>
      </c>
      <c r="J9" s="282"/>
      <c r="K9" s="282"/>
      <c r="L9" s="282"/>
      <c r="M9" s="282"/>
    </row>
    <row r="10" spans="1:13" ht="25.5" customHeight="1">
      <c r="B10" s="277" t="s">
        <v>6</v>
      </c>
      <c r="C10" s="275" t="s">
        <v>29</v>
      </c>
      <c r="D10" s="276">
        <v>1785</v>
      </c>
      <c r="E10" s="275" t="s">
        <v>29</v>
      </c>
      <c r="F10" s="276">
        <v>1467</v>
      </c>
      <c r="G10" s="275" t="s">
        <v>29</v>
      </c>
      <c r="H10" s="281">
        <v>1285</v>
      </c>
      <c r="J10" s="282"/>
      <c r="K10" s="282"/>
      <c r="L10" s="282"/>
      <c r="M10" s="282"/>
    </row>
    <row r="11" spans="1:13" ht="25.5" customHeight="1">
      <c r="B11" s="277" t="s">
        <v>7</v>
      </c>
      <c r="C11" s="275" t="s">
        <v>29</v>
      </c>
      <c r="D11" s="276">
        <v>497</v>
      </c>
      <c r="E11" s="275" t="s">
        <v>29</v>
      </c>
      <c r="F11" s="276">
        <v>435</v>
      </c>
      <c r="G11" s="275" t="s">
        <v>29</v>
      </c>
      <c r="H11" s="281">
        <v>473</v>
      </c>
      <c r="J11" s="282"/>
      <c r="K11" s="282"/>
      <c r="L11" s="282"/>
      <c r="M11" s="282"/>
    </row>
    <row r="12" spans="1:13" ht="25.5" customHeight="1">
      <c r="B12" s="277" t="s">
        <v>8</v>
      </c>
      <c r="C12" s="275" t="s">
        <v>29</v>
      </c>
      <c r="D12" s="276">
        <v>354</v>
      </c>
      <c r="E12" s="275" t="s">
        <v>29</v>
      </c>
      <c r="F12" s="276">
        <v>357</v>
      </c>
      <c r="G12" s="275" t="s">
        <v>29</v>
      </c>
      <c r="H12" s="281">
        <v>406</v>
      </c>
      <c r="J12" s="282"/>
      <c r="K12" s="282"/>
      <c r="L12" s="282"/>
      <c r="M12" s="282"/>
    </row>
    <row r="13" spans="1:13" ht="25.5" customHeight="1">
      <c r="B13" s="277" t="s">
        <v>9</v>
      </c>
      <c r="C13" s="275" t="s">
        <v>29</v>
      </c>
      <c r="D13" s="276">
        <v>390</v>
      </c>
      <c r="E13" s="275" t="s">
        <v>29</v>
      </c>
      <c r="F13" s="276">
        <v>357</v>
      </c>
      <c r="G13" s="275" t="s">
        <v>29</v>
      </c>
      <c r="H13" s="281">
        <v>348</v>
      </c>
      <c r="J13" s="282"/>
      <c r="K13" s="282"/>
      <c r="L13" s="282"/>
      <c r="M13" s="282"/>
    </row>
    <row r="14" spans="1:13" ht="25.5" customHeight="1">
      <c r="B14" s="277" t="s">
        <v>10</v>
      </c>
      <c r="C14" s="275" t="s">
        <v>29</v>
      </c>
      <c r="D14" s="276">
        <v>490</v>
      </c>
      <c r="E14" s="275" t="s">
        <v>29</v>
      </c>
      <c r="F14" s="276">
        <v>423</v>
      </c>
      <c r="G14" s="275" t="s">
        <v>29</v>
      </c>
      <c r="H14" s="281">
        <v>445</v>
      </c>
      <c r="J14" s="282"/>
      <c r="K14" s="282"/>
      <c r="L14" s="282"/>
      <c r="M14" s="282"/>
    </row>
    <row r="15" spans="1:13" ht="25.5" customHeight="1">
      <c r="B15" s="277" t="s">
        <v>11</v>
      </c>
      <c r="C15" s="275" t="s">
        <v>29</v>
      </c>
      <c r="D15" s="276">
        <v>138</v>
      </c>
      <c r="E15" s="275" t="s">
        <v>29</v>
      </c>
      <c r="F15" s="276">
        <v>124</v>
      </c>
      <c r="G15" s="275" t="s">
        <v>29</v>
      </c>
      <c r="H15" s="281">
        <v>99</v>
      </c>
      <c r="J15" s="282"/>
      <c r="K15" s="282"/>
      <c r="L15" s="282"/>
      <c r="M15" s="282"/>
    </row>
    <row r="16" spans="1:13" ht="25.5" customHeight="1">
      <c r="B16" s="277" t="s">
        <v>12</v>
      </c>
      <c r="C16" s="275" t="s">
        <v>29</v>
      </c>
      <c r="D16" s="275">
        <v>0</v>
      </c>
      <c r="E16" s="275" t="s">
        <v>29</v>
      </c>
      <c r="F16" s="275">
        <v>0</v>
      </c>
      <c r="G16" s="275" t="s">
        <v>29</v>
      </c>
      <c r="H16" s="281">
        <v>0</v>
      </c>
      <c r="J16" s="282"/>
      <c r="K16" s="282"/>
      <c r="L16" s="282"/>
      <c r="M16" s="282"/>
    </row>
    <row r="17" spans="2:13" ht="25.5" customHeight="1">
      <c r="B17" s="277" t="s">
        <v>13</v>
      </c>
      <c r="C17" s="275" t="s">
        <v>29</v>
      </c>
      <c r="D17" s="276">
        <v>85</v>
      </c>
      <c r="E17" s="275" t="s">
        <v>29</v>
      </c>
      <c r="F17" s="276">
        <v>85</v>
      </c>
      <c r="G17" s="275" t="s">
        <v>29</v>
      </c>
      <c r="H17" s="283">
        <v>76</v>
      </c>
      <c r="J17" s="282"/>
      <c r="K17" s="282"/>
      <c r="L17" s="282"/>
      <c r="M17" s="282"/>
    </row>
    <row r="18" spans="2:13" ht="25.5" customHeight="1">
      <c r="B18" s="277" t="s">
        <v>14</v>
      </c>
      <c r="C18" s="275" t="s">
        <v>29</v>
      </c>
      <c r="D18" s="276">
        <v>691</v>
      </c>
      <c r="E18" s="275" t="s">
        <v>29</v>
      </c>
      <c r="F18" s="276">
        <v>563</v>
      </c>
      <c r="G18" s="275" t="s">
        <v>29</v>
      </c>
      <c r="H18" s="281">
        <v>577</v>
      </c>
      <c r="J18" s="282"/>
      <c r="K18" s="282"/>
      <c r="L18" s="282"/>
      <c r="M18" s="282"/>
    </row>
    <row r="19" spans="2:13" ht="25.5" customHeight="1">
      <c r="B19" s="277" t="s">
        <v>15</v>
      </c>
      <c r="C19" s="275" t="s">
        <v>29</v>
      </c>
      <c r="D19" s="276">
        <v>18</v>
      </c>
      <c r="E19" s="275" t="s">
        <v>29</v>
      </c>
      <c r="F19" s="276">
        <v>32</v>
      </c>
      <c r="G19" s="275" t="s">
        <v>29</v>
      </c>
      <c r="H19" s="281">
        <v>0</v>
      </c>
      <c r="J19" s="282"/>
      <c r="K19" s="282"/>
      <c r="L19" s="282"/>
      <c r="M19" s="282"/>
    </row>
    <row r="20" spans="2:13" ht="25.5" customHeight="1">
      <c r="B20" s="277" t="s">
        <v>16</v>
      </c>
      <c r="C20" s="275" t="s">
        <v>29</v>
      </c>
      <c r="D20" s="276">
        <v>113</v>
      </c>
      <c r="E20" s="275" t="s">
        <v>29</v>
      </c>
      <c r="F20" s="276">
        <v>94</v>
      </c>
      <c r="G20" s="275" t="s">
        <v>29</v>
      </c>
      <c r="H20" s="281">
        <v>84</v>
      </c>
      <c r="J20" s="282"/>
      <c r="K20" s="282"/>
      <c r="L20" s="282"/>
      <c r="M20" s="282"/>
    </row>
    <row r="21" spans="2:13" ht="25.5" customHeight="1">
      <c r="B21" s="277" t="s">
        <v>17</v>
      </c>
      <c r="C21" s="275" t="s">
        <v>29</v>
      </c>
      <c r="D21" s="276">
        <v>64</v>
      </c>
      <c r="E21" s="275" t="s">
        <v>29</v>
      </c>
      <c r="F21" s="276">
        <v>66</v>
      </c>
      <c r="G21" s="275" t="s">
        <v>29</v>
      </c>
      <c r="H21" s="281">
        <v>53</v>
      </c>
      <c r="J21" s="282"/>
      <c r="K21" s="282"/>
      <c r="L21" s="282"/>
      <c r="M21" s="282"/>
    </row>
    <row r="22" spans="2:13" ht="25.5" customHeight="1">
      <c r="B22" s="277" t="s">
        <v>18</v>
      </c>
      <c r="C22" s="275" t="s">
        <v>29</v>
      </c>
      <c r="D22" s="276">
        <v>94</v>
      </c>
      <c r="E22" s="275" t="s">
        <v>29</v>
      </c>
      <c r="F22" s="276">
        <v>82</v>
      </c>
      <c r="G22" s="275" t="s">
        <v>29</v>
      </c>
      <c r="H22" s="281">
        <v>74</v>
      </c>
      <c r="J22" s="282"/>
      <c r="K22" s="282"/>
      <c r="L22" s="282"/>
      <c r="M22" s="282"/>
    </row>
    <row r="23" spans="2:13" ht="25.5" customHeight="1">
      <c r="B23" s="277" t="s">
        <v>19</v>
      </c>
      <c r="C23" s="275" t="s">
        <v>29</v>
      </c>
      <c r="D23" s="276">
        <v>125</v>
      </c>
      <c r="E23" s="275" t="s">
        <v>29</v>
      </c>
      <c r="F23" s="276">
        <v>115</v>
      </c>
      <c r="G23" s="275" t="s">
        <v>29</v>
      </c>
      <c r="H23" s="281">
        <v>112</v>
      </c>
      <c r="J23" s="282"/>
      <c r="K23" s="282"/>
      <c r="L23" s="282"/>
      <c r="M23" s="282"/>
    </row>
    <row r="24" spans="2:13" ht="25.5" customHeight="1">
      <c r="B24" s="277" t="s">
        <v>20</v>
      </c>
      <c r="C24" s="275" t="s">
        <v>29</v>
      </c>
      <c r="D24" s="276">
        <v>631</v>
      </c>
      <c r="E24" s="275" t="s">
        <v>29</v>
      </c>
      <c r="F24" s="276">
        <v>423</v>
      </c>
      <c r="G24" s="275" t="s">
        <v>29</v>
      </c>
      <c r="H24" s="281">
        <v>479</v>
      </c>
      <c r="J24" s="282"/>
      <c r="K24" s="282"/>
      <c r="L24" s="282"/>
      <c r="M24" s="282"/>
    </row>
    <row r="25" spans="2:13" ht="25.5" customHeight="1">
      <c r="B25" s="277" t="s">
        <v>21</v>
      </c>
      <c r="C25" s="275" t="s">
        <v>29</v>
      </c>
      <c r="D25" s="276">
        <v>795</v>
      </c>
      <c r="E25" s="275" t="s">
        <v>29</v>
      </c>
      <c r="F25" s="276">
        <v>815</v>
      </c>
      <c r="G25" s="275" t="s">
        <v>29</v>
      </c>
      <c r="H25" s="283">
        <v>759</v>
      </c>
      <c r="J25" s="282"/>
      <c r="K25" s="282"/>
      <c r="L25" s="282"/>
      <c r="M25" s="282"/>
    </row>
    <row r="26" spans="2:13" ht="25.5" customHeight="1">
      <c r="B26" s="277" t="s">
        <v>22</v>
      </c>
      <c r="C26" s="275" t="s">
        <v>29</v>
      </c>
      <c r="D26" s="276">
        <v>924</v>
      </c>
      <c r="E26" s="275" t="s">
        <v>29</v>
      </c>
      <c r="F26" s="276">
        <v>789</v>
      </c>
      <c r="G26" s="275" t="s">
        <v>29</v>
      </c>
      <c r="H26" s="283">
        <v>924</v>
      </c>
      <c r="J26" s="282"/>
      <c r="K26" s="282"/>
      <c r="L26" s="282"/>
      <c r="M26" s="282"/>
    </row>
    <row r="27" spans="2:13" ht="25.5" customHeight="1">
      <c r="B27" s="277" t="s">
        <v>23</v>
      </c>
      <c r="C27" s="275" t="s">
        <v>29</v>
      </c>
      <c r="D27" s="276">
        <v>260</v>
      </c>
      <c r="E27" s="275" t="s">
        <v>29</v>
      </c>
      <c r="F27" s="276">
        <v>250</v>
      </c>
      <c r="G27" s="275" t="s">
        <v>29</v>
      </c>
      <c r="H27" s="281">
        <v>195</v>
      </c>
      <c r="J27" s="282"/>
      <c r="K27" s="282"/>
      <c r="L27" s="282"/>
      <c r="M27" s="282"/>
    </row>
    <row r="28" spans="2:13" ht="25.5" customHeight="1">
      <c r="B28" s="277" t="s">
        <v>24</v>
      </c>
      <c r="C28" s="275" t="s">
        <v>29</v>
      </c>
      <c r="D28" s="276">
        <v>154</v>
      </c>
      <c r="E28" s="275" t="s">
        <v>29</v>
      </c>
      <c r="F28" s="276">
        <v>116</v>
      </c>
      <c r="G28" s="275" t="s">
        <v>29</v>
      </c>
      <c r="H28" s="281">
        <v>119</v>
      </c>
      <c r="J28" s="282"/>
      <c r="K28" s="282"/>
      <c r="L28" s="282"/>
      <c r="M28" s="282"/>
    </row>
    <row r="29" spans="2:13" ht="25.5" customHeight="1">
      <c r="B29" s="277" t="s">
        <v>25</v>
      </c>
      <c r="C29" s="275" t="s">
        <v>29</v>
      </c>
      <c r="D29" s="276">
        <v>243</v>
      </c>
      <c r="E29" s="275" t="s">
        <v>29</v>
      </c>
      <c r="F29" s="276">
        <v>232</v>
      </c>
      <c r="G29" s="275" t="s">
        <v>29</v>
      </c>
      <c r="H29" s="281">
        <v>244</v>
      </c>
      <c r="J29" s="282"/>
      <c r="K29" s="282"/>
      <c r="L29" s="282"/>
      <c r="M29" s="282"/>
    </row>
    <row r="30" spans="2:13" ht="25.5" customHeight="1">
      <c r="B30" s="277" t="s">
        <v>26</v>
      </c>
      <c r="C30" s="275" t="s">
        <v>29</v>
      </c>
      <c r="D30" s="265">
        <v>73</v>
      </c>
      <c r="E30" s="275" t="s">
        <v>29</v>
      </c>
      <c r="F30" s="265">
        <v>152</v>
      </c>
      <c r="G30" s="275" t="s">
        <v>29</v>
      </c>
      <c r="H30" s="281">
        <v>116</v>
      </c>
      <c r="J30" s="282"/>
      <c r="K30" s="282"/>
      <c r="L30" s="282"/>
      <c r="M30" s="282"/>
    </row>
    <row r="31" spans="2:13" ht="25.5" customHeight="1">
      <c r="B31" s="277" t="s">
        <v>331</v>
      </c>
      <c r="C31" s="278" t="s">
        <v>29</v>
      </c>
      <c r="D31" s="278" t="s">
        <v>29</v>
      </c>
      <c r="E31" s="278" t="s">
        <v>29</v>
      </c>
      <c r="F31" s="278" t="s">
        <v>29</v>
      </c>
      <c r="G31" s="278" t="s">
        <v>29</v>
      </c>
      <c r="H31" s="284" t="s">
        <v>332</v>
      </c>
    </row>
    <row r="32" spans="2:13" ht="25.5" customHeight="1">
      <c r="B32" s="277" t="s">
        <v>333</v>
      </c>
      <c r="C32" s="265">
        <v>14589</v>
      </c>
      <c r="D32" s="265">
        <v>13848</v>
      </c>
      <c r="E32" s="265">
        <v>13464</v>
      </c>
      <c r="F32" s="265">
        <v>13332</v>
      </c>
      <c r="G32" s="265">
        <v>13668</v>
      </c>
      <c r="H32" s="265">
        <v>13975</v>
      </c>
    </row>
    <row r="33" spans="2:13" ht="25.5" customHeight="1" thickBot="1">
      <c r="B33" s="279" t="s">
        <v>334</v>
      </c>
      <c r="C33" s="280">
        <v>13534</v>
      </c>
      <c r="D33" s="280">
        <v>14196</v>
      </c>
      <c r="E33" s="280">
        <v>14129</v>
      </c>
      <c r="F33" s="280">
        <v>12759</v>
      </c>
      <c r="G33" s="280">
        <v>13092</v>
      </c>
      <c r="H33" s="280">
        <v>12932</v>
      </c>
      <c r="J33" s="282"/>
      <c r="K33" s="282"/>
      <c r="L33" s="282"/>
      <c r="M33" s="282"/>
    </row>
    <row r="34" spans="2:13" ht="15.75" customHeight="1">
      <c r="B34" s="257" t="s">
        <v>335</v>
      </c>
      <c r="C34" s="270"/>
      <c r="D34" s="270"/>
      <c r="E34" s="270"/>
      <c r="F34" s="276"/>
      <c r="G34" s="285"/>
      <c r="H34" s="285"/>
    </row>
    <row r="35" spans="2:13">
      <c r="B35" s="270" t="s">
        <v>110</v>
      </c>
      <c r="F35" s="40"/>
    </row>
  </sheetData>
  <mergeCells count="5">
    <mergeCell ref="B2:H2"/>
    <mergeCell ref="B4:B5"/>
    <mergeCell ref="C4:D4"/>
    <mergeCell ref="E4:F4"/>
    <mergeCell ref="G4:H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8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6"/>
  <sheetViews>
    <sheetView showGridLines="0" view="pageBreakPreview" topLeftCell="A19" zoomScaleNormal="100" zoomScaleSheetLayoutView="100" workbookViewId="0">
      <selection activeCell="B2" sqref="B2:S10"/>
    </sheetView>
  </sheetViews>
  <sheetFormatPr defaultColWidth="14.625" defaultRowHeight="13.5"/>
  <cols>
    <col min="1" max="1" width="14.625" style="286"/>
    <col min="2" max="3" width="9.875" style="286" bestFit="1" customWidth="1"/>
    <col min="4" max="5" width="9.125" style="286" hidden="1" customWidth="1"/>
    <col min="6" max="11" width="9.125" style="286" customWidth="1"/>
    <col min="12" max="13" width="9.125" style="286" hidden="1" customWidth="1"/>
    <col min="14" max="19" width="9.125" style="286" customWidth="1"/>
    <col min="20" max="21" width="9.125" style="286" hidden="1" customWidth="1"/>
    <col min="22" max="27" width="9.125" style="286" customWidth="1"/>
    <col min="28" max="28" width="10.75" style="286" customWidth="1"/>
    <col min="29" max="29" width="3.625" style="286" customWidth="1"/>
    <col min="30" max="30" width="4.625" style="286" customWidth="1"/>
    <col min="31" max="31" width="14.625" style="287"/>
    <col min="32" max="16384" width="14.625" style="286"/>
  </cols>
  <sheetData>
    <row r="1" spans="1:31">
      <c r="Z1" s="287"/>
      <c r="AE1" s="286"/>
    </row>
    <row r="2" spans="1:31" ht="21" customHeight="1">
      <c r="A2" s="288"/>
      <c r="B2" s="695" t="s">
        <v>337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289"/>
      <c r="O2" s="289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1"/>
      <c r="AA2" s="287"/>
      <c r="AB2" s="287"/>
      <c r="AE2" s="286"/>
    </row>
    <row r="3" spans="1:31" ht="15" customHeight="1" thickBot="1">
      <c r="B3" s="292"/>
      <c r="C3" s="292"/>
      <c r="D3" s="292"/>
      <c r="E3" s="292"/>
      <c r="F3" s="293"/>
      <c r="G3" s="292"/>
      <c r="H3" s="293"/>
      <c r="I3" s="292"/>
      <c r="J3" s="292"/>
      <c r="K3" s="292"/>
      <c r="L3" s="292"/>
      <c r="M3" s="294"/>
      <c r="N3" s="292"/>
      <c r="O3" s="292"/>
      <c r="P3" s="292"/>
      <c r="Q3" s="292"/>
      <c r="R3" s="292"/>
      <c r="S3" s="292"/>
      <c r="T3" s="294"/>
      <c r="U3" s="295"/>
      <c r="V3" s="295"/>
      <c r="W3" s="295"/>
      <c r="X3" s="295"/>
      <c r="Z3" s="287"/>
      <c r="AA3" s="296" t="s">
        <v>338</v>
      </c>
      <c r="AB3" s="287"/>
      <c r="AE3" s="286"/>
    </row>
    <row r="4" spans="1:31" ht="12" customHeight="1">
      <c r="B4" s="696" t="s">
        <v>339</v>
      </c>
      <c r="C4" s="699" t="s">
        <v>340</v>
      </c>
      <c r="D4" s="702" t="s">
        <v>341</v>
      </c>
      <c r="E4" s="703"/>
      <c r="F4" s="703"/>
      <c r="G4" s="703"/>
      <c r="H4" s="703"/>
      <c r="I4" s="703"/>
      <c r="J4" s="704"/>
      <c r="K4" s="705"/>
      <c r="L4" s="706" t="s">
        <v>342</v>
      </c>
      <c r="M4" s="707"/>
      <c r="N4" s="708"/>
      <c r="O4" s="708"/>
      <c r="P4" s="708"/>
      <c r="Q4" s="708"/>
      <c r="R4" s="708"/>
      <c r="S4" s="709"/>
      <c r="T4" s="717" t="s">
        <v>343</v>
      </c>
      <c r="U4" s="718"/>
      <c r="V4" s="718"/>
      <c r="W4" s="718"/>
      <c r="X4" s="718"/>
      <c r="Y4" s="718"/>
      <c r="Z4" s="719"/>
      <c r="AA4" s="719"/>
      <c r="AB4" s="287"/>
      <c r="AE4" s="286"/>
    </row>
    <row r="5" spans="1:31" ht="12" customHeight="1">
      <c r="B5" s="697"/>
      <c r="C5" s="700"/>
      <c r="D5" s="720" t="s">
        <v>344</v>
      </c>
      <c r="E5" s="716"/>
      <c r="F5" s="720" t="s">
        <v>345</v>
      </c>
      <c r="G5" s="716"/>
      <c r="H5" s="720" t="s">
        <v>346</v>
      </c>
      <c r="I5" s="716"/>
      <c r="J5" s="720" t="s">
        <v>347</v>
      </c>
      <c r="K5" s="716"/>
      <c r="L5" s="714" t="s">
        <v>344</v>
      </c>
      <c r="M5" s="715"/>
      <c r="N5" s="714" t="s">
        <v>345</v>
      </c>
      <c r="O5" s="715"/>
      <c r="P5" s="714" t="s">
        <v>346</v>
      </c>
      <c r="Q5" s="716"/>
      <c r="R5" s="720" t="s">
        <v>347</v>
      </c>
      <c r="S5" s="716"/>
      <c r="T5" s="721" t="s">
        <v>344</v>
      </c>
      <c r="U5" s="722"/>
      <c r="V5" s="721" t="s">
        <v>345</v>
      </c>
      <c r="W5" s="722"/>
      <c r="X5" s="720" t="s">
        <v>346</v>
      </c>
      <c r="Y5" s="715"/>
      <c r="Z5" s="720" t="s">
        <v>347</v>
      </c>
      <c r="AA5" s="715"/>
      <c r="AB5" s="287"/>
      <c r="AE5" s="286"/>
    </row>
    <row r="6" spans="1:31" ht="12" customHeight="1">
      <c r="B6" s="697"/>
      <c r="C6" s="700"/>
      <c r="D6" s="692" t="s">
        <v>348</v>
      </c>
      <c r="E6" s="297" t="s">
        <v>349</v>
      </c>
      <c r="F6" s="692" t="s">
        <v>348</v>
      </c>
      <c r="G6" s="297" t="s">
        <v>349</v>
      </c>
      <c r="H6" s="692" t="s">
        <v>348</v>
      </c>
      <c r="I6" s="297" t="s">
        <v>349</v>
      </c>
      <c r="J6" s="692" t="s">
        <v>348</v>
      </c>
      <c r="K6" s="297" t="s">
        <v>349</v>
      </c>
      <c r="L6" s="710" t="s">
        <v>348</v>
      </c>
      <c r="M6" s="298" t="s">
        <v>349</v>
      </c>
      <c r="N6" s="710" t="s">
        <v>348</v>
      </c>
      <c r="O6" s="298" t="s">
        <v>349</v>
      </c>
      <c r="P6" s="712" t="s">
        <v>348</v>
      </c>
      <c r="Q6" s="297" t="s">
        <v>349</v>
      </c>
      <c r="R6" s="692" t="s">
        <v>348</v>
      </c>
      <c r="S6" s="297" t="s">
        <v>349</v>
      </c>
      <c r="T6" s="690" t="s">
        <v>348</v>
      </c>
      <c r="U6" s="299" t="s">
        <v>349</v>
      </c>
      <c r="V6" s="690" t="s">
        <v>348</v>
      </c>
      <c r="W6" s="299" t="s">
        <v>349</v>
      </c>
      <c r="X6" s="692" t="s">
        <v>348</v>
      </c>
      <c r="Y6" s="298" t="s">
        <v>349</v>
      </c>
      <c r="Z6" s="692" t="s">
        <v>348</v>
      </c>
      <c r="AA6" s="298" t="s">
        <v>349</v>
      </c>
      <c r="AB6" s="287"/>
      <c r="AE6" s="286"/>
    </row>
    <row r="7" spans="1:31" ht="12" customHeight="1">
      <c r="B7" s="698"/>
      <c r="C7" s="701"/>
      <c r="D7" s="693"/>
      <c r="E7" s="300" t="s">
        <v>350</v>
      </c>
      <c r="F7" s="693"/>
      <c r="G7" s="300" t="s">
        <v>350</v>
      </c>
      <c r="H7" s="693"/>
      <c r="I7" s="300" t="s">
        <v>350</v>
      </c>
      <c r="J7" s="693"/>
      <c r="K7" s="300" t="s">
        <v>350</v>
      </c>
      <c r="L7" s="711"/>
      <c r="M7" s="301" t="s">
        <v>350</v>
      </c>
      <c r="N7" s="711"/>
      <c r="O7" s="301" t="s">
        <v>350</v>
      </c>
      <c r="P7" s="713"/>
      <c r="Q7" s="300" t="s">
        <v>350</v>
      </c>
      <c r="R7" s="693"/>
      <c r="S7" s="300" t="s">
        <v>350</v>
      </c>
      <c r="T7" s="691"/>
      <c r="U7" s="302" t="s">
        <v>350</v>
      </c>
      <c r="V7" s="691"/>
      <c r="W7" s="302" t="s">
        <v>350</v>
      </c>
      <c r="X7" s="693"/>
      <c r="Y7" s="301" t="s">
        <v>350</v>
      </c>
      <c r="Z7" s="693"/>
      <c r="AA7" s="301" t="s">
        <v>350</v>
      </c>
      <c r="AB7" s="287"/>
      <c r="AE7" s="286"/>
    </row>
    <row r="8" spans="1:31" ht="12" customHeight="1">
      <c r="B8" s="303" t="s">
        <v>351</v>
      </c>
      <c r="C8" s="303" t="s">
        <v>352</v>
      </c>
      <c r="D8" s="304">
        <v>1E-3</v>
      </c>
      <c r="E8" s="304">
        <v>1.4999999999999999E-2</v>
      </c>
      <c r="F8" s="304">
        <v>1E-3</v>
      </c>
      <c r="G8" s="304">
        <v>1.9E-2</v>
      </c>
      <c r="H8" s="304">
        <v>2E-3</v>
      </c>
      <c r="I8" s="304">
        <v>2.1000000000000001E-2</v>
      </c>
      <c r="J8" s="304">
        <v>1E-3</v>
      </c>
      <c r="K8" s="304">
        <v>2.1000000000000001E-2</v>
      </c>
      <c r="L8" s="304">
        <v>8.9999999999999993E-3</v>
      </c>
      <c r="M8" s="304">
        <v>0.105</v>
      </c>
      <c r="N8" s="304">
        <v>8.0000000000000002E-3</v>
      </c>
      <c r="O8" s="304">
        <v>6.0999999999999999E-2</v>
      </c>
      <c r="P8" s="304">
        <v>8.0000000000000002E-3</v>
      </c>
      <c r="Q8" s="304">
        <v>0.10299999999999999</v>
      </c>
      <c r="R8" s="304">
        <v>7.0000000000000001E-3</v>
      </c>
      <c r="S8" s="304">
        <v>7.8E-2</v>
      </c>
      <c r="T8" s="304">
        <v>1.9E-2</v>
      </c>
      <c r="U8" s="304">
        <v>0.11899999999999999</v>
      </c>
      <c r="V8" s="304">
        <v>1.6E-2</v>
      </c>
      <c r="W8" s="304">
        <v>9.7000000000000003E-2</v>
      </c>
      <c r="X8" s="304">
        <v>1.7999999999999999E-2</v>
      </c>
      <c r="Y8" s="304">
        <v>0.123</v>
      </c>
      <c r="Z8" s="304">
        <v>0.02</v>
      </c>
      <c r="AA8" s="304">
        <v>9.9000000000000005E-2</v>
      </c>
      <c r="AB8" s="287"/>
      <c r="AE8" s="286"/>
    </row>
    <row r="9" spans="1:31" ht="12" customHeight="1">
      <c r="B9" s="303" t="s">
        <v>353</v>
      </c>
      <c r="C9" s="303" t="s">
        <v>354</v>
      </c>
      <c r="D9" s="305" t="s">
        <v>355</v>
      </c>
      <c r="E9" s="305" t="s">
        <v>356</v>
      </c>
      <c r="F9" s="305" t="s">
        <v>355</v>
      </c>
      <c r="G9" s="305" t="s">
        <v>357</v>
      </c>
      <c r="H9" s="305" t="s">
        <v>356</v>
      </c>
      <c r="I9" s="305" t="s">
        <v>29</v>
      </c>
      <c r="J9" s="305" t="s">
        <v>29</v>
      </c>
      <c r="K9" s="305" t="s">
        <v>29</v>
      </c>
      <c r="L9" s="305" t="s">
        <v>356</v>
      </c>
      <c r="M9" s="305" t="s">
        <v>357</v>
      </c>
      <c r="N9" s="305" t="s">
        <v>356</v>
      </c>
      <c r="O9" s="305" t="s">
        <v>357</v>
      </c>
      <c r="P9" s="305" t="s">
        <v>356</v>
      </c>
      <c r="Q9" s="305" t="s">
        <v>357</v>
      </c>
      <c r="R9" s="305" t="s">
        <v>29</v>
      </c>
      <c r="S9" s="305" t="s">
        <v>29</v>
      </c>
      <c r="T9" s="305" t="s">
        <v>357</v>
      </c>
      <c r="U9" s="305" t="s">
        <v>356</v>
      </c>
      <c r="V9" s="305" t="s">
        <v>356</v>
      </c>
      <c r="W9" s="305" t="s">
        <v>357</v>
      </c>
      <c r="X9" s="305" t="s">
        <v>356</v>
      </c>
      <c r="Y9" s="305" t="s">
        <v>357</v>
      </c>
      <c r="Z9" s="306" t="s">
        <v>29</v>
      </c>
      <c r="AA9" s="306" t="s">
        <v>29</v>
      </c>
      <c r="AB9" s="287"/>
      <c r="AE9" s="286"/>
    </row>
    <row r="10" spans="1:31" ht="12" customHeight="1">
      <c r="B10" s="303" t="s">
        <v>358</v>
      </c>
      <c r="C10" s="303" t="s">
        <v>359</v>
      </c>
      <c r="D10" s="305" t="s">
        <v>357</v>
      </c>
      <c r="E10" s="305" t="s">
        <v>357</v>
      </c>
      <c r="F10" s="305" t="s">
        <v>357</v>
      </c>
      <c r="G10" s="305" t="s">
        <v>356</v>
      </c>
      <c r="H10" s="305" t="s">
        <v>356</v>
      </c>
      <c r="I10" s="305" t="s">
        <v>357</v>
      </c>
      <c r="J10" s="305" t="s">
        <v>29</v>
      </c>
      <c r="K10" s="305" t="s">
        <v>29</v>
      </c>
      <c r="L10" s="305" t="s">
        <v>357</v>
      </c>
      <c r="M10" s="305" t="s">
        <v>357</v>
      </c>
      <c r="N10" s="305" t="s">
        <v>356</v>
      </c>
      <c r="O10" s="305" t="s">
        <v>357</v>
      </c>
      <c r="P10" s="305" t="s">
        <v>356</v>
      </c>
      <c r="Q10" s="305" t="s">
        <v>357</v>
      </c>
      <c r="R10" s="305" t="s">
        <v>29</v>
      </c>
      <c r="S10" s="305" t="s">
        <v>29</v>
      </c>
      <c r="T10" s="305" t="s">
        <v>357</v>
      </c>
      <c r="U10" s="305" t="s">
        <v>357</v>
      </c>
      <c r="V10" s="305" t="s">
        <v>357</v>
      </c>
      <c r="W10" s="305" t="s">
        <v>357</v>
      </c>
      <c r="X10" s="305" t="s">
        <v>357</v>
      </c>
      <c r="Y10" s="305" t="s">
        <v>357</v>
      </c>
      <c r="Z10" s="306" t="s">
        <v>29</v>
      </c>
      <c r="AA10" s="306" t="s">
        <v>29</v>
      </c>
      <c r="AB10" s="287"/>
      <c r="AE10" s="286"/>
    </row>
    <row r="11" spans="1:31" ht="12" customHeight="1">
      <c r="B11" s="303" t="s">
        <v>360</v>
      </c>
      <c r="C11" s="303" t="s">
        <v>361</v>
      </c>
      <c r="D11" s="304">
        <v>1E-3</v>
      </c>
      <c r="E11" s="304">
        <v>8.0000000000000002E-3</v>
      </c>
      <c r="F11" s="304">
        <v>1E-3</v>
      </c>
      <c r="G11" s="304">
        <v>6.0000000000000001E-3</v>
      </c>
      <c r="H11" s="304">
        <v>1E-3</v>
      </c>
      <c r="I11" s="304">
        <v>7.0000000000000001E-3</v>
      </c>
      <c r="J11" s="304">
        <v>1E-3</v>
      </c>
      <c r="K11" s="304">
        <v>6.0000000000000001E-3</v>
      </c>
      <c r="L11" s="304">
        <v>7.0000000000000001E-3</v>
      </c>
      <c r="M11" s="304">
        <v>4.3999999999999997E-2</v>
      </c>
      <c r="N11" s="304">
        <v>7.0000000000000001E-3</v>
      </c>
      <c r="O11" s="304">
        <v>4.4999999999999998E-2</v>
      </c>
      <c r="P11" s="304">
        <v>7.0000000000000001E-3</v>
      </c>
      <c r="Q11" s="304">
        <v>3.5999999999999997E-2</v>
      </c>
      <c r="R11" s="304">
        <v>6.0000000000000001E-3</v>
      </c>
      <c r="S11" s="304">
        <v>3.2000000000000001E-2</v>
      </c>
      <c r="T11" s="304">
        <v>1.7999999999999999E-2</v>
      </c>
      <c r="U11" s="304">
        <v>0.11899999999999999</v>
      </c>
      <c r="V11" s="304">
        <v>1.6E-2</v>
      </c>
      <c r="W11" s="304">
        <v>9.4E-2</v>
      </c>
      <c r="X11" s="304">
        <v>1.7999999999999999E-2</v>
      </c>
      <c r="Y11" s="304">
        <v>0.111</v>
      </c>
      <c r="Z11" s="304">
        <v>1.6E-2</v>
      </c>
      <c r="AA11" s="304">
        <v>0.10299999999999999</v>
      </c>
      <c r="AB11" s="287"/>
      <c r="AE11" s="286"/>
    </row>
    <row r="12" spans="1:31" ht="12" customHeight="1">
      <c r="B12" s="303" t="s">
        <v>362</v>
      </c>
      <c r="C12" s="303" t="s">
        <v>363</v>
      </c>
      <c r="D12" s="304">
        <v>1E-3</v>
      </c>
      <c r="E12" s="304">
        <v>0.01</v>
      </c>
      <c r="F12" s="304">
        <v>1E-3</v>
      </c>
      <c r="G12" s="304">
        <v>7.0000000000000001E-3</v>
      </c>
      <c r="H12" s="304">
        <v>1E-3</v>
      </c>
      <c r="I12" s="304">
        <v>0.01</v>
      </c>
      <c r="J12" s="304">
        <v>1E-3</v>
      </c>
      <c r="K12" s="304">
        <v>8.9999999999999993E-3</v>
      </c>
      <c r="L12" s="304">
        <v>7.0000000000000001E-3</v>
      </c>
      <c r="M12" s="304">
        <v>4.8000000000000001E-2</v>
      </c>
      <c r="N12" s="304">
        <v>6.0000000000000001E-3</v>
      </c>
      <c r="O12" s="304">
        <v>5.0999999999999997E-2</v>
      </c>
      <c r="P12" s="304">
        <v>6.0000000000000001E-3</v>
      </c>
      <c r="Q12" s="304">
        <v>4.2999999999999997E-2</v>
      </c>
      <c r="R12" s="304">
        <v>6.0000000000000001E-3</v>
      </c>
      <c r="S12" s="304">
        <v>3.4000000000000002E-2</v>
      </c>
      <c r="T12" s="304">
        <v>2.3E-2</v>
      </c>
      <c r="U12" s="304">
        <v>0.21199999999999999</v>
      </c>
      <c r="V12" s="304">
        <v>1.9E-2</v>
      </c>
      <c r="W12" s="304">
        <v>9.7000000000000003E-2</v>
      </c>
      <c r="X12" s="304">
        <v>0.02</v>
      </c>
      <c r="Y12" s="304">
        <v>0.114</v>
      </c>
      <c r="Z12" s="304">
        <v>1.7999999999999999E-2</v>
      </c>
      <c r="AA12" s="304">
        <v>0.121</v>
      </c>
      <c r="AB12" s="287"/>
      <c r="AE12" s="286"/>
    </row>
    <row r="13" spans="1:31" ht="12" customHeight="1">
      <c r="B13" s="303" t="s">
        <v>364</v>
      </c>
      <c r="C13" s="303" t="s">
        <v>365</v>
      </c>
      <c r="D13" s="304">
        <v>1E-3</v>
      </c>
      <c r="E13" s="304">
        <v>8.0000000000000002E-3</v>
      </c>
      <c r="F13" s="304">
        <v>1E-3</v>
      </c>
      <c r="G13" s="304">
        <v>6.0000000000000001E-3</v>
      </c>
      <c r="H13" s="304">
        <v>1E-3</v>
      </c>
      <c r="I13" s="304">
        <v>8.0000000000000002E-3</v>
      </c>
      <c r="J13" s="304">
        <v>1E-3</v>
      </c>
      <c r="K13" s="304">
        <v>8.0000000000000002E-3</v>
      </c>
      <c r="L13" s="304">
        <v>7.0000000000000001E-3</v>
      </c>
      <c r="M13" s="304">
        <v>3.6999999999999998E-2</v>
      </c>
      <c r="N13" s="304">
        <v>7.0000000000000001E-3</v>
      </c>
      <c r="O13" s="304">
        <v>4.4999999999999998E-2</v>
      </c>
      <c r="P13" s="304">
        <v>7.0000000000000001E-3</v>
      </c>
      <c r="Q13" s="304">
        <v>3.9E-2</v>
      </c>
      <c r="R13" s="304">
        <v>6.0000000000000001E-3</v>
      </c>
      <c r="S13" s="304">
        <v>3.5000000000000003E-2</v>
      </c>
      <c r="T13" s="304">
        <v>1.7999999999999999E-2</v>
      </c>
      <c r="U13" s="304">
        <v>0.127</v>
      </c>
      <c r="V13" s="304">
        <v>1.7000000000000001E-2</v>
      </c>
      <c r="W13" s="304">
        <v>7.9000000000000001E-2</v>
      </c>
      <c r="X13" s="304">
        <v>1.7999999999999999E-2</v>
      </c>
      <c r="Y13" s="304">
        <v>0.192</v>
      </c>
      <c r="Z13" s="304">
        <v>1.6E-2</v>
      </c>
      <c r="AA13" s="304">
        <v>0.10100000000000001</v>
      </c>
      <c r="AB13" s="287"/>
      <c r="AE13" s="286"/>
    </row>
    <row r="14" spans="1:31" ht="12" customHeight="1">
      <c r="B14" s="303" t="s">
        <v>366</v>
      </c>
      <c r="C14" s="303" t="s">
        <v>367</v>
      </c>
      <c r="D14" s="304">
        <v>1E-3</v>
      </c>
      <c r="E14" s="304">
        <v>1.4999999999999999E-2</v>
      </c>
      <c r="F14" s="304">
        <v>1E-3</v>
      </c>
      <c r="G14" s="304">
        <v>0.01</v>
      </c>
      <c r="H14" s="304">
        <v>1E-3</v>
      </c>
      <c r="I14" s="304">
        <v>1.2E-2</v>
      </c>
      <c r="J14" s="304">
        <v>1E-3</v>
      </c>
      <c r="K14" s="304">
        <v>1.2E-2</v>
      </c>
      <c r="L14" s="304">
        <v>8.9999999999999993E-3</v>
      </c>
      <c r="M14" s="304">
        <v>4.8000000000000001E-2</v>
      </c>
      <c r="N14" s="304">
        <v>8.0000000000000002E-3</v>
      </c>
      <c r="O14" s="304">
        <v>3.9E-2</v>
      </c>
      <c r="P14" s="304">
        <v>8.9999999999999993E-3</v>
      </c>
      <c r="Q14" s="304">
        <v>5.2999999999999999E-2</v>
      </c>
      <c r="R14" s="304">
        <v>8.9999999999999993E-3</v>
      </c>
      <c r="S14" s="304">
        <v>4.7E-2</v>
      </c>
      <c r="T14" s="304">
        <v>1.7000000000000001E-2</v>
      </c>
      <c r="U14" s="304">
        <v>0.13300000000000001</v>
      </c>
      <c r="V14" s="304">
        <v>1.4999999999999999E-2</v>
      </c>
      <c r="W14" s="304">
        <v>0.14000000000000001</v>
      </c>
      <c r="X14" s="304">
        <v>1.7000000000000001E-2</v>
      </c>
      <c r="Y14" s="304">
        <v>0.113</v>
      </c>
      <c r="Z14" s="304">
        <v>1.6E-2</v>
      </c>
      <c r="AA14" s="304">
        <v>9.4E-2</v>
      </c>
      <c r="AB14" s="287"/>
      <c r="AE14" s="286"/>
    </row>
    <row r="15" spans="1:31" ht="12" customHeight="1">
      <c r="B15" s="303" t="s">
        <v>366</v>
      </c>
      <c r="C15" s="303" t="s">
        <v>368</v>
      </c>
      <c r="D15" s="304">
        <v>1E-3</v>
      </c>
      <c r="E15" s="304">
        <v>0.01</v>
      </c>
      <c r="F15" s="304">
        <v>1E-3</v>
      </c>
      <c r="G15" s="304">
        <v>7.0000000000000001E-3</v>
      </c>
      <c r="H15" s="304">
        <v>1E-3</v>
      </c>
      <c r="I15" s="304">
        <v>8.9999999999999993E-3</v>
      </c>
      <c r="J15" s="304">
        <v>1E-3</v>
      </c>
      <c r="K15" s="304">
        <v>1.2E-2</v>
      </c>
      <c r="L15" s="304">
        <v>5.0000000000000001E-3</v>
      </c>
      <c r="M15" s="304">
        <v>2.9000000000000001E-2</v>
      </c>
      <c r="N15" s="304">
        <v>5.0000000000000001E-3</v>
      </c>
      <c r="O15" s="304">
        <v>4.5999999999999999E-2</v>
      </c>
      <c r="P15" s="304">
        <v>5.0000000000000001E-3</v>
      </c>
      <c r="Q15" s="304">
        <v>3.5999999999999997E-2</v>
      </c>
      <c r="R15" s="304">
        <v>4.0000000000000001E-3</v>
      </c>
      <c r="S15" s="304">
        <v>2.8000000000000001E-2</v>
      </c>
      <c r="T15" s="304">
        <v>1.7999999999999999E-2</v>
      </c>
      <c r="U15" s="304">
        <v>0.13300000000000001</v>
      </c>
      <c r="V15" s="304">
        <v>1.7999999999999999E-2</v>
      </c>
      <c r="W15" s="304">
        <v>0.2</v>
      </c>
      <c r="X15" s="304">
        <v>1.7000000000000001E-2</v>
      </c>
      <c r="Y15" s="304">
        <v>0.16900000000000001</v>
      </c>
      <c r="Z15" s="304">
        <v>1.7999999999999999E-2</v>
      </c>
      <c r="AA15" s="304">
        <v>0.13900000000000001</v>
      </c>
      <c r="AB15" s="287"/>
      <c r="AE15" s="286"/>
    </row>
    <row r="16" spans="1:31" ht="12" customHeight="1">
      <c r="B16" s="303" t="s">
        <v>369</v>
      </c>
      <c r="C16" s="303" t="s">
        <v>370</v>
      </c>
      <c r="D16" s="304">
        <v>1E-3</v>
      </c>
      <c r="E16" s="304">
        <v>1.2E-2</v>
      </c>
      <c r="F16" s="304">
        <v>1E-3</v>
      </c>
      <c r="G16" s="304">
        <v>1.2E-2</v>
      </c>
      <c r="H16" s="304">
        <v>1E-3</v>
      </c>
      <c r="I16" s="304">
        <v>1.0999999999999999E-2</v>
      </c>
      <c r="J16" s="304">
        <v>0</v>
      </c>
      <c r="K16" s="304">
        <v>1.9E-2</v>
      </c>
      <c r="L16" s="304">
        <v>7.0000000000000001E-3</v>
      </c>
      <c r="M16" s="304">
        <v>4.4999999999999998E-2</v>
      </c>
      <c r="N16" s="304">
        <v>7.0000000000000001E-3</v>
      </c>
      <c r="O16" s="304">
        <v>4.2000000000000003E-2</v>
      </c>
      <c r="P16" s="304">
        <v>7.0000000000000001E-3</v>
      </c>
      <c r="Q16" s="304">
        <v>3.4000000000000002E-2</v>
      </c>
      <c r="R16" s="304">
        <v>6.0000000000000001E-3</v>
      </c>
      <c r="S16" s="304">
        <v>3.9E-2</v>
      </c>
      <c r="T16" s="304">
        <v>2.1000000000000001E-2</v>
      </c>
      <c r="U16" s="304">
        <v>0.152</v>
      </c>
      <c r="V16" s="304">
        <v>1.6E-2</v>
      </c>
      <c r="W16" s="304">
        <v>9.8000000000000004E-2</v>
      </c>
      <c r="X16" s="304">
        <v>1.7999999999999999E-2</v>
      </c>
      <c r="Y16" s="304">
        <v>9.8000000000000004E-2</v>
      </c>
      <c r="Z16" s="304">
        <v>1.9E-2</v>
      </c>
      <c r="AA16" s="304">
        <v>0.109</v>
      </c>
      <c r="AB16" s="287"/>
      <c r="AE16" s="286"/>
    </row>
    <row r="17" spans="2:31" ht="12" customHeight="1">
      <c r="B17" s="303" t="s">
        <v>371</v>
      </c>
      <c r="C17" s="303" t="s">
        <v>372</v>
      </c>
      <c r="D17" s="305" t="s">
        <v>29</v>
      </c>
      <c r="E17" s="305" t="s">
        <v>29</v>
      </c>
      <c r="F17" s="305" t="s">
        <v>29</v>
      </c>
      <c r="G17" s="305" t="s">
        <v>29</v>
      </c>
      <c r="H17" s="305" t="s">
        <v>373</v>
      </c>
      <c r="I17" s="305" t="s">
        <v>356</v>
      </c>
      <c r="J17" s="305" t="s">
        <v>29</v>
      </c>
      <c r="K17" s="305" t="s">
        <v>29</v>
      </c>
      <c r="L17" s="305">
        <v>2E-3</v>
      </c>
      <c r="M17" s="305">
        <v>2.4E-2</v>
      </c>
      <c r="N17" s="305">
        <v>2E-3</v>
      </c>
      <c r="O17" s="305">
        <v>1.6E-2</v>
      </c>
      <c r="P17" s="305">
        <v>2E-3</v>
      </c>
      <c r="Q17" s="305">
        <v>1.6E-2</v>
      </c>
      <c r="R17" s="305">
        <v>2E-3</v>
      </c>
      <c r="S17" s="305">
        <v>1.6E-2</v>
      </c>
      <c r="T17" s="305" t="s">
        <v>29</v>
      </c>
      <c r="U17" s="305" t="s">
        <v>29</v>
      </c>
      <c r="V17" s="305" t="s">
        <v>29</v>
      </c>
      <c r="W17" s="305" t="s">
        <v>29</v>
      </c>
      <c r="X17" s="305" t="s">
        <v>357</v>
      </c>
      <c r="Y17" s="305" t="s">
        <v>357</v>
      </c>
      <c r="Z17" s="306" t="s">
        <v>29</v>
      </c>
      <c r="AA17" s="306" t="s">
        <v>29</v>
      </c>
      <c r="AB17" s="287"/>
      <c r="AE17" s="286"/>
    </row>
    <row r="18" spans="2:31" ht="12" customHeight="1">
      <c r="B18" s="303" t="s">
        <v>374</v>
      </c>
      <c r="C18" s="303" t="s">
        <v>375</v>
      </c>
      <c r="D18" s="304">
        <v>1E-3</v>
      </c>
      <c r="E18" s="304">
        <v>8.9999999999999993E-3</v>
      </c>
      <c r="F18" s="304">
        <v>1E-3</v>
      </c>
      <c r="G18" s="304">
        <v>7.0000000000000001E-3</v>
      </c>
      <c r="H18" s="304">
        <v>1E-3</v>
      </c>
      <c r="I18" s="304">
        <v>7.0000000000000001E-3</v>
      </c>
      <c r="J18" s="304">
        <v>1E-3</v>
      </c>
      <c r="K18" s="304">
        <v>8.0000000000000002E-3</v>
      </c>
      <c r="L18" s="304">
        <v>4.0000000000000001E-3</v>
      </c>
      <c r="M18" s="304">
        <v>3.5999999999999997E-2</v>
      </c>
      <c r="N18" s="304">
        <v>4.0000000000000001E-3</v>
      </c>
      <c r="O18" s="304">
        <v>4.2000000000000003E-2</v>
      </c>
      <c r="P18" s="304">
        <v>4.0000000000000001E-3</v>
      </c>
      <c r="Q18" s="304">
        <v>2.7E-2</v>
      </c>
      <c r="R18" s="304">
        <v>4.0000000000000001E-3</v>
      </c>
      <c r="S18" s="304">
        <v>2.7E-2</v>
      </c>
      <c r="T18" s="304">
        <v>1.7000000000000001E-2</v>
      </c>
      <c r="U18" s="304">
        <v>0.1</v>
      </c>
      <c r="V18" s="304">
        <v>1.4999999999999999E-2</v>
      </c>
      <c r="W18" s="304">
        <v>8.4000000000000005E-2</v>
      </c>
      <c r="X18" s="304">
        <v>1.7000000000000001E-2</v>
      </c>
      <c r="Y18" s="304">
        <v>0.13500000000000001</v>
      </c>
      <c r="Z18" s="304">
        <v>1.7999999999999999E-2</v>
      </c>
      <c r="AA18" s="304">
        <v>0.11700000000000001</v>
      </c>
      <c r="AB18" s="287"/>
      <c r="AE18" s="286"/>
    </row>
    <row r="19" spans="2:31" ht="12" customHeight="1">
      <c r="B19" s="303" t="s">
        <v>366</v>
      </c>
      <c r="C19" s="303" t="s">
        <v>376</v>
      </c>
      <c r="D19" s="305" t="s">
        <v>357</v>
      </c>
      <c r="E19" s="305" t="s">
        <v>357</v>
      </c>
      <c r="F19" s="305" t="s">
        <v>356</v>
      </c>
      <c r="G19" s="305" t="s">
        <v>357</v>
      </c>
      <c r="H19" s="305" t="s">
        <v>357</v>
      </c>
      <c r="I19" s="305" t="s">
        <v>357</v>
      </c>
      <c r="J19" s="305" t="s">
        <v>29</v>
      </c>
      <c r="K19" s="305" t="s">
        <v>29</v>
      </c>
      <c r="L19" s="305" t="s">
        <v>357</v>
      </c>
      <c r="M19" s="305" t="s">
        <v>357</v>
      </c>
      <c r="N19" s="305" t="s">
        <v>356</v>
      </c>
      <c r="O19" s="305" t="s">
        <v>357</v>
      </c>
      <c r="P19" s="305" t="s">
        <v>357</v>
      </c>
      <c r="Q19" s="305" t="s">
        <v>357</v>
      </c>
      <c r="R19" s="305" t="s">
        <v>29</v>
      </c>
      <c r="S19" s="305" t="s">
        <v>29</v>
      </c>
      <c r="T19" s="305" t="s">
        <v>29</v>
      </c>
      <c r="U19" s="305" t="s">
        <v>357</v>
      </c>
      <c r="V19" s="305" t="s">
        <v>357</v>
      </c>
      <c r="W19" s="305" t="s">
        <v>356</v>
      </c>
      <c r="X19" s="305" t="s">
        <v>357</v>
      </c>
      <c r="Y19" s="305" t="s">
        <v>357</v>
      </c>
      <c r="Z19" s="306" t="s">
        <v>29</v>
      </c>
      <c r="AA19" s="306" t="s">
        <v>29</v>
      </c>
      <c r="AB19" s="287"/>
      <c r="AE19" s="286"/>
    </row>
    <row r="20" spans="2:31" ht="12" customHeight="1">
      <c r="B20" s="303" t="s">
        <v>366</v>
      </c>
      <c r="C20" s="303" t="s">
        <v>377</v>
      </c>
      <c r="D20" s="305" t="s">
        <v>357</v>
      </c>
      <c r="E20" s="305" t="s">
        <v>357</v>
      </c>
      <c r="F20" s="305" t="s">
        <v>357</v>
      </c>
      <c r="G20" s="305" t="s">
        <v>357</v>
      </c>
      <c r="H20" s="305" t="s">
        <v>357</v>
      </c>
      <c r="I20" s="305" t="s">
        <v>357</v>
      </c>
      <c r="J20" s="305" t="s">
        <v>29</v>
      </c>
      <c r="K20" s="305" t="s">
        <v>29</v>
      </c>
      <c r="L20" s="305" t="s">
        <v>357</v>
      </c>
      <c r="M20" s="305" t="s">
        <v>357</v>
      </c>
      <c r="N20" s="305" t="s">
        <v>357</v>
      </c>
      <c r="O20" s="305" t="s">
        <v>357</v>
      </c>
      <c r="P20" s="305" t="s">
        <v>357</v>
      </c>
      <c r="Q20" s="305" t="s">
        <v>373</v>
      </c>
      <c r="R20" s="305" t="s">
        <v>29</v>
      </c>
      <c r="S20" s="305" t="s">
        <v>29</v>
      </c>
      <c r="T20" s="305" t="s">
        <v>356</v>
      </c>
      <c r="U20" s="305" t="s">
        <v>357</v>
      </c>
      <c r="V20" s="305" t="s">
        <v>357</v>
      </c>
      <c r="W20" s="305" t="s">
        <v>357</v>
      </c>
      <c r="X20" s="305" t="s">
        <v>356</v>
      </c>
      <c r="Y20" s="305" t="s">
        <v>357</v>
      </c>
      <c r="Z20" s="306" t="s">
        <v>29</v>
      </c>
      <c r="AA20" s="306" t="s">
        <v>29</v>
      </c>
      <c r="AB20" s="287"/>
      <c r="AE20" s="286"/>
    </row>
    <row r="21" spans="2:31" ht="12" customHeight="1">
      <c r="B21" s="303" t="s">
        <v>366</v>
      </c>
      <c r="C21" s="303" t="s">
        <v>378</v>
      </c>
      <c r="D21" s="304">
        <v>1E-3</v>
      </c>
      <c r="E21" s="304">
        <v>0.01</v>
      </c>
      <c r="F21" s="304">
        <v>1E-3</v>
      </c>
      <c r="G21" s="304">
        <v>0.01</v>
      </c>
      <c r="H21" s="304">
        <v>1E-3</v>
      </c>
      <c r="I21" s="304">
        <v>1.6E-2</v>
      </c>
      <c r="J21" s="304">
        <v>1E-3</v>
      </c>
      <c r="K21" s="304">
        <v>1.0999999999999999E-2</v>
      </c>
      <c r="L21" s="304">
        <v>6.0000000000000001E-3</v>
      </c>
      <c r="M21" s="304">
        <v>3.2000000000000001E-2</v>
      </c>
      <c r="N21" s="304">
        <v>6.0000000000000001E-3</v>
      </c>
      <c r="O21" s="304">
        <v>4.2999999999999997E-2</v>
      </c>
      <c r="P21" s="304">
        <v>6.0000000000000001E-3</v>
      </c>
      <c r="Q21" s="304">
        <v>3.3000000000000002E-2</v>
      </c>
      <c r="R21" s="304">
        <v>6.0000000000000001E-3</v>
      </c>
      <c r="S21" s="304">
        <v>3.7999999999999999E-2</v>
      </c>
      <c r="T21" s="304">
        <v>0.02</v>
      </c>
      <c r="U21" s="304">
        <v>0.153</v>
      </c>
      <c r="V21" s="304">
        <v>1.7000000000000001E-2</v>
      </c>
      <c r="W21" s="304">
        <v>9.2999999999999999E-2</v>
      </c>
      <c r="X21" s="304">
        <v>1.7000000000000001E-2</v>
      </c>
      <c r="Y21" s="304">
        <v>9.0999999999999998E-2</v>
      </c>
      <c r="Z21" s="304">
        <v>1.7000000000000001E-2</v>
      </c>
      <c r="AA21" s="304">
        <v>9.0999999999999998E-2</v>
      </c>
      <c r="AB21" s="287"/>
      <c r="AE21" s="286"/>
    </row>
    <row r="22" spans="2:31" ht="12" customHeight="1">
      <c r="B22" s="303" t="s">
        <v>366</v>
      </c>
      <c r="C22" s="303" t="s">
        <v>379</v>
      </c>
      <c r="D22" s="304">
        <v>2E-3</v>
      </c>
      <c r="E22" s="304">
        <v>0.02</v>
      </c>
      <c r="F22" s="304">
        <v>1E-3</v>
      </c>
      <c r="G22" s="304">
        <v>1.7999999999999999E-2</v>
      </c>
      <c r="H22" s="304">
        <v>1E-3</v>
      </c>
      <c r="I22" s="304">
        <v>1.6E-2</v>
      </c>
      <c r="J22" s="304">
        <v>1E-3</v>
      </c>
      <c r="K22" s="304">
        <v>3.4000000000000002E-2</v>
      </c>
      <c r="L22" s="304">
        <v>8.0000000000000002E-3</v>
      </c>
      <c r="M22" s="304">
        <v>7.1999999999999995E-2</v>
      </c>
      <c r="N22" s="304">
        <v>7.0000000000000001E-3</v>
      </c>
      <c r="O22" s="304">
        <v>7.3999999999999996E-2</v>
      </c>
      <c r="P22" s="304">
        <v>7.0000000000000001E-3</v>
      </c>
      <c r="Q22" s="304">
        <v>8.8999999999999996E-2</v>
      </c>
      <c r="R22" s="304">
        <v>7.0000000000000001E-3</v>
      </c>
      <c r="S22" s="304">
        <v>8.2000000000000003E-2</v>
      </c>
      <c r="T22" s="304">
        <v>1.9E-2</v>
      </c>
      <c r="U22" s="304">
        <v>0.126</v>
      </c>
      <c r="V22" s="304">
        <v>1.6E-2</v>
      </c>
      <c r="W22" s="304">
        <v>7.5999999999999998E-2</v>
      </c>
      <c r="X22" s="304">
        <v>1.7000000000000001E-2</v>
      </c>
      <c r="Y22" s="304">
        <v>0.108</v>
      </c>
      <c r="Z22" s="304">
        <v>1.7999999999999999E-2</v>
      </c>
      <c r="AA22" s="304">
        <v>0.187</v>
      </c>
      <c r="AB22" s="287"/>
      <c r="AE22" s="286"/>
    </row>
    <row r="23" spans="2:31" ht="12" customHeight="1">
      <c r="B23" s="303" t="s">
        <v>364</v>
      </c>
      <c r="C23" s="303" t="s">
        <v>380</v>
      </c>
      <c r="D23" s="304">
        <v>1E-3</v>
      </c>
      <c r="E23" s="304">
        <v>3.2000000000000001E-2</v>
      </c>
      <c r="F23" s="304">
        <v>0</v>
      </c>
      <c r="G23" s="304">
        <v>0.02</v>
      </c>
      <c r="H23" s="304">
        <v>1E-3</v>
      </c>
      <c r="I23" s="304">
        <v>2.9000000000000001E-2</v>
      </c>
      <c r="J23" s="304">
        <v>1E-3</v>
      </c>
      <c r="K23" s="304">
        <v>3.3000000000000002E-2</v>
      </c>
      <c r="L23" s="305" t="s">
        <v>356</v>
      </c>
      <c r="M23" s="305" t="s">
        <v>357</v>
      </c>
      <c r="N23" s="305" t="s">
        <v>357</v>
      </c>
      <c r="O23" s="305" t="s">
        <v>356</v>
      </c>
      <c r="P23" s="305" t="s">
        <v>357</v>
      </c>
      <c r="Q23" s="305" t="s">
        <v>357</v>
      </c>
      <c r="R23" s="305" t="s">
        <v>29</v>
      </c>
      <c r="S23" s="305" t="s">
        <v>29</v>
      </c>
      <c r="T23" s="304">
        <v>1.9E-2</v>
      </c>
      <c r="U23" s="304">
        <v>0.128</v>
      </c>
      <c r="V23" s="304">
        <v>1.4999999999999999E-2</v>
      </c>
      <c r="W23" s="304">
        <v>7.2999999999999995E-2</v>
      </c>
      <c r="X23" s="304">
        <v>1.7999999999999999E-2</v>
      </c>
      <c r="Y23" s="304">
        <v>9.5000000000000001E-2</v>
      </c>
      <c r="Z23" s="304">
        <v>1.6E-2</v>
      </c>
      <c r="AA23" s="304">
        <v>0.16500000000000001</v>
      </c>
      <c r="AB23" s="287"/>
      <c r="AE23" s="286"/>
    </row>
    <row r="24" spans="2:31" ht="12" customHeight="1">
      <c r="B24" s="303" t="s">
        <v>366</v>
      </c>
      <c r="C24" s="303" t="s">
        <v>381</v>
      </c>
      <c r="D24" s="305" t="s">
        <v>356</v>
      </c>
      <c r="E24" s="305" t="s">
        <v>357</v>
      </c>
      <c r="F24" s="305" t="s">
        <v>357</v>
      </c>
      <c r="G24" s="305" t="s">
        <v>357</v>
      </c>
      <c r="H24" s="305" t="s">
        <v>357</v>
      </c>
      <c r="I24" s="305" t="s">
        <v>357</v>
      </c>
      <c r="J24" s="305" t="s">
        <v>29</v>
      </c>
      <c r="K24" s="305" t="s">
        <v>29</v>
      </c>
      <c r="L24" s="305" t="s">
        <v>357</v>
      </c>
      <c r="M24" s="305" t="s">
        <v>357</v>
      </c>
      <c r="N24" s="305" t="s">
        <v>357</v>
      </c>
      <c r="O24" s="305" t="s">
        <v>357</v>
      </c>
      <c r="P24" s="305" t="s">
        <v>357</v>
      </c>
      <c r="Q24" s="305" t="s">
        <v>357</v>
      </c>
      <c r="R24" s="305" t="s">
        <v>29</v>
      </c>
      <c r="S24" s="305" t="s">
        <v>29</v>
      </c>
      <c r="T24" s="305" t="s">
        <v>357</v>
      </c>
      <c r="U24" s="305" t="s">
        <v>357</v>
      </c>
      <c r="V24" s="305" t="s">
        <v>357</v>
      </c>
      <c r="W24" s="305" t="s">
        <v>357</v>
      </c>
      <c r="X24" s="305" t="s">
        <v>357</v>
      </c>
      <c r="Y24" s="305" t="s">
        <v>357</v>
      </c>
      <c r="Z24" s="306" t="s">
        <v>29</v>
      </c>
      <c r="AA24" s="306" t="s">
        <v>29</v>
      </c>
      <c r="AB24" s="287"/>
      <c r="AE24" s="286"/>
    </row>
    <row r="25" spans="2:31" ht="12" customHeight="1">
      <c r="B25" s="303" t="s">
        <v>366</v>
      </c>
      <c r="C25" s="303" t="s">
        <v>382</v>
      </c>
      <c r="D25" s="305" t="s">
        <v>357</v>
      </c>
      <c r="E25" s="305" t="s">
        <v>357</v>
      </c>
      <c r="F25" s="305" t="s">
        <v>356</v>
      </c>
      <c r="G25" s="305" t="s">
        <v>357</v>
      </c>
      <c r="H25" s="305" t="s">
        <v>357</v>
      </c>
      <c r="I25" s="305" t="s">
        <v>357</v>
      </c>
      <c r="J25" s="305" t="s">
        <v>29</v>
      </c>
      <c r="K25" s="305" t="s">
        <v>29</v>
      </c>
      <c r="L25" s="304">
        <v>4.0000000000000001E-3</v>
      </c>
      <c r="M25" s="304">
        <v>0.03</v>
      </c>
      <c r="N25" s="304">
        <v>4.0000000000000001E-3</v>
      </c>
      <c r="O25" s="304">
        <v>2.9000000000000001E-2</v>
      </c>
      <c r="P25" s="304">
        <v>4.0000000000000001E-3</v>
      </c>
      <c r="Q25" s="304">
        <v>2.5999999999999999E-2</v>
      </c>
      <c r="R25" s="304">
        <v>4.0000000000000001E-3</v>
      </c>
      <c r="S25" s="304">
        <v>2.4E-2</v>
      </c>
      <c r="T25" s="305" t="s">
        <v>357</v>
      </c>
      <c r="U25" s="305" t="s">
        <v>357</v>
      </c>
      <c r="V25" s="305" t="s">
        <v>356</v>
      </c>
      <c r="W25" s="305" t="s">
        <v>357</v>
      </c>
      <c r="X25" s="305" t="s">
        <v>357</v>
      </c>
      <c r="Y25" s="305" t="s">
        <v>357</v>
      </c>
      <c r="Z25" s="306" t="s">
        <v>29</v>
      </c>
      <c r="AA25" s="306" t="s">
        <v>29</v>
      </c>
      <c r="AB25" s="287"/>
      <c r="AE25" s="286"/>
    </row>
    <row r="26" spans="2:31" ht="12" customHeight="1">
      <c r="B26" s="303" t="s">
        <v>366</v>
      </c>
      <c r="C26" s="303" t="s">
        <v>383</v>
      </c>
      <c r="D26" s="304">
        <v>1E-3</v>
      </c>
      <c r="E26" s="304">
        <v>8.0000000000000002E-3</v>
      </c>
      <c r="F26" s="304">
        <v>1E-3</v>
      </c>
      <c r="G26" s="304">
        <v>7.0000000000000001E-3</v>
      </c>
      <c r="H26" s="304">
        <v>1E-3</v>
      </c>
      <c r="I26" s="304">
        <v>7.0000000000000001E-3</v>
      </c>
      <c r="J26" s="304">
        <v>1E-3</v>
      </c>
      <c r="K26" s="304">
        <v>6.0000000000000001E-3</v>
      </c>
      <c r="L26" s="305" t="s">
        <v>357</v>
      </c>
      <c r="M26" s="305" t="s">
        <v>357</v>
      </c>
      <c r="N26" s="305" t="s">
        <v>357</v>
      </c>
      <c r="O26" s="305" t="s">
        <v>357</v>
      </c>
      <c r="P26" s="305" t="s">
        <v>357</v>
      </c>
      <c r="Q26" s="305" t="s">
        <v>357</v>
      </c>
      <c r="R26" s="305" t="s">
        <v>29</v>
      </c>
      <c r="S26" s="305" t="s">
        <v>29</v>
      </c>
      <c r="T26" s="304">
        <v>1.7000000000000001E-2</v>
      </c>
      <c r="U26" s="304">
        <v>0.10199999999999999</v>
      </c>
      <c r="V26" s="304">
        <v>1.6E-2</v>
      </c>
      <c r="W26" s="304">
        <v>7.8E-2</v>
      </c>
      <c r="X26" s="304">
        <v>1.6E-2</v>
      </c>
      <c r="Y26" s="304">
        <v>0.128</v>
      </c>
      <c r="Z26" s="304">
        <v>1.4E-2</v>
      </c>
      <c r="AA26" s="304">
        <v>0.125</v>
      </c>
      <c r="AB26" s="287"/>
      <c r="AE26" s="286"/>
    </row>
    <row r="27" spans="2:31" ht="12" customHeight="1">
      <c r="B27" s="303" t="s">
        <v>366</v>
      </c>
      <c r="C27" s="303" t="s">
        <v>384</v>
      </c>
      <c r="D27" s="304">
        <v>1E-3</v>
      </c>
      <c r="E27" s="304">
        <v>8.9999999999999993E-3</v>
      </c>
      <c r="F27" s="304">
        <v>1E-3</v>
      </c>
      <c r="G27" s="304">
        <v>7.0000000000000001E-3</v>
      </c>
      <c r="H27" s="304">
        <v>1E-3</v>
      </c>
      <c r="I27" s="304">
        <v>8.0000000000000002E-3</v>
      </c>
      <c r="J27" s="304">
        <v>1E-3</v>
      </c>
      <c r="K27" s="304">
        <v>8.0000000000000002E-3</v>
      </c>
      <c r="L27" s="305" t="s">
        <v>357</v>
      </c>
      <c r="M27" s="305" t="s">
        <v>357</v>
      </c>
      <c r="N27" s="305" t="s">
        <v>357</v>
      </c>
      <c r="O27" s="305" t="s">
        <v>357</v>
      </c>
      <c r="P27" s="305" t="s">
        <v>356</v>
      </c>
      <c r="Q27" s="305" t="s">
        <v>357</v>
      </c>
      <c r="R27" s="305" t="s">
        <v>29</v>
      </c>
      <c r="S27" s="305" t="s">
        <v>29</v>
      </c>
      <c r="T27" s="304">
        <v>1.7999999999999999E-2</v>
      </c>
      <c r="U27" s="304">
        <v>0.10199999999999999</v>
      </c>
      <c r="V27" s="304">
        <v>1.6E-2</v>
      </c>
      <c r="W27" s="304">
        <v>7.3999999999999996E-2</v>
      </c>
      <c r="X27" s="304">
        <v>1.7000000000000001E-2</v>
      </c>
      <c r="Y27" s="304">
        <v>9.4E-2</v>
      </c>
      <c r="Z27" s="304">
        <v>1.4999999999999999E-2</v>
      </c>
      <c r="AA27" s="304">
        <v>0.114</v>
      </c>
      <c r="AB27" s="287"/>
      <c r="AE27" s="286"/>
    </row>
    <row r="28" spans="2:31" ht="12" customHeight="1">
      <c r="B28" s="303" t="s">
        <v>366</v>
      </c>
      <c r="C28" s="303" t="s">
        <v>385</v>
      </c>
      <c r="D28" s="304">
        <v>0</v>
      </c>
      <c r="E28" s="304">
        <v>1.2999999999999999E-2</v>
      </c>
      <c r="F28" s="304">
        <v>0</v>
      </c>
      <c r="G28" s="304">
        <v>0.02</v>
      </c>
      <c r="H28" s="304">
        <v>0</v>
      </c>
      <c r="I28" s="304">
        <v>1.6E-2</v>
      </c>
      <c r="J28" s="304">
        <v>0</v>
      </c>
      <c r="K28" s="304">
        <v>1.0999999999999999E-2</v>
      </c>
      <c r="L28" s="305" t="s">
        <v>357</v>
      </c>
      <c r="M28" s="305" t="s">
        <v>357</v>
      </c>
      <c r="N28" s="305" t="s">
        <v>357</v>
      </c>
      <c r="O28" s="305" t="s">
        <v>357</v>
      </c>
      <c r="P28" s="305" t="s">
        <v>357</v>
      </c>
      <c r="Q28" s="305" t="s">
        <v>356</v>
      </c>
      <c r="R28" s="305" t="s">
        <v>29</v>
      </c>
      <c r="S28" s="305" t="s">
        <v>29</v>
      </c>
      <c r="T28" s="304">
        <v>1.6E-2</v>
      </c>
      <c r="U28" s="304">
        <v>9.4E-2</v>
      </c>
      <c r="V28" s="304">
        <v>1.4999999999999999E-2</v>
      </c>
      <c r="W28" s="304">
        <v>9.6000000000000002E-2</v>
      </c>
      <c r="X28" s="304">
        <v>1.6E-2</v>
      </c>
      <c r="Y28" s="304">
        <v>9.7000000000000003E-2</v>
      </c>
      <c r="Z28" s="304">
        <v>1.4999999999999999E-2</v>
      </c>
      <c r="AA28" s="304">
        <v>0.158</v>
      </c>
      <c r="AB28" s="287"/>
      <c r="AE28" s="286"/>
    </row>
    <row r="29" spans="2:31" ht="12" customHeight="1">
      <c r="B29" s="303" t="s">
        <v>386</v>
      </c>
      <c r="C29" s="303" t="s">
        <v>387</v>
      </c>
      <c r="D29" s="305" t="s">
        <v>357</v>
      </c>
      <c r="E29" s="305" t="s">
        <v>357</v>
      </c>
      <c r="F29" s="305" t="s">
        <v>357</v>
      </c>
      <c r="G29" s="305" t="s">
        <v>357</v>
      </c>
      <c r="H29" s="305" t="s">
        <v>357</v>
      </c>
      <c r="I29" s="305" t="s">
        <v>357</v>
      </c>
      <c r="J29" s="305" t="s">
        <v>29</v>
      </c>
      <c r="K29" s="305" t="s">
        <v>29</v>
      </c>
      <c r="L29" s="304">
        <v>2E-3</v>
      </c>
      <c r="M29" s="304">
        <v>2.1000000000000001E-2</v>
      </c>
      <c r="N29" s="304">
        <v>2E-3</v>
      </c>
      <c r="O29" s="304">
        <v>0.02</v>
      </c>
      <c r="P29" s="304">
        <v>2E-3</v>
      </c>
      <c r="Q29" s="304">
        <v>1.4999999999999999E-2</v>
      </c>
      <c r="R29" s="304">
        <v>2E-3</v>
      </c>
      <c r="S29" s="304">
        <v>2.1000000000000001E-2</v>
      </c>
      <c r="T29" s="305" t="s">
        <v>357</v>
      </c>
      <c r="U29" s="305" t="s">
        <v>357</v>
      </c>
      <c r="V29" s="305" t="s">
        <v>29</v>
      </c>
      <c r="W29" s="305" t="s">
        <v>29</v>
      </c>
      <c r="X29" s="305" t="s">
        <v>357</v>
      </c>
      <c r="Y29" s="305" t="s">
        <v>357</v>
      </c>
      <c r="Z29" s="306" t="s">
        <v>29</v>
      </c>
      <c r="AA29" s="306" t="s">
        <v>29</v>
      </c>
      <c r="AB29" s="287"/>
      <c r="AE29" s="286"/>
    </row>
    <row r="30" spans="2:31" ht="12" customHeight="1">
      <c r="B30" s="303" t="s">
        <v>388</v>
      </c>
      <c r="C30" s="303" t="s">
        <v>389</v>
      </c>
      <c r="D30" s="304">
        <v>1E-3</v>
      </c>
      <c r="E30" s="304">
        <v>7.0000000000000001E-3</v>
      </c>
      <c r="F30" s="304">
        <v>0</v>
      </c>
      <c r="G30" s="304">
        <v>1.0999999999999999E-2</v>
      </c>
      <c r="H30" s="304">
        <v>1E-3</v>
      </c>
      <c r="I30" s="304">
        <v>7.0000000000000001E-3</v>
      </c>
      <c r="J30" s="304">
        <v>0</v>
      </c>
      <c r="K30" s="304">
        <v>7.0000000000000001E-3</v>
      </c>
      <c r="L30" s="304">
        <v>3.0000000000000001E-3</v>
      </c>
      <c r="M30" s="304">
        <v>2.4E-2</v>
      </c>
      <c r="N30" s="304">
        <v>3.0000000000000001E-3</v>
      </c>
      <c r="O30" s="304">
        <v>2.5000000000000001E-2</v>
      </c>
      <c r="P30" s="304">
        <v>3.0000000000000001E-3</v>
      </c>
      <c r="Q30" s="304">
        <v>2.5000000000000001E-2</v>
      </c>
      <c r="R30" s="304">
        <v>3.0000000000000001E-3</v>
      </c>
      <c r="S30" s="304">
        <v>2.1000000000000001E-2</v>
      </c>
      <c r="T30" s="304">
        <v>1.7000000000000001E-2</v>
      </c>
      <c r="U30" s="304">
        <v>0.11</v>
      </c>
      <c r="V30" s="304">
        <v>1.4E-2</v>
      </c>
      <c r="W30" s="304">
        <v>8.3000000000000004E-2</v>
      </c>
      <c r="X30" s="304">
        <v>1.4E-2</v>
      </c>
      <c r="Y30" s="304">
        <v>8.4000000000000005E-2</v>
      </c>
      <c r="Z30" s="304">
        <v>1.4999999999999999E-2</v>
      </c>
      <c r="AA30" s="304">
        <v>8.4000000000000005E-2</v>
      </c>
      <c r="AB30" s="287"/>
      <c r="AE30" s="286"/>
    </row>
    <row r="31" spans="2:31" ht="12" customHeight="1">
      <c r="B31" s="303" t="s">
        <v>390</v>
      </c>
      <c r="C31" s="303" t="s">
        <v>391</v>
      </c>
      <c r="D31" s="305" t="s">
        <v>29</v>
      </c>
      <c r="E31" s="305" t="s">
        <v>29</v>
      </c>
      <c r="F31" s="305" t="s">
        <v>29</v>
      </c>
      <c r="G31" s="305" t="s">
        <v>29</v>
      </c>
      <c r="H31" s="305" t="s">
        <v>392</v>
      </c>
      <c r="I31" s="305" t="s">
        <v>392</v>
      </c>
      <c r="J31" s="305" t="s">
        <v>29</v>
      </c>
      <c r="K31" s="305" t="s">
        <v>29</v>
      </c>
      <c r="L31" s="305">
        <v>5.0000000000000001E-3</v>
      </c>
      <c r="M31" s="305">
        <v>2.5000000000000001E-2</v>
      </c>
      <c r="N31" s="305">
        <v>4.0000000000000001E-3</v>
      </c>
      <c r="O31" s="305">
        <v>2.9000000000000001E-2</v>
      </c>
      <c r="P31" s="305">
        <v>4.0000000000000001E-3</v>
      </c>
      <c r="Q31" s="305">
        <v>2.1000000000000001E-2</v>
      </c>
      <c r="R31" s="305">
        <v>4.0000000000000001E-3</v>
      </c>
      <c r="S31" s="305">
        <v>2.9000000000000001E-2</v>
      </c>
      <c r="T31" s="305" t="s">
        <v>29</v>
      </c>
      <c r="U31" s="305" t="s">
        <v>29</v>
      </c>
      <c r="V31" s="305" t="s">
        <v>29</v>
      </c>
      <c r="W31" s="305" t="s">
        <v>29</v>
      </c>
      <c r="X31" s="305" t="s">
        <v>357</v>
      </c>
      <c r="Y31" s="305" t="s">
        <v>357</v>
      </c>
      <c r="Z31" s="306" t="s">
        <v>29</v>
      </c>
      <c r="AA31" s="306" t="s">
        <v>29</v>
      </c>
      <c r="AB31" s="287"/>
      <c r="AE31" s="286"/>
    </row>
    <row r="32" spans="2:31" ht="12" customHeight="1">
      <c r="B32" s="303" t="s">
        <v>393</v>
      </c>
      <c r="C32" s="303" t="s">
        <v>394</v>
      </c>
      <c r="D32" s="304">
        <v>1E-3</v>
      </c>
      <c r="E32" s="304">
        <v>1.2E-2</v>
      </c>
      <c r="F32" s="304">
        <v>0</v>
      </c>
      <c r="G32" s="304">
        <v>6.0000000000000001E-3</v>
      </c>
      <c r="H32" s="304">
        <v>0</v>
      </c>
      <c r="I32" s="304">
        <v>0.01</v>
      </c>
      <c r="J32" s="304">
        <v>0</v>
      </c>
      <c r="K32" s="304">
        <v>6.0000000000000001E-3</v>
      </c>
      <c r="L32" s="304">
        <v>5.0000000000000001E-3</v>
      </c>
      <c r="M32" s="304">
        <v>2.8000000000000001E-2</v>
      </c>
      <c r="N32" s="304">
        <v>5.0000000000000001E-3</v>
      </c>
      <c r="O32" s="304">
        <v>3.2000000000000001E-2</v>
      </c>
      <c r="P32" s="304">
        <v>5.0000000000000001E-3</v>
      </c>
      <c r="Q32" s="304">
        <v>2.9000000000000001E-2</v>
      </c>
      <c r="R32" s="304">
        <v>5.0000000000000001E-3</v>
      </c>
      <c r="S32" s="304">
        <v>2.9000000000000001E-2</v>
      </c>
      <c r="T32" s="304">
        <v>1.6E-2</v>
      </c>
      <c r="U32" s="304">
        <v>7.1999999999999995E-2</v>
      </c>
      <c r="V32" s="304">
        <v>1.2999999999999999E-2</v>
      </c>
      <c r="W32" s="304">
        <v>9.5000000000000001E-2</v>
      </c>
      <c r="X32" s="304">
        <v>1.4999999999999999E-2</v>
      </c>
      <c r="Y32" s="304">
        <v>9.4E-2</v>
      </c>
      <c r="Z32" s="304">
        <v>1.4999999999999999E-2</v>
      </c>
      <c r="AA32" s="304">
        <v>7.8E-2</v>
      </c>
      <c r="AB32" s="287"/>
      <c r="AE32" s="286"/>
    </row>
    <row r="33" spans="2:31" ht="12" customHeight="1">
      <c r="B33" s="303" t="s">
        <v>395</v>
      </c>
      <c r="C33" s="303" t="s">
        <v>396</v>
      </c>
      <c r="D33" s="304">
        <v>0</v>
      </c>
      <c r="E33" s="304">
        <v>8.9999999999999993E-3</v>
      </c>
      <c r="F33" s="304">
        <v>0</v>
      </c>
      <c r="G33" s="304">
        <v>8.9999999999999993E-3</v>
      </c>
      <c r="H33" s="304">
        <v>0</v>
      </c>
      <c r="I33" s="304">
        <v>0.01</v>
      </c>
      <c r="J33" s="304">
        <v>0</v>
      </c>
      <c r="K33" s="304">
        <v>1.2E-2</v>
      </c>
      <c r="L33" s="304">
        <v>5.0000000000000001E-3</v>
      </c>
      <c r="M33" s="304">
        <v>3.1E-2</v>
      </c>
      <c r="N33" s="304">
        <v>5.0000000000000001E-3</v>
      </c>
      <c r="O33" s="304">
        <v>2.9000000000000001E-2</v>
      </c>
      <c r="P33" s="304">
        <v>5.0000000000000001E-3</v>
      </c>
      <c r="Q33" s="304">
        <v>2.1999999999999999E-2</v>
      </c>
      <c r="R33" s="304">
        <v>5.0000000000000001E-3</v>
      </c>
      <c r="S33" s="304">
        <v>2.8000000000000001E-2</v>
      </c>
      <c r="T33" s="304">
        <v>1.7000000000000001E-2</v>
      </c>
      <c r="U33" s="304">
        <v>0.105</v>
      </c>
      <c r="V33" s="304">
        <v>1.4999999999999999E-2</v>
      </c>
      <c r="W33" s="304">
        <v>8.2000000000000003E-2</v>
      </c>
      <c r="X33" s="304">
        <v>1.4999999999999999E-2</v>
      </c>
      <c r="Y33" s="304">
        <v>0.109</v>
      </c>
      <c r="Z33" s="304">
        <v>1.4999999999999999E-2</v>
      </c>
      <c r="AA33" s="304">
        <v>0.11600000000000001</v>
      </c>
      <c r="AB33" s="287"/>
      <c r="AE33" s="286"/>
    </row>
    <row r="34" spans="2:31" ht="12" customHeight="1" thickBot="1">
      <c r="B34" s="307" t="s">
        <v>362</v>
      </c>
      <c r="C34" s="307" t="s">
        <v>397</v>
      </c>
      <c r="D34" s="308">
        <v>1E-3</v>
      </c>
      <c r="E34" s="309">
        <v>0.01</v>
      </c>
      <c r="F34" s="308">
        <v>1E-3</v>
      </c>
      <c r="G34" s="309">
        <v>7.0000000000000001E-3</v>
      </c>
      <c r="H34" s="309">
        <v>1E-3</v>
      </c>
      <c r="I34" s="309">
        <v>8.0000000000000002E-3</v>
      </c>
      <c r="J34" s="309">
        <v>1E-3</v>
      </c>
      <c r="K34" s="309">
        <v>8.9999999999999993E-3</v>
      </c>
      <c r="L34" s="309">
        <v>1.4E-2</v>
      </c>
      <c r="M34" s="309">
        <v>5.2999999999999999E-2</v>
      </c>
      <c r="N34" s="309">
        <v>1.2999999999999999E-2</v>
      </c>
      <c r="O34" s="309">
        <v>5.6000000000000001E-2</v>
      </c>
      <c r="P34" s="309">
        <v>1.2E-2</v>
      </c>
      <c r="Q34" s="309">
        <v>4.9000000000000002E-2</v>
      </c>
      <c r="R34" s="309">
        <v>1.2E-2</v>
      </c>
      <c r="S34" s="309">
        <v>5.5E-2</v>
      </c>
      <c r="T34" s="309">
        <v>1.7000000000000001E-2</v>
      </c>
      <c r="U34" s="309">
        <v>0.11</v>
      </c>
      <c r="V34" s="309">
        <v>1.4999999999999999E-2</v>
      </c>
      <c r="W34" s="309">
        <v>8.6999999999999994E-2</v>
      </c>
      <c r="X34" s="309">
        <v>1.7000000000000001E-2</v>
      </c>
      <c r="Y34" s="309">
        <v>9.5000000000000001E-2</v>
      </c>
      <c r="Z34" s="304">
        <v>1.7000000000000001E-2</v>
      </c>
      <c r="AA34" s="304">
        <v>8.8999999999999996E-2</v>
      </c>
      <c r="AB34" s="287"/>
      <c r="AE34" s="286"/>
    </row>
    <row r="35" spans="2:31" ht="12" customHeight="1">
      <c r="B35" s="694" t="s">
        <v>282</v>
      </c>
      <c r="C35" s="694"/>
      <c r="D35" s="292"/>
      <c r="E35" s="310"/>
      <c r="F35" s="294"/>
      <c r="G35" s="292"/>
      <c r="H35" s="294"/>
      <c r="I35" s="292"/>
      <c r="J35" s="292"/>
      <c r="K35" s="292"/>
      <c r="L35" s="311"/>
      <c r="M35" s="310"/>
      <c r="N35" s="292"/>
      <c r="O35" s="292"/>
      <c r="P35" s="292"/>
      <c r="Q35" s="292"/>
      <c r="R35" s="292"/>
      <c r="S35" s="292"/>
      <c r="T35" s="310"/>
      <c r="U35" s="310"/>
      <c r="V35" s="310"/>
      <c r="W35" s="310"/>
      <c r="X35" s="310"/>
      <c r="Y35" s="311"/>
      <c r="Z35" s="312"/>
      <c r="AA35" s="312"/>
      <c r="AB35" s="287"/>
      <c r="AE35" s="286"/>
    </row>
    <row r="36" spans="2:31" ht="8.1" customHeight="1"/>
    <row r="37" spans="2:31" ht="8.1" customHeight="1"/>
    <row r="38" spans="2:31" ht="8.1" customHeight="1"/>
    <row r="39" spans="2:31" ht="8.1" customHeight="1"/>
    <row r="40" spans="2:31" ht="8.1" customHeight="1"/>
    <row r="41" spans="2:31" ht="8.1" customHeight="1"/>
    <row r="42" spans="2:31" ht="8.1" customHeight="1"/>
    <row r="43" spans="2:31" ht="8.1" customHeight="1"/>
    <row r="44" spans="2:31" ht="8.1" customHeight="1"/>
    <row r="45" spans="2:31" ht="8.1" customHeight="1"/>
    <row r="46" spans="2:31" ht="8.1" customHeight="1"/>
    <row r="47" spans="2:31" ht="8.1" customHeight="1"/>
    <row r="48" spans="2:31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</sheetData>
  <mergeCells count="31">
    <mergeCell ref="T4:AA4"/>
    <mergeCell ref="D5:E5"/>
    <mergeCell ref="F5:G5"/>
    <mergeCell ref="H5:I5"/>
    <mergeCell ref="J5:K5"/>
    <mergeCell ref="X5:Y5"/>
    <mergeCell ref="Z5:AA5"/>
    <mergeCell ref="R5:S5"/>
    <mergeCell ref="T5:U5"/>
    <mergeCell ref="V5:W5"/>
    <mergeCell ref="B2:M2"/>
    <mergeCell ref="B4:B7"/>
    <mergeCell ref="C4:C7"/>
    <mergeCell ref="D4:K4"/>
    <mergeCell ref="L4:S4"/>
    <mergeCell ref="D6:D7"/>
    <mergeCell ref="F6:F7"/>
    <mergeCell ref="H6:H7"/>
    <mergeCell ref="J6:J7"/>
    <mergeCell ref="L6:L7"/>
    <mergeCell ref="N6:N7"/>
    <mergeCell ref="P6:P7"/>
    <mergeCell ref="R6:R7"/>
    <mergeCell ref="L5:M5"/>
    <mergeCell ref="N5:O5"/>
    <mergeCell ref="P5:Q5"/>
    <mergeCell ref="T6:T7"/>
    <mergeCell ref="V6:V7"/>
    <mergeCell ref="X6:X7"/>
    <mergeCell ref="Z6:Z7"/>
    <mergeCell ref="B35:C35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scale="97" fitToWidth="2" orientation="portrait" r:id="rId1"/>
  <headerFooter alignWithMargins="0"/>
  <colBreaks count="1" manualBreakCount="1">
    <brk id="15" min="1" max="87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13"/>
  <sheetViews>
    <sheetView showGridLines="0" topLeftCell="A22" zoomScaleNormal="100" zoomScaleSheetLayoutView="100" workbookViewId="0">
      <selection activeCell="S58" sqref="S58"/>
    </sheetView>
  </sheetViews>
  <sheetFormatPr defaultColWidth="14.625" defaultRowHeight="13.5"/>
  <cols>
    <col min="1" max="1" width="14.625" style="286"/>
    <col min="2" max="2" width="9.75" style="286" customWidth="1"/>
    <col min="3" max="3" width="6.5" style="286" customWidth="1"/>
    <col min="4" max="4" width="14.875" style="286" customWidth="1"/>
    <col min="5" max="6" width="6.125" style="286" hidden="1" customWidth="1"/>
    <col min="7" max="12" width="6.125" style="286" customWidth="1"/>
    <col min="13" max="13" width="8.375" style="286" hidden="1" customWidth="1"/>
    <col min="14" max="15" width="8.375" style="286" customWidth="1"/>
    <col min="16" max="16" width="8.125" style="286" customWidth="1"/>
    <col min="17" max="17" width="10.125" style="286" hidden="1" customWidth="1"/>
    <col min="18" max="20" width="10.125" style="286" customWidth="1"/>
    <col min="21" max="21" width="10.125" style="286" hidden="1" customWidth="1"/>
    <col min="22" max="24" width="10.125" style="286" customWidth="1"/>
    <col min="25" max="25" width="9.625" style="286" hidden="1" customWidth="1"/>
    <col min="26" max="27" width="9.625" style="286" customWidth="1"/>
    <col min="28" max="28" width="10.625" style="287" customWidth="1"/>
    <col min="29" max="16384" width="14.625" style="286"/>
  </cols>
  <sheetData>
    <row r="1" spans="1:32">
      <c r="AB1" s="286"/>
    </row>
    <row r="2" spans="1:32" ht="21" customHeight="1">
      <c r="A2" s="288"/>
      <c r="B2" s="695" t="s">
        <v>398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  <c r="N2" s="695"/>
      <c r="O2" s="695"/>
      <c r="P2" s="313"/>
      <c r="Q2" s="314"/>
      <c r="S2" s="315"/>
      <c r="T2" s="315"/>
      <c r="U2" s="315"/>
      <c r="V2" s="315"/>
      <c r="W2" s="315"/>
      <c r="X2" s="315"/>
      <c r="Y2" s="315"/>
      <c r="Z2" s="315"/>
      <c r="AA2" s="315"/>
      <c r="AB2" s="291"/>
    </row>
    <row r="3" spans="1:32" ht="16.5" customHeight="1" thickBot="1">
      <c r="B3" s="290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7"/>
      <c r="N3" s="317"/>
      <c r="O3" s="317"/>
      <c r="Q3" s="318"/>
      <c r="R3" s="318"/>
      <c r="S3" s="318"/>
      <c r="T3" s="318"/>
      <c r="U3" s="318"/>
      <c r="V3" s="318"/>
      <c r="AB3" s="319" t="s">
        <v>399</v>
      </c>
      <c r="AC3" s="320"/>
      <c r="AD3" s="320"/>
      <c r="AE3" s="320"/>
      <c r="AF3" s="320"/>
    </row>
    <row r="4" spans="1:32" ht="10.5" customHeight="1">
      <c r="B4" s="718" t="s">
        <v>400</v>
      </c>
      <c r="C4" s="803"/>
      <c r="D4" s="805" t="s">
        <v>401</v>
      </c>
      <c r="E4" s="806" t="s">
        <v>402</v>
      </c>
      <c r="F4" s="794"/>
      <c r="G4" s="794"/>
      <c r="H4" s="794"/>
      <c r="I4" s="794"/>
      <c r="J4" s="794"/>
      <c r="K4" s="807"/>
      <c r="L4" s="802"/>
      <c r="M4" s="793" t="s">
        <v>403</v>
      </c>
      <c r="N4" s="794"/>
      <c r="O4" s="794"/>
      <c r="P4" s="798"/>
      <c r="Q4" s="794" t="s">
        <v>404</v>
      </c>
      <c r="R4" s="794"/>
      <c r="S4" s="794"/>
      <c r="T4" s="802"/>
      <c r="U4" s="793" t="s">
        <v>405</v>
      </c>
      <c r="V4" s="794"/>
      <c r="W4" s="794"/>
      <c r="X4" s="795"/>
      <c r="Y4" s="796" t="s">
        <v>810</v>
      </c>
      <c r="Z4" s="797"/>
      <c r="AA4" s="797"/>
      <c r="AB4" s="798"/>
      <c r="AC4" s="287"/>
    </row>
    <row r="5" spans="1:32" ht="10.5" customHeight="1">
      <c r="B5" s="804"/>
      <c r="C5" s="697"/>
      <c r="D5" s="700"/>
      <c r="E5" s="799" t="s">
        <v>406</v>
      </c>
      <c r="F5" s="800"/>
      <c r="G5" s="799" t="s">
        <v>407</v>
      </c>
      <c r="H5" s="800"/>
      <c r="I5" s="799" t="s">
        <v>408</v>
      </c>
      <c r="J5" s="800"/>
      <c r="K5" s="799" t="s">
        <v>409</v>
      </c>
      <c r="L5" s="801"/>
      <c r="M5" s="372" t="s">
        <v>406</v>
      </c>
      <c r="N5" s="376" t="s">
        <v>407</v>
      </c>
      <c r="O5" s="321" t="s">
        <v>408</v>
      </c>
      <c r="P5" s="323" t="s">
        <v>409</v>
      </c>
      <c r="Q5" s="322" t="s">
        <v>406</v>
      </c>
      <c r="R5" s="376" t="s">
        <v>407</v>
      </c>
      <c r="S5" s="323" t="s">
        <v>408</v>
      </c>
      <c r="T5" s="323" t="s">
        <v>409</v>
      </c>
      <c r="U5" s="323" t="s">
        <v>406</v>
      </c>
      <c r="V5" s="323" t="s">
        <v>407</v>
      </c>
      <c r="W5" s="323" t="s">
        <v>408</v>
      </c>
      <c r="X5" s="323" t="s">
        <v>409</v>
      </c>
      <c r="Y5" s="321" t="s">
        <v>406</v>
      </c>
      <c r="Z5" s="321" t="s">
        <v>407</v>
      </c>
      <c r="AA5" s="321" t="s">
        <v>408</v>
      </c>
      <c r="AB5" s="321" t="s">
        <v>409</v>
      </c>
      <c r="AC5" s="287"/>
    </row>
    <row r="6" spans="1:32" ht="10.5" customHeight="1">
      <c r="B6" s="711"/>
      <c r="C6" s="698"/>
      <c r="D6" s="701"/>
      <c r="E6" s="324" t="s">
        <v>410</v>
      </c>
      <c r="F6" s="324" t="s">
        <v>411</v>
      </c>
      <c r="G6" s="324" t="s">
        <v>410</v>
      </c>
      <c r="H6" s="324" t="s">
        <v>411</v>
      </c>
      <c r="I6" s="324" t="s">
        <v>410</v>
      </c>
      <c r="J6" s="324" t="s">
        <v>411</v>
      </c>
      <c r="K6" s="324" t="s">
        <v>410</v>
      </c>
      <c r="L6" s="378" t="s">
        <v>411</v>
      </c>
      <c r="M6" s="377" t="s">
        <v>412</v>
      </c>
      <c r="N6" s="373" t="s">
        <v>412</v>
      </c>
      <c r="O6" s="324" t="s">
        <v>412</v>
      </c>
      <c r="P6" s="324" t="s">
        <v>412</v>
      </c>
      <c r="Q6" s="374" t="s">
        <v>412</v>
      </c>
      <c r="R6" s="373" t="s">
        <v>412</v>
      </c>
      <c r="S6" s="325" t="s">
        <v>412</v>
      </c>
      <c r="T6" s="325" t="s">
        <v>412</v>
      </c>
      <c r="U6" s="324" t="s">
        <v>412</v>
      </c>
      <c r="V6" s="324" t="s">
        <v>412</v>
      </c>
      <c r="W6" s="324" t="s">
        <v>412</v>
      </c>
      <c r="X6" s="324" t="s">
        <v>412</v>
      </c>
      <c r="Y6" s="326" t="s">
        <v>412</v>
      </c>
      <c r="Z6" s="326" t="s">
        <v>412</v>
      </c>
      <c r="AA6" s="326" t="s">
        <v>412</v>
      </c>
      <c r="AB6" s="326" t="s">
        <v>412</v>
      </c>
      <c r="AC6" s="287"/>
    </row>
    <row r="7" spans="1:32" ht="10.5" customHeight="1">
      <c r="B7" s="327" t="s">
        <v>413</v>
      </c>
      <c r="C7" s="310" t="s">
        <v>414</v>
      </c>
      <c r="D7" s="328" t="s">
        <v>415</v>
      </c>
      <c r="E7" s="329">
        <v>7.4</v>
      </c>
      <c r="F7" s="330">
        <v>7.7</v>
      </c>
      <c r="G7" s="329">
        <v>7.2</v>
      </c>
      <c r="H7" s="330">
        <v>7.7</v>
      </c>
      <c r="I7" s="329">
        <v>7.1</v>
      </c>
      <c r="J7" s="331">
        <v>7.8</v>
      </c>
      <c r="K7" s="332">
        <v>7.3</v>
      </c>
      <c r="L7" s="332">
        <v>7.8</v>
      </c>
      <c r="M7" s="333">
        <v>10</v>
      </c>
      <c r="N7" s="333">
        <v>11</v>
      </c>
      <c r="O7" s="331">
        <v>10</v>
      </c>
      <c r="P7" s="334">
        <v>9.5</v>
      </c>
      <c r="Q7" s="335">
        <v>0.7</v>
      </c>
      <c r="R7" s="335">
        <v>0.5</v>
      </c>
      <c r="S7" s="336">
        <v>0.5</v>
      </c>
      <c r="T7" s="337">
        <v>0.5</v>
      </c>
      <c r="U7" s="338">
        <v>1</v>
      </c>
      <c r="V7" s="338">
        <v>1</v>
      </c>
      <c r="W7" s="331">
        <v>1</v>
      </c>
      <c r="X7" s="332">
        <v>2</v>
      </c>
      <c r="Y7" s="339">
        <v>1500</v>
      </c>
      <c r="Z7" s="339">
        <v>1800</v>
      </c>
      <c r="AA7" s="339">
        <v>710</v>
      </c>
      <c r="AB7" s="340">
        <v>810</v>
      </c>
      <c r="AC7" s="287"/>
    </row>
    <row r="8" spans="1:32" ht="10.5" customHeight="1">
      <c r="B8" s="327" t="s">
        <v>416</v>
      </c>
      <c r="C8" s="310" t="s">
        <v>417</v>
      </c>
      <c r="D8" s="328" t="s">
        <v>418</v>
      </c>
      <c r="E8" s="329">
        <v>7.4</v>
      </c>
      <c r="F8" s="330">
        <v>7.7</v>
      </c>
      <c r="G8" s="329">
        <v>7.2</v>
      </c>
      <c r="H8" s="330">
        <v>7.8</v>
      </c>
      <c r="I8" s="329">
        <v>7.3</v>
      </c>
      <c r="J8" s="332">
        <v>7.7</v>
      </c>
      <c r="K8" s="332">
        <v>7.3</v>
      </c>
      <c r="L8" s="332">
        <v>7.7</v>
      </c>
      <c r="M8" s="341">
        <v>9.4</v>
      </c>
      <c r="N8" s="341">
        <v>9.4</v>
      </c>
      <c r="O8" s="332">
        <v>9.4</v>
      </c>
      <c r="P8" s="334">
        <v>9.4</v>
      </c>
      <c r="Q8" s="335">
        <v>0.6</v>
      </c>
      <c r="R8" s="335">
        <v>0.6</v>
      </c>
      <c r="S8" s="337">
        <v>0.6</v>
      </c>
      <c r="T8" s="337">
        <v>0.6</v>
      </c>
      <c r="U8" s="342">
        <v>2</v>
      </c>
      <c r="V8" s="342">
        <v>2</v>
      </c>
      <c r="W8" s="332">
        <v>3</v>
      </c>
      <c r="X8" s="332">
        <v>3</v>
      </c>
      <c r="Y8" s="339">
        <v>2600</v>
      </c>
      <c r="Z8" s="339">
        <v>4100</v>
      </c>
      <c r="AA8" s="339">
        <v>3800</v>
      </c>
      <c r="AB8" s="340">
        <v>3700</v>
      </c>
    </row>
    <row r="9" spans="1:32" ht="10.5" customHeight="1">
      <c r="B9" s="327" t="s">
        <v>419</v>
      </c>
      <c r="C9" s="310" t="s">
        <v>414</v>
      </c>
      <c r="D9" s="328" t="s">
        <v>420</v>
      </c>
      <c r="E9" s="329">
        <v>7.2</v>
      </c>
      <c r="F9" s="330">
        <v>7.7</v>
      </c>
      <c r="G9" s="329">
        <v>7.2</v>
      </c>
      <c r="H9" s="330">
        <v>7.6</v>
      </c>
      <c r="I9" s="329">
        <v>7.3</v>
      </c>
      <c r="J9" s="332">
        <v>7.8</v>
      </c>
      <c r="K9" s="332">
        <v>7.3</v>
      </c>
      <c r="L9" s="332">
        <v>7.7</v>
      </c>
      <c r="M9" s="343">
        <v>9.1</v>
      </c>
      <c r="N9" s="343">
        <v>8.6999999999999993</v>
      </c>
      <c r="O9" s="332">
        <v>9.1</v>
      </c>
      <c r="P9" s="334">
        <v>9.4</v>
      </c>
      <c r="Q9" s="335">
        <v>0.7</v>
      </c>
      <c r="R9" s="335">
        <v>0.7</v>
      </c>
      <c r="S9" s="337">
        <v>0.7</v>
      </c>
      <c r="T9" s="337">
        <v>0.8</v>
      </c>
      <c r="U9" s="342">
        <v>7</v>
      </c>
      <c r="V9" s="342">
        <v>6</v>
      </c>
      <c r="W9" s="332">
        <v>7</v>
      </c>
      <c r="X9" s="332">
        <v>8</v>
      </c>
      <c r="Y9" s="339">
        <v>48000</v>
      </c>
      <c r="Z9" s="339">
        <v>27000</v>
      </c>
      <c r="AA9" s="339">
        <v>16000</v>
      </c>
      <c r="AB9" s="340">
        <v>8400</v>
      </c>
    </row>
    <row r="10" spans="1:32" ht="10.5" customHeight="1">
      <c r="B10" s="327" t="s">
        <v>421</v>
      </c>
      <c r="C10" s="310" t="s">
        <v>417</v>
      </c>
      <c r="D10" s="328" t="s">
        <v>422</v>
      </c>
      <c r="E10" s="329">
        <v>7.4</v>
      </c>
      <c r="F10" s="330">
        <v>8.4</v>
      </c>
      <c r="G10" s="329">
        <v>7.6</v>
      </c>
      <c r="H10" s="330">
        <v>8.1</v>
      </c>
      <c r="I10" s="329">
        <v>7.4</v>
      </c>
      <c r="J10" s="332">
        <v>8.1</v>
      </c>
      <c r="K10" s="332">
        <v>7.3</v>
      </c>
      <c r="L10" s="332">
        <v>8.1</v>
      </c>
      <c r="M10" s="343">
        <v>8.9</v>
      </c>
      <c r="N10" s="343">
        <v>8.3000000000000007</v>
      </c>
      <c r="O10" s="332">
        <v>9.1</v>
      </c>
      <c r="P10" s="334">
        <v>9.1</v>
      </c>
      <c r="Q10" s="335">
        <v>0.9</v>
      </c>
      <c r="R10" s="335">
        <v>0.8</v>
      </c>
      <c r="S10" s="337">
        <v>0.8</v>
      </c>
      <c r="T10" s="337">
        <v>0.9</v>
      </c>
      <c r="U10" s="342">
        <v>6</v>
      </c>
      <c r="V10" s="342">
        <v>6</v>
      </c>
      <c r="W10" s="332">
        <v>7</v>
      </c>
      <c r="X10" s="332">
        <v>6</v>
      </c>
      <c r="Y10" s="339">
        <v>3200</v>
      </c>
      <c r="Z10" s="339">
        <v>2500</v>
      </c>
      <c r="AA10" s="339">
        <v>2500</v>
      </c>
      <c r="AB10" s="340">
        <v>2400</v>
      </c>
    </row>
    <row r="11" spans="1:32" ht="10.5" customHeight="1">
      <c r="B11" s="327" t="s">
        <v>423</v>
      </c>
      <c r="C11" s="310"/>
      <c r="D11" s="328" t="s">
        <v>424</v>
      </c>
      <c r="E11" s="329">
        <v>7.7</v>
      </c>
      <c r="F11" s="330">
        <v>8.1999999999999993</v>
      </c>
      <c r="G11" s="329">
        <v>7.7</v>
      </c>
      <c r="H11" s="330">
        <v>8.3000000000000007</v>
      </c>
      <c r="I11" s="329">
        <v>7.8</v>
      </c>
      <c r="J11" s="332">
        <v>8.1999999999999993</v>
      </c>
      <c r="K11" s="332">
        <v>7.8</v>
      </c>
      <c r="L11" s="332">
        <v>8.3000000000000007</v>
      </c>
      <c r="M11" s="341">
        <v>8.1999999999999993</v>
      </c>
      <c r="N11" s="341">
        <v>8.1</v>
      </c>
      <c r="O11" s="332">
        <v>8.1999999999999993</v>
      </c>
      <c r="P11" s="334">
        <v>8.4</v>
      </c>
      <c r="Q11" s="335">
        <v>1.2</v>
      </c>
      <c r="R11" s="335">
        <v>1.1000000000000001</v>
      </c>
      <c r="S11" s="337">
        <v>0.9</v>
      </c>
      <c r="T11" s="337">
        <v>1.2</v>
      </c>
      <c r="U11" s="342">
        <v>5</v>
      </c>
      <c r="V11" s="342">
        <v>5</v>
      </c>
      <c r="W11" s="332">
        <v>5</v>
      </c>
      <c r="X11" s="332">
        <v>8</v>
      </c>
      <c r="Y11" s="339">
        <v>3000</v>
      </c>
      <c r="Z11" s="339">
        <v>3300</v>
      </c>
      <c r="AA11" s="339">
        <v>2000</v>
      </c>
      <c r="AB11" s="340">
        <v>2000</v>
      </c>
    </row>
    <row r="12" spans="1:32" ht="10.5" customHeight="1">
      <c r="B12" s="327" t="s">
        <v>425</v>
      </c>
      <c r="C12" s="310" t="s">
        <v>426</v>
      </c>
      <c r="D12" s="328" t="s">
        <v>427</v>
      </c>
      <c r="E12" s="329">
        <v>7.2</v>
      </c>
      <c r="F12" s="330">
        <v>8.6</v>
      </c>
      <c r="G12" s="329">
        <v>7.1</v>
      </c>
      <c r="H12" s="330">
        <v>8.8000000000000007</v>
      </c>
      <c r="I12" s="329">
        <v>7.5</v>
      </c>
      <c r="J12" s="332">
        <v>8.8000000000000007</v>
      </c>
      <c r="K12" s="332">
        <v>7.2</v>
      </c>
      <c r="L12" s="344">
        <v>9</v>
      </c>
      <c r="M12" s="341">
        <v>9.4</v>
      </c>
      <c r="N12" s="341">
        <v>9.4</v>
      </c>
      <c r="O12" s="332">
        <v>10</v>
      </c>
      <c r="P12" s="334">
        <v>9.8000000000000007</v>
      </c>
      <c r="Q12" s="335">
        <v>1.3</v>
      </c>
      <c r="R12" s="335">
        <v>1.1000000000000001</v>
      </c>
      <c r="S12" s="337">
        <v>1.6</v>
      </c>
      <c r="T12" s="337">
        <v>1.4</v>
      </c>
      <c r="U12" s="342">
        <v>7</v>
      </c>
      <c r="V12" s="342">
        <v>6</v>
      </c>
      <c r="W12" s="332">
        <v>5</v>
      </c>
      <c r="X12" s="332">
        <v>6</v>
      </c>
      <c r="Y12" s="339">
        <v>23000</v>
      </c>
      <c r="Z12" s="339">
        <v>11000</v>
      </c>
      <c r="AA12" s="339">
        <v>17000</v>
      </c>
      <c r="AB12" s="340">
        <v>11000</v>
      </c>
    </row>
    <row r="13" spans="1:32" ht="10.5" customHeight="1">
      <c r="B13" s="327" t="s">
        <v>428</v>
      </c>
      <c r="C13" s="310" t="s">
        <v>417</v>
      </c>
      <c r="D13" s="328" t="s">
        <v>429</v>
      </c>
      <c r="E13" s="329">
        <v>7.6</v>
      </c>
      <c r="F13" s="329">
        <v>8.6</v>
      </c>
      <c r="G13" s="329">
        <v>7.7</v>
      </c>
      <c r="H13" s="329">
        <v>8.1999999999999993</v>
      </c>
      <c r="I13" s="329">
        <v>7.6</v>
      </c>
      <c r="J13" s="332">
        <v>8.1999999999999993</v>
      </c>
      <c r="K13" s="332">
        <v>7.3</v>
      </c>
      <c r="L13" s="332">
        <v>8.1999999999999993</v>
      </c>
      <c r="M13" s="343">
        <v>8.4</v>
      </c>
      <c r="N13" s="343">
        <v>7.4</v>
      </c>
      <c r="O13" s="332">
        <v>8.6999999999999993</v>
      </c>
      <c r="P13" s="334">
        <v>8.6</v>
      </c>
      <c r="Q13" s="335">
        <v>1</v>
      </c>
      <c r="R13" s="335">
        <v>1.2</v>
      </c>
      <c r="S13" s="337">
        <v>1.3</v>
      </c>
      <c r="T13" s="337">
        <v>1.2</v>
      </c>
      <c r="U13" s="342">
        <v>5</v>
      </c>
      <c r="V13" s="342">
        <v>6</v>
      </c>
      <c r="W13" s="332">
        <v>6</v>
      </c>
      <c r="X13" s="332">
        <v>5</v>
      </c>
      <c r="Y13" s="339">
        <v>8600</v>
      </c>
      <c r="Z13" s="339">
        <v>1700</v>
      </c>
      <c r="AA13" s="339">
        <v>7200</v>
      </c>
      <c r="AB13" s="340">
        <v>4400</v>
      </c>
    </row>
    <row r="14" spans="1:32" ht="10.5" customHeight="1">
      <c r="B14" s="327" t="s">
        <v>430</v>
      </c>
      <c r="C14" s="310" t="s">
        <v>431</v>
      </c>
      <c r="D14" s="328" t="s">
        <v>432</v>
      </c>
      <c r="E14" s="329">
        <v>7.3</v>
      </c>
      <c r="F14" s="329">
        <v>8</v>
      </c>
      <c r="G14" s="329">
        <v>7.3</v>
      </c>
      <c r="H14" s="329">
        <v>7.9</v>
      </c>
      <c r="I14" s="329">
        <v>7.3</v>
      </c>
      <c r="J14" s="332">
        <v>8.1</v>
      </c>
      <c r="K14" s="332">
        <v>7.4</v>
      </c>
      <c r="L14" s="344">
        <v>8</v>
      </c>
      <c r="M14" s="341">
        <v>5.3</v>
      </c>
      <c r="N14" s="341">
        <v>5.5</v>
      </c>
      <c r="O14" s="345" t="s">
        <v>433</v>
      </c>
      <c r="P14" s="334">
        <v>6.2</v>
      </c>
      <c r="Q14" s="335">
        <v>1.2</v>
      </c>
      <c r="R14" s="335">
        <v>1.5</v>
      </c>
      <c r="S14" s="337">
        <v>1.5</v>
      </c>
      <c r="T14" s="337">
        <v>1.6</v>
      </c>
      <c r="U14" s="342">
        <v>2</v>
      </c>
      <c r="V14" s="342">
        <v>2</v>
      </c>
      <c r="W14" s="332">
        <v>2</v>
      </c>
      <c r="X14" s="332">
        <v>2</v>
      </c>
      <c r="Y14" s="339">
        <v>63000</v>
      </c>
      <c r="Z14" s="339">
        <v>70000</v>
      </c>
      <c r="AA14" s="339">
        <v>49000</v>
      </c>
      <c r="AB14" s="340">
        <v>49000</v>
      </c>
    </row>
    <row r="15" spans="1:32" ht="10.5" customHeight="1">
      <c r="B15" s="327" t="s">
        <v>430</v>
      </c>
      <c r="C15" s="310" t="s">
        <v>434</v>
      </c>
      <c r="D15" s="328" t="s">
        <v>435</v>
      </c>
      <c r="E15" s="329">
        <v>7.3</v>
      </c>
      <c r="F15" s="330">
        <v>8.1</v>
      </c>
      <c r="G15" s="329">
        <v>7.6</v>
      </c>
      <c r="H15" s="330">
        <v>8.4</v>
      </c>
      <c r="I15" s="329">
        <v>7.5</v>
      </c>
      <c r="J15" s="332">
        <v>8.3000000000000007</v>
      </c>
      <c r="K15" s="332">
        <v>7.7</v>
      </c>
      <c r="L15" s="332">
        <v>8.3000000000000007</v>
      </c>
      <c r="M15" s="341">
        <v>6.6</v>
      </c>
      <c r="N15" s="341">
        <v>7.2</v>
      </c>
      <c r="O15" s="332">
        <v>7.1</v>
      </c>
      <c r="P15" s="346">
        <v>8</v>
      </c>
      <c r="Q15" s="335">
        <v>1.1000000000000001</v>
      </c>
      <c r="R15" s="335">
        <v>1.6</v>
      </c>
      <c r="S15" s="337">
        <v>1.3</v>
      </c>
      <c r="T15" s="337">
        <v>1.4</v>
      </c>
      <c r="U15" s="342">
        <v>2</v>
      </c>
      <c r="V15" s="342">
        <v>2</v>
      </c>
      <c r="W15" s="332">
        <v>2</v>
      </c>
      <c r="X15" s="332">
        <v>2</v>
      </c>
      <c r="Y15" s="339">
        <v>32000</v>
      </c>
      <c r="Z15" s="339">
        <v>7200</v>
      </c>
      <c r="AA15" s="339">
        <v>9700</v>
      </c>
      <c r="AB15" s="340">
        <v>2200</v>
      </c>
    </row>
    <row r="16" spans="1:32" ht="10.5" customHeight="1">
      <c r="B16" s="327" t="s">
        <v>436</v>
      </c>
      <c r="C16" s="310" t="s">
        <v>431</v>
      </c>
      <c r="D16" s="328" t="s">
        <v>437</v>
      </c>
      <c r="E16" s="329">
        <v>7.6</v>
      </c>
      <c r="F16" s="330">
        <v>8.1</v>
      </c>
      <c r="G16" s="329">
        <v>7.7</v>
      </c>
      <c r="H16" s="330">
        <v>7.9</v>
      </c>
      <c r="I16" s="329">
        <v>7.6</v>
      </c>
      <c r="J16" s="332">
        <v>8.1</v>
      </c>
      <c r="K16" s="332">
        <v>7.7</v>
      </c>
      <c r="L16" s="344">
        <v>8</v>
      </c>
      <c r="M16" s="347">
        <v>10</v>
      </c>
      <c r="N16" s="343">
        <v>9.6999999999999993</v>
      </c>
      <c r="O16" s="332">
        <v>10</v>
      </c>
      <c r="P16" s="334">
        <v>10</v>
      </c>
      <c r="Q16" s="335">
        <v>0.5</v>
      </c>
      <c r="R16" s="335">
        <v>0.5</v>
      </c>
      <c r="S16" s="337">
        <v>0.5</v>
      </c>
      <c r="T16" s="337">
        <v>0.5</v>
      </c>
      <c r="U16" s="348" t="s">
        <v>438</v>
      </c>
      <c r="V16" s="348">
        <v>1</v>
      </c>
      <c r="W16" s="332">
        <v>1</v>
      </c>
      <c r="X16" s="332">
        <v>1</v>
      </c>
      <c r="Y16" s="339">
        <v>2600</v>
      </c>
      <c r="Z16" s="339">
        <v>930</v>
      </c>
      <c r="AA16" s="339">
        <v>570</v>
      </c>
      <c r="AB16" s="340">
        <v>3600</v>
      </c>
    </row>
    <row r="17" spans="2:28" ht="10.5" customHeight="1">
      <c r="B17" s="327" t="s">
        <v>439</v>
      </c>
      <c r="C17" s="310" t="s">
        <v>434</v>
      </c>
      <c r="D17" s="328" t="s">
        <v>440</v>
      </c>
      <c r="E17" s="329">
        <v>7.3</v>
      </c>
      <c r="F17" s="329">
        <v>8.1</v>
      </c>
      <c r="G17" s="329">
        <v>7.2</v>
      </c>
      <c r="H17" s="329">
        <v>7.8</v>
      </c>
      <c r="I17" s="329">
        <v>7.6</v>
      </c>
      <c r="J17" s="330">
        <v>8</v>
      </c>
      <c r="K17" s="330">
        <v>7.3</v>
      </c>
      <c r="L17" s="330">
        <v>7.8</v>
      </c>
      <c r="M17" s="343">
        <v>9.9</v>
      </c>
      <c r="N17" s="347">
        <v>10</v>
      </c>
      <c r="O17" s="332">
        <v>10</v>
      </c>
      <c r="P17" s="334">
        <v>10</v>
      </c>
      <c r="Q17" s="335">
        <v>0.6</v>
      </c>
      <c r="R17" s="335">
        <v>0.6</v>
      </c>
      <c r="S17" s="337">
        <v>0.7</v>
      </c>
      <c r="T17" s="337">
        <v>0.6</v>
      </c>
      <c r="U17" s="342">
        <v>1</v>
      </c>
      <c r="V17" s="342">
        <v>2</v>
      </c>
      <c r="W17" s="332">
        <v>1</v>
      </c>
      <c r="X17" s="332">
        <v>1</v>
      </c>
      <c r="Y17" s="339">
        <v>2200</v>
      </c>
      <c r="Z17" s="339">
        <v>1400</v>
      </c>
      <c r="AA17" s="339">
        <v>2700</v>
      </c>
      <c r="AB17" s="340">
        <v>5000</v>
      </c>
    </row>
    <row r="18" spans="2:28" ht="10.5" customHeight="1">
      <c r="B18" s="327" t="s">
        <v>441</v>
      </c>
      <c r="C18" s="310"/>
      <c r="D18" s="328" t="s">
        <v>442</v>
      </c>
      <c r="E18" s="329">
        <v>7.2</v>
      </c>
      <c r="F18" s="330">
        <v>7.7</v>
      </c>
      <c r="G18" s="329">
        <v>7.3</v>
      </c>
      <c r="H18" s="330">
        <v>7.8</v>
      </c>
      <c r="I18" s="329">
        <v>7.3</v>
      </c>
      <c r="J18" s="329">
        <v>8</v>
      </c>
      <c r="K18" s="329">
        <v>7.2</v>
      </c>
      <c r="L18" s="329">
        <v>7.9</v>
      </c>
      <c r="M18" s="341">
        <v>6.6</v>
      </c>
      <c r="N18" s="341">
        <v>6.5</v>
      </c>
      <c r="O18" s="332">
        <v>7.1</v>
      </c>
      <c r="P18" s="334">
        <v>6.7</v>
      </c>
      <c r="Q18" s="335">
        <v>2.1</v>
      </c>
      <c r="R18" s="335">
        <v>2.4</v>
      </c>
      <c r="S18" s="337">
        <v>1.8</v>
      </c>
      <c r="T18" s="337">
        <v>2.1</v>
      </c>
      <c r="U18" s="342">
        <v>4</v>
      </c>
      <c r="V18" s="342">
        <v>4</v>
      </c>
      <c r="W18" s="332">
        <v>5</v>
      </c>
      <c r="X18" s="332">
        <v>8</v>
      </c>
      <c r="Y18" s="339">
        <v>37000</v>
      </c>
      <c r="Z18" s="339">
        <v>80000</v>
      </c>
      <c r="AA18" s="339">
        <v>24000</v>
      </c>
      <c r="AB18" s="340">
        <v>33000</v>
      </c>
    </row>
    <row r="19" spans="2:28" ht="10.5" customHeight="1">
      <c r="B19" s="327" t="s">
        <v>443</v>
      </c>
      <c r="C19" s="310" t="s">
        <v>444</v>
      </c>
      <c r="D19" s="328" t="s">
        <v>445</v>
      </c>
      <c r="E19" s="329">
        <v>7.4</v>
      </c>
      <c r="F19" s="330">
        <v>8</v>
      </c>
      <c r="G19" s="329">
        <v>7.5</v>
      </c>
      <c r="H19" s="330">
        <v>7.9</v>
      </c>
      <c r="I19" s="329">
        <v>7.4</v>
      </c>
      <c r="J19" s="332">
        <v>7.8</v>
      </c>
      <c r="K19" s="332">
        <v>7.4</v>
      </c>
      <c r="L19" s="344">
        <v>8</v>
      </c>
      <c r="M19" s="333">
        <v>10</v>
      </c>
      <c r="N19" s="341">
        <v>9.9</v>
      </c>
      <c r="O19" s="332">
        <v>9.8000000000000007</v>
      </c>
      <c r="P19" s="334">
        <v>9.9</v>
      </c>
      <c r="Q19" s="335">
        <v>0.5</v>
      </c>
      <c r="R19" s="335">
        <v>0.6</v>
      </c>
      <c r="S19" s="337">
        <v>0.5</v>
      </c>
      <c r="T19" s="337">
        <v>0.5</v>
      </c>
      <c r="U19" s="342">
        <v>8</v>
      </c>
      <c r="V19" s="342">
        <v>2</v>
      </c>
      <c r="W19" s="332">
        <v>6</v>
      </c>
      <c r="X19" s="332">
        <v>7</v>
      </c>
      <c r="Y19" s="339">
        <v>1400</v>
      </c>
      <c r="Z19" s="339">
        <v>550</v>
      </c>
      <c r="AA19" s="339">
        <v>1300</v>
      </c>
      <c r="AB19" s="340">
        <v>460</v>
      </c>
    </row>
    <row r="20" spans="2:28" ht="10.5" customHeight="1">
      <c r="B20" s="327" t="s">
        <v>443</v>
      </c>
      <c r="C20" s="310" t="s">
        <v>417</v>
      </c>
      <c r="D20" s="328" t="s">
        <v>446</v>
      </c>
      <c r="E20" s="329">
        <v>7.7</v>
      </c>
      <c r="F20" s="329">
        <v>8</v>
      </c>
      <c r="G20" s="329">
        <v>7.5</v>
      </c>
      <c r="H20" s="329">
        <v>7.9</v>
      </c>
      <c r="I20" s="329">
        <v>7.6</v>
      </c>
      <c r="J20" s="332">
        <v>7.9</v>
      </c>
      <c r="K20" s="332">
        <v>7.7</v>
      </c>
      <c r="L20" s="332">
        <v>7.9</v>
      </c>
      <c r="M20" s="341">
        <v>9.9</v>
      </c>
      <c r="N20" s="341">
        <v>9.9</v>
      </c>
      <c r="O20" s="332">
        <v>10</v>
      </c>
      <c r="P20" s="334">
        <v>10</v>
      </c>
      <c r="Q20" s="335">
        <v>0.5</v>
      </c>
      <c r="R20" s="335">
        <v>0.5</v>
      </c>
      <c r="S20" s="337">
        <v>0.5</v>
      </c>
      <c r="T20" s="337">
        <v>0.5</v>
      </c>
      <c r="U20" s="338">
        <v>3</v>
      </c>
      <c r="V20" s="338">
        <v>3</v>
      </c>
      <c r="W20" s="332">
        <v>2</v>
      </c>
      <c r="X20" s="332">
        <v>2</v>
      </c>
      <c r="Y20" s="339">
        <v>2100</v>
      </c>
      <c r="Z20" s="339">
        <v>6300</v>
      </c>
      <c r="AA20" s="339">
        <v>1900</v>
      </c>
      <c r="AB20" s="340">
        <v>3500</v>
      </c>
    </row>
    <row r="21" spans="2:28" ht="10.5" customHeight="1">
      <c r="B21" s="327" t="s">
        <v>447</v>
      </c>
      <c r="C21" s="310" t="s">
        <v>431</v>
      </c>
      <c r="D21" s="328" t="s">
        <v>448</v>
      </c>
      <c r="E21" s="329">
        <v>7.4</v>
      </c>
      <c r="F21" s="330">
        <v>8.8000000000000007</v>
      </c>
      <c r="G21" s="329">
        <v>7.4</v>
      </c>
      <c r="H21" s="330">
        <v>8.6999999999999993</v>
      </c>
      <c r="I21" s="329">
        <v>7.4</v>
      </c>
      <c r="J21" s="332">
        <v>8.6</v>
      </c>
      <c r="K21" s="332">
        <v>7.6</v>
      </c>
      <c r="L21" s="332">
        <v>9.4</v>
      </c>
      <c r="M21" s="347">
        <v>10</v>
      </c>
      <c r="N21" s="347">
        <v>10</v>
      </c>
      <c r="O21" s="332">
        <v>10</v>
      </c>
      <c r="P21" s="334">
        <v>10</v>
      </c>
      <c r="Q21" s="335">
        <v>0.9</v>
      </c>
      <c r="R21" s="335">
        <v>0.8</v>
      </c>
      <c r="S21" s="337">
        <v>0.9</v>
      </c>
      <c r="T21" s="337">
        <v>0.9</v>
      </c>
      <c r="U21" s="342">
        <v>1</v>
      </c>
      <c r="V21" s="342">
        <v>1</v>
      </c>
      <c r="W21" s="332">
        <v>2</v>
      </c>
      <c r="X21" s="332">
        <v>2</v>
      </c>
      <c r="Y21" s="339">
        <v>40000</v>
      </c>
      <c r="Z21" s="339">
        <v>16000</v>
      </c>
      <c r="AA21" s="339">
        <v>4200</v>
      </c>
      <c r="AB21" s="340">
        <v>5300</v>
      </c>
    </row>
    <row r="22" spans="2:28" ht="10.5" customHeight="1">
      <c r="B22" s="327" t="s">
        <v>447</v>
      </c>
      <c r="C22" s="310" t="s">
        <v>434</v>
      </c>
      <c r="D22" s="328" t="s">
        <v>449</v>
      </c>
      <c r="E22" s="329">
        <v>7.4</v>
      </c>
      <c r="F22" s="330">
        <v>8</v>
      </c>
      <c r="G22" s="329">
        <v>7.2</v>
      </c>
      <c r="H22" s="330">
        <v>8.8000000000000007</v>
      </c>
      <c r="I22" s="329">
        <v>7.3</v>
      </c>
      <c r="J22" s="349" t="s">
        <v>450</v>
      </c>
      <c r="K22" s="349" t="s">
        <v>451</v>
      </c>
      <c r="L22" s="349" t="s">
        <v>452</v>
      </c>
      <c r="M22" s="341">
        <v>9</v>
      </c>
      <c r="N22" s="341">
        <v>9.3000000000000007</v>
      </c>
      <c r="O22" s="332">
        <v>10</v>
      </c>
      <c r="P22" s="334">
        <v>9.6999999999999993</v>
      </c>
      <c r="Q22" s="335">
        <v>0.8</v>
      </c>
      <c r="R22" s="335">
        <v>1</v>
      </c>
      <c r="S22" s="337">
        <v>1.3</v>
      </c>
      <c r="T22" s="350">
        <v>1</v>
      </c>
      <c r="U22" s="338">
        <v>5</v>
      </c>
      <c r="V22" s="338">
        <v>4</v>
      </c>
      <c r="W22" s="332">
        <v>5</v>
      </c>
      <c r="X22" s="332">
        <v>5</v>
      </c>
      <c r="Y22" s="339">
        <v>15000</v>
      </c>
      <c r="Z22" s="339">
        <v>170000</v>
      </c>
      <c r="AA22" s="339">
        <v>11000</v>
      </c>
      <c r="AB22" s="340">
        <v>15000</v>
      </c>
    </row>
    <row r="23" spans="2:28" ht="10.5" customHeight="1">
      <c r="B23" s="327" t="s">
        <v>453</v>
      </c>
      <c r="C23" s="310"/>
      <c r="D23" s="328" t="s">
        <v>454</v>
      </c>
      <c r="E23" s="329">
        <v>7.2</v>
      </c>
      <c r="F23" s="329">
        <v>8.1999999999999993</v>
      </c>
      <c r="G23" s="329">
        <v>7.1</v>
      </c>
      <c r="H23" s="329">
        <v>7.9</v>
      </c>
      <c r="I23" s="329">
        <v>7</v>
      </c>
      <c r="J23" s="332">
        <v>7.8</v>
      </c>
      <c r="K23" s="332">
        <v>7.3</v>
      </c>
      <c r="L23" s="332">
        <v>8.1</v>
      </c>
      <c r="M23" s="341">
        <v>8.6</v>
      </c>
      <c r="N23" s="341">
        <v>8.5</v>
      </c>
      <c r="O23" s="332">
        <v>8.5</v>
      </c>
      <c r="P23" s="334">
        <v>8.8000000000000007</v>
      </c>
      <c r="Q23" s="335">
        <v>1.5</v>
      </c>
      <c r="R23" s="335">
        <v>3.1</v>
      </c>
      <c r="S23" s="337">
        <v>2.9</v>
      </c>
      <c r="T23" s="337">
        <v>3.4</v>
      </c>
      <c r="U23" s="342">
        <v>8</v>
      </c>
      <c r="V23" s="342">
        <v>5</v>
      </c>
      <c r="W23" s="332">
        <v>8</v>
      </c>
      <c r="X23" s="332">
        <v>9</v>
      </c>
      <c r="Y23" s="339">
        <v>73000</v>
      </c>
      <c r="Z23" s="339">
        <v>63000</v>
      </c>
      <c r="AA23" s="339">
        <v>27000</v>
      </c>
      <c r="AB23" s="340">
        <v>31000</v>
      </c>
    </row>
    <row r="24" spans="2:28" ht="10.5" customHeight="1">
      <c r="B24" s="327" t="s">
        <v>455</v>
      </c>
      <c r="C24" s="310"/>
      <c r="D24" s="328" t="s">
        <v>456</v>
      </c>
      <c r="E24" s="329">
        <v>7</v>
      </c>
      <c r="F24" s="330">
        <v>9.1</v>
      </c>
      <c r="G24" s="329">
        <v>7</v>
      </c>
      <c r="H24" s="330">
        <v>9.4</v>
      </c>
      <c r="I24" s="329">
        <v>7.2</v>
      </c>
      <c r="J24" s="332">
        <v>9.1</v>
      </c>
      <c r="K24" s="332">
        <v>7.1</v>
      </c>
      <c r="L24" s="332">
        <v>9.4</v>
      </c>
      <c r="M24" s="343">
        <v>9.6999999999999993</v>
      </c>
      <c r="N24" s="347">
        <v>10</v>
      </c>
      <c r="O24" s="332">
        <v>9.9</v>
      </c>
      <c r="P24" s="334">
        <v>11</v>
      </c>
      <c r="Q24" s="335">
        <v>2.6</v>
      </c>
      <c r="R24" s="335">
        <v>4.9000000000000004</v>
      </c>
      <c r="S24" s="337">
        <v>3.4</v>
      </c>
      <c r="T24" s="337">
        <v>3.8</v>
      </c>
      <c r="U24" s="342">
        <v>14</v>
      </c>
      <c r="V24" s="342">
        <v>19</v>
      </c>
      <c r="W24" s="332">
        <v>15</v>
      </c>
      <c r="X24" s="332">
        <v>18</v>
      </c>
      <c r="Y24" s="339">
        <v>21000</v>
      </c>
      <c r="Z24" s="339">
        <v>22000</v>
      </c>
      <c r="AA24" s="339">
        <v>20000</v>
      </c>
      <c r="AB24" s="340">
        <v>10000</v>
      </c>
    </row>
    <row r="25" spans="2:28" ht="10.5" customHeight="1">
      <c r="B25" s="327" t="s">
        <v>457</v>
      </c>
      <c r="C25" s="310"/>
      <c r="D25" s="328" t="s">
        <v>458</v>
      </c>
      <c r="E25" s="329">
        <v>7.1</v>
      </c>
      <c r="F25" s="329">
        <v>7.5</v>
      </c>
      <c r="G25" s="329">
        <v>7.1</v>
      </c>
      <c r="H25" s="329">
        <v>7.5</v>
      </c>
      <c r="I25" s="329">
        <v>7</v>
      </c>
      <c r="J25" s="332">
        <v>8.1</v>
      </c>
      <c r="K25" s="332">
        <v>7.1</v>
      </c>
      <c r="L25" s="344">
        <v>8</v>
      </c>
      <c r="M25" s="343">
        <v>9.4</v>
      </c>
      <c r="N25" s="343">
        <v>9.6</v>
      </c>
      <c r="O25" s="332">
        <v>9.5</v>
      </c>
      <c r="P25" s="334">
        <v>9.4</v>
      </c>
      <c r="Q25" s="335">
        <v>0.7</v>
      </c>
      <c r="R25" s="335">
        <v>0.7</v>
      </c>
      <c r="S25" s="337">
        <v>0.8</v>
      </c>
      <c r="T25" s="350">
        <v>1</v>
      </c>
      <c r="U25" s="338">
        <v>2</v>
      </c>
      <c r="V25" s="338">
        <v>1</v>
      </c>
      <c r="W25" s="332">
        <v>2</v>
      </c>
      <c r="X25" s="332">
        <v>3</v>
      </c>
      <c r="Y25" s="339">
        <v>11000</v>
      </c>
      <c r="Z25" s="339">
        <v>8200</v>
      </c>
      <c r="AA25" s="339">
        <v>7400</v>
      </c>
      <c r="AB25" s="340">
        <v>37000</v>
      </c>
    </row>
    <row r="26" spans="2:28" ht="10.5" customHeight="1">
      <c r="B26" s="327" t="s">
        <v>459</v>
      </c>
      <c r="C26" s="310"/>
      <c r="D26" s="328" t="s">
        <v>460</v>
      </c>
      <c r="E26" s="329">
        <v>7.3</v>
      </c>
      <c r="F26" s="329">
        <v>8.4</v>
      </c>
      <c r="G26" s="329">
        <v>7.2</v>
      </c>
      <c r="H26" s="329">
        <v>8.1</v>
      </c>
      <c r="I26" s="329">
        <v>7.2</v>
      </c>
      <c r="J26" s="332">
        <v>8.3000000000000007</v>
      </c>
      <c r="K26" s="332">
        <v>7.4</v>
      </c>
      <c r="L26" s="332">
        <v>8.4</v>
      </c>
      <c r="M26" s="347">
        <v>10</v>
      </c>
      <c r="N26" s="347">
        <v>10</v>
      </c>
      <c r="O26" s="332">
        <v>11</v>
      </c>
      <c r="P26" s="334">
        <v>10</v>
      </c>
      <c r="Q26" s="335">
        <v>0.6</v>
      </c>
      <c r="R26" s="335">
        <v>0.5</v>
      </c>
      <c r="S26" s="337">
        <v>0.6</v>
      </c>
      <c r="T26" s="337">
        <v>0.5</v>
      </c>
      <c r="U26" s="342">
        <v>1</v>
      </c>
      <c r="V26" s="342">
        <v>1</v>
      </c>
      <c r="W26" s="332">
        <v>2</v>
      </c>
      <c r="X26" s="332">
        <v>6</v>
      </c>
      <c r="Y26" s="339">
        <v>11000</v>
      </c>
      <c r="Z26" s="339">
        <v>8300</v>
      </c>
      <c r="AA26" s="339">
        <v>10000</v>
      </c>
      <c r="AB26" s="340">
        <v>11000</v>
      </c>
    </row>
    <row r="27" spans="2:28" ht="10.5" customHeight="1">
      <c r="B27" s="327" t="s">
        <v>461</v>
      </c>
      <c r="C27" s="310"/>
      <c r="D27" s="328" t="s">
        <v>462</v>
      </c>
      <c r="E27" s="329">
        <v>6.9</v>
      </c>
      <c r="F27" s="330">
        <v>7.1</v>
      </c>
      <c r="G27" s="329">
        <v>6.9</v>
      </c>
      <c r="H27" s="330">
        <v>7.1</v>
      </c>
      <c r="I27" s="329">
        <v>6.9</v>
      </c>
      <c r="J27" s="332">
        <v>7.1</v>
      </c>
      <c r="K27" s="332">
        <v>6.8</v>
      </c>
      <c r="L27" s="332">
        <v>7.1</v>
      </c>
      <c r="M27" s="341">
        <v>9.9</v>
      </c>
      <c r="N27" s="341">
        <v>9.8000000000000007</v>
      </c>
      <c r="O27" s="332">
        <v>10</v>
      </c>
      <c r="P27" s="334">
        <v>9.6999999999999993</v>
      </c>
      <c r="Q27" s="335">
        <v>0.6</v>
      </c>
      <c r="R27" s="335">
        <v>0.5</v>
      </c>
      <c r="S27" s="337">
        <v>0.5</v>
      </c>
      <c r="T27" s="337" t="s">
        <v>463</v>
      </c>
      <c r="U27" s="351">
        <v>2</v>
      </c>
      <c r="V27" s="351" t="s">
        <v>438</v>
      </c>
      <c r="W27" s="352" t="s">
        <v>438</v>
      </c>
      <c r="X27" s="352" t="s">
        <v>438</v>
      </c>
      <c r="Y27" s="339">
        <v>1900</v>
      </c>
      <c r="Z27" s="339">
        <v>5600</v>
      </c>
      <c r="AA27" s="339">
        <v>1800</v>
      </c>
      <c r="AB27" s="340">
        <v>1000</v>
      </c>
    </row>
    <row r="28" spans="2:28" ht="10.5" customHeight="1">
      <c r="B28" s="327" t="s">
        <v>464</v>
      </c>
      <c r="C28" s="310"/>
      <c r="D28" s="328" t="s">
        <v>465</v>
      </c>
      <c r="E28" s="329">
        <v>6.6</v>
      </c>
      <c r="F28" s="330">
        <v>7.3</v>
      </c>
      <c r="G28" s="329">
        <v>6.7</v>
      </c>
      <c r="H28" s="330">
        <v>7.2</v>
      </c>
      <c r="I28" s="329">
        <v>6.7</v>
      </c>
      <c r="J28" s="332">
        <v>7.3</v>
      </c>
      <c r="K28" s="332">
        <v>6.6</v>
      </c>
      <c r="L28" s="332">
        <v>7.2</v>
      </c>
      <c r="M28" s="343">
        <v>9.5</v>
      </c>
      <c r="N28" s="343">
        <v>9.1</v>
      </c>
      <c r="O28" s="332">
        <v>9.4</v>
      </c>
      <c r="P28" s="334">
        <v>9.1</v>
      </c>
      <c r="Q28" s="335">
        <v>0.5</v>
      </c>
      <c r="R28" s="335" t="s">
        <v>466</v>
      </c>
      <c r="S28" s="337">
        <v>0.5</v>
      </c>
      <c r="T28" s="337" t="s">
        <v>463</v>
      </c>
      <c r="U28" s="348" t="s">
        <v>438</v>
      </c>
      <c r="V28" s="348">
        <v>1</v>
      </c>
      <c r="W28" s="332">
        <v>2</v>
      </c>
      <c r="X28" s="352" t="s">
        <v>438</v>
      </c>
      <c r="Y28" s="339">
        <v>2500</v>
      </c>
      <c r="Z28" s="339">
        <v>3600</v>
      </c>
      <c r="AA28" s="339">
        <v>4300</v>
      </c>
      <c r="AB28" s="340">
        <v>1800</v>
      </c>
    </row>
    <row r="29" spans="2:28" ht="10.5" customHeight="1">
      <c r="B29" s="353" t="s">
        <v>467</v>
      </c>
      <c r="C29" s="292" t="s">
        <v>426</v>
      </c>
      <c r="D29" s="328" t="s">
        <v>468</v>
      </c>
      <c r="E29" s="329">
        <v>7.1</v>
      </c>
      <c r="F29" s="329">
        <v>8.1</v>
      </c>
      <c r="G29" s="329">
        <v>7.2</v>
      </c>
      <c r="H29" s="329">
        <v>7.8</v>
      </c>
      <c r="I29" s="329">
        <v>7.1</v>
      </c>
      <c r="J29" s="332">
        <v>7.7</v>
      </c>
      <c r="K29" s="332">
        <v>7.3</v>
      </c>
      <c r="L29" s="332">
        <v>7.8</v>
      </c>
      <c r="M29" s="354">
        <v>9.8000000000000007</v>
      </c>
      <c r="N29" s="354">
        <v>9.6</v>
      </c>
      <c r="O29" s="332">
        <v>9.9</v>
      </c>
      <c r="P29" s="334">
        <v>9.8000000000000007</v>
      </c>
      <c r="Q29" s="335">
        <v>0.5</v>
      </c>
      <c r="R29" s="335" t="s">
        <v>463</v>
      </c>
      <c r="S29" s="337">
        <v>0.5</v>
      </c>
      <c r="T29" s="337" t="s">
        <v>463</v>
      </c>
      <c r="U29" s="351" t="s">
        <v>438</v>
      </c>
      <c r="V29" s="351">
        <v>1</v>
      </c>
      <c r="W29" s="352" t="s">
        <v>438</v>
      </c>
      <c r="X29" s="352">
        <v>1</v>
      </c>
      <c r="Y29" s="339">
        <v>440</v>
      </c>
      <c r="Z29" s="339">
        <v>470</v>
      </c>
      <c r="AA29" s="339">
        <v>340</v>
      </c>
      <c r="AB29" s="340">
        <v>420</v>
      </c>
    </row>
    <row r="30" spans="2:28" ht="10.5" customHeight="1">
      <c r="B30" s="353" t="s">
        <v>469</v>
      </c>
      <c r="C30" s="292" t="s">
        <v>434</v>
      </c>
      <c r="D30" s="328" t="s">
        <v>470</v>
      </c>
      <c r="E30" s="329">
        <v>7.1</v>
      </c>
      <c r="F30" s="329">
        <v>8</v>
      </c>
      <c r="G30" s="329">
        <v>7.2</v>
      </c>
      <c r="H30" s="329">
        <v>7.8</v>
      </c>
      <c r="I30" s="329">
        <v>7.2</v>
      </c>
      <c r="J30" s="332">
        <v>7.7</v>
      </c>
      <c r="K30" s="332">
        <v>7.3</v>
      </c>
      <c r="L30" s="332">
        <v>7.6</v>
      </c>
      <c r="M30" s="355">
        <v>10</v>
      </c>
      <c r="N30" s="354">
        <v>9.9</v>
      </c>
      <c r="O30" s="332">
        <v>10</v>
      </c>
      <c r="P30" s="334">
        <v>9.8000000000000007</v>
      </c>
      <c r="Q30" s="335">
        <v>0.5</v>
      </c>
      <c r="R30" s="335" t="s">
        <v>463</v>
      </c>
      <c r="S30" s="356" t="s">
        <v>463</v>
      </c>
      <c r="T30" s="337" t="s">
        <v>463</v>
      </c>
      <c r="U30" s="351">
        <v>1</v>
      </c>
      <c r="V30" s="351">
        <v>1</v>
      </c>
      <c r="W30" s="332">
        <v>1</v>
      </c>
      <c r="X30" s="332">
        <v>2</v>
      </c>
      <c r="Y30" s="339">
        <v>4000</v>
      </c>
      <c r="Z30" s="339">
        <v>580</v>
      </c>
      <c r="AA30" s="339">
        <v>490</v>
      </c>
      <c r="AB30" s="340">
        <v>240</v>
      </c>
    </row>
    <row r="31" spans="2:28" ht="10.5" customHeight="1">
      <c r="B31" s="353" t="s">
        <v>471</v>
      </c>
      <c r="C31" s="292"/>
      <c r="D31" s="328" t="s">
        <v>472</v>
      </c>
      <c r="E31" s="329">
        <v>7</v>
      </c>
      <c r="F31" s="357">
        <v>7.4</v>
      </c>
      <c r="G31" s="329">
        <v>7</v>
      </c>
      <c r="H31" s="357">
        <v>7.4</v>
      </c>
      <c r="I31" s="329">
        <v>6.9</v>
      </c>
      <c r="J31" s="332">
        <v>7.3</v>
      </c>
      <c r="K31" s="332">
        <v>6.9</v>
      </c>
      <c r="L31" s="332">
        <v>7.3</v>
      </c>
      <c r="M31" s="354">
        <v>9.6999999999999993</v>
      </c>
      <c r="N31" s="354">
        <v>9.6999999999999993</v>
      </c>
      <c r="O31" s="332">
        <v>9.5</v>
      </c>
      <c r="P31" s="334">
        <v>9.4</v>
      </c>
      <c r="Q31" s="335">
        <v>0.5</v>
      </c>
      <c r="R31" s="335">
        <v>0.5</v>
      </c>
      <c r="S31" s="356" t="s">
        <v>463</v>
      </c>
      <c r="T31" s="337" t="s">
        <v>463</v>
      </c>
      <c r="U31" s="342">
        <v>1</v>
      </c>
      <c r="V31" s="342">
        <v>1</v>
      </c>
      <c r="W31" s="332">
        <v>2</v>
      </c>
      <c r="X31" s="332">
        <v>1</v>
      </c>
      <c r="Y31" s="339">
        <v>6400</v>
      </c>
      <c r="Z31" s="339">
        <v>2900</v>
      </c>
      <c r="AA31" s="339">
        <v>2700</v>
      </c>
      <c r="AB31" s="340">
        <v>4400</v>
      </c>
    </row>
    <row r="32" spans="2:28" ht="10.5" customHeight="1" thickBot="1">
      <c r="B32" s="358" t="s">
        <v>473</v>
      </c>
      <c r="C32" s="359"/>
      <c r="D32" s="360" t="s">
        <v>474</v>
      </c>
      <c r="E32" s="361">
        <v>6.9</v>
      </c>
      <c r="F32" s="362">
        <v>7.5</v>
      </c>
      <c r="G32" s="361">
        <v>6.9</v>
      </c>
      <c r="H32" s="362">
        <v>7.2</v>
      </c>
      <c r="I32" s="361">
        <v>7</v>
      </c>
      <c r="J32" s="363">
        <v>7.4</v>
      </c>
      <c r="K32" s="363">
        <v>6.9</v>
      </c>
      <c r="L32" s="363">
        <v>7.3</v>
      </c>
      <c r="M32" s="364">
        <v>9.6</v>
      </c>
      <c r="N32" s="364">
        <v>9.5</v>
      </c>
      <c r="O32" s="363">
        <v>9.8000000000000007</v>
      </c>
      <c r="P32" s="334">
        <v>9.6999999999999993</v>
      </c>
      <c r="Q32" s="365">
        <v>0.6</v>
      </c>
      <c r="R32" s="365">
        <v>0.5</v>
      </c>
      <c r="S32" s="366">
        <v>0.5</v>
      </c>
      <c r="T32" s="337" t="s">
        <v>463</v>
      </c>
      <c r="U32" s="367" t="s">
        <v>438</v>
      </c>
      <c r="V32" s="367">
        <v>1</v>
      </c>
      <c r="W32" s="363">
        <v>1</v>
      </c>
      <c r="X32" s="363">
        <v>1</v>
      </c>
      <c r="Y32" s="367">
        <v>1600</v>
      </c>
      <c r="Z32" s="367">
        <v>2800</v>
      </c>
      <c r="AA32" s="367">
        <v>2300</v>
      </c>
      <c r="AB32" s="368">
        <v>2300</v>
      </c>
    </row>
    <row r="33" spans="2:27" ht="13.5" customHeight="1">
      <c r="B33" s="369" t="s">
        <v>811</v>
      </c>
      <c r="C33" s="369"/>
      <c r="D33" s="369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312"/>
      <c r="Q33" s="315"/>
      <c r="R33" s="315"/>
      <c r="S33" s="315"/>
      <c r="T33" s="370"/>
      <c r="U33" s="371"/>
      <c r="V33" s="371"/>
      <c r="W33" s="371"/>
      <c r="X33" s="371"/>
      <c r="Y33" s="315"/>
      <c r="Z33" s="315"/>
      <c r="AA33" s="315"/>
    </row>
    <row r="34" spans="2:27" ht="12.75" customHeight="1">
      <c r="B34" s="792" t="s">
        <v>475</v>
      </c>
      <c r="C34" s="792"/>
      <c r="D34" s="792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Q34" s="315"/>
      <c r="R34" s="315"/>
      <c r="S34" s="315"/>
      <c r="T34" s="315"/>
      <c r="U34" s="371"/>
      <c r="V34" s="371"/>
      <c r="W34" s="371"/>
      <c r="X34" s="371"/>
      <c r="Y34" s="315"/>
      <c r="Z34" s="315"/>
      <c r="AA34" s="315"/>
    </row>
    <row r="35" spans="2:27" ht="8.1" customHeight="1"/>
    <row r="36" spans="2:27" ht="8.1" customHeight="1"/>
    <row r="37" spans="2:27" ht="8.1" customHeight="1"/>
    <row r="38" spans="2:27" ht="8.1" customHeight="1"/>
    <row r="39" spans="2:27" ht="8.1" customHeight="1"/>
    <row r="40" spans="2:27" ht="8.1" customHeight="1"/>
    <row r="41" spans="2:27" ht="8.1" customHeight="1"/>
    <row r="42" spans="2:27" ht="8.1" customHeight="1"/>
    <row r="43" spans="2:27" ht="8.1" customHeight="1"/>
    <row r="44" spans="2:27" ht="8.1" customHeight="1"/>
    <row r="45" spans="2:27" ht="8.1" customHeight="1"/>
    <row r="46" spans="2:27" ht="8.1" customHeight="1"/>
    <row r="47" spans="2:27" ht="8.1" customHeight="1"/>
    <row r="48" spans="2:27" ht="8.1" customHeight="1"/>
    <row r="49" ht="8.1" customHeight="1"/>
    <row r="50" ht="8.1" customHeight="1"/>
    <row r="51" ht="8.1" customHeight="1"/>
    <row r="52" ht="8.1" customHeight="1"/>
    <row r="53" ht="8.1" customHeight="1"/>
    <row r="54" ht="8.1" customHeight="1"/>
    <row r="55" ht="8.1" customHeight="1"/>
    <row r="56" ht="8.1" customHeight="1"/>
    <row r="57" ht="8.1" customHeight="1"/>
    <row r="58" ht="8.1" customHeight="1"/>
    <row r="59" ht="8.1" customHeight="1"/>
    <row r="60" ht="8.1" customHeight="1"/>
    <row r="61" ht="8.1" customHeight="1"/>
    <row r="62" ht="8.1" customHeight="1"/>
    <row r="63" ht="8.1" customHeight="1"/>
    <row r="64" ht="8.1" customHeight="1"/>
    <row r="65" ht="8.1" customHeight="1"/>
    <row r="66" ht="8.1" customHeight="1"/>
    <row r="67" ht="8.1" customHeight="1"/>
    <row r="68" ht="8.1" customHeight="1"/>
    <row r="69" ht="8.1" customHeight="1"/>
    <row r="70" ht="8.1" customHeight="1"/>
    <row r="71" ht="8.1" customHeight="1"/>
    <row r="72" ht="8.1" customHeight="1"/>
    <row r="73" ht="8.1" customHeight="1"/>
    <row r="74" ht="8.1" customHeight="1"/>
    <row r="75" ht="8.1" customHeight="1"/>
    <row r="76" ht="8.1" customHeight="1"/>
    <row r="77" ht="8.1" customHeight="1"/>
    <row r="78" ht="8.1" customHeight="1"/>
    <row r="79" ht="8.1" customHeight="1"/>
    <row r="80" ht="8.1" customHeight="1"/>
    <row r="81" ht="8.1" customHeight="1"/>
    <row r="82" ht="8.1" customHeight="1"/>
    <row r="83" ht="8.1" customHeight="1"/>
    <row r="84" ht="8.1" customHeight="1"/>
    <row r="85" ht="8.1" customHeight="1"/>
    <row r="86" ht="8.1" customHeight="1"/>
    <row r="87" ht="8.1" customHeight="1"/>
    <row r="88" ht="8.1" customHeight="1"/>
    <row r="89" ht="8.1" customHeight="1"/>
    <row r="90" ht="8.1" customHeight="1"/>
    <row r="91" ht="8.1" customHeight="1"/>
    <row r="92" ht="8.1" customHeight="1"/>
    <row r="93" ht="8.1" customHeight="1"/>
    <row r="94" ht="8.1" customHeight="1"/>
    <row r="95" ht="8.1" customHeight="1"/>
    <row r="96" ht="8.1" customHeight="1"/>
    <row r="97" ht="8.1" customHeight="1"/>
    <row r="98" ht="8.1" customHeight="1"/>
    <row r="99" ht="8.1" customHeight="1"/>
    <row r="100" ht="8.1" customHeight="1"/>
    <row r="101" ht="8.1" customHeight="1"/>
    <row r="102" ht="8.1" customHeight="1"/>
    <row r="103" ht="8.1" customHeight="1"/>
    <row r="104" ht="8.1" customHeight="1"/>
    <row r="105" ht="8.1" customHeight="1"/>
    <row r="106" ht="8.1" customHeight="1"/>
    <row r="107" ht="8.1" customHeight="1"/>
    <row r="108" ht="8.1" customHeight="1"/>
    <row r="109" ht="8.1" customHeight="1"/>
    <row r="110" ht="8.1" customHeight="1"/>
    <row r="111" ht="8.1" customHeight="1"/>
    <row r="112" ht="8.1" customHeight="1"/>
    <row r="113" ht="8.1" customHeight="1"/>
  </sheetData>
  <mergeCells count="13">
    <mergeCell ref="B2:O2"/>
    <mergeCell ref="B4:C6"/>
    <mergeCell ref="D4:D6"/>
    <mergeCell ref="E4:L4"/>
    <mergeCell ref="M4:P4"/>
    <mergeCell ref="B34:D34"/>
    <mergeCell ref="U4:X4"/>
    <mergeCell ref="Y4:AB4"/>
    <mergeCell ref="E5:F5"/>
    <mergeCell ref="G5:H5"/>
    <mergeCell ref="I5:J5"/>
    <mergeCell ref="K5:L5"/>
    <mergeCell ref="Q4:T4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8" orientation="landscape" r:id="rId1"/>
  <headerFooter alignWithMargins="0"/>
  <colBreaks count="1" manualBreakCount="1">
    <brk id="16" min="1" max="34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5"/>
  <sheetViews>
    <sheetView showGridLines="0" view="pageBreakPreview" topLeftCell="A28" zoomScaleNormal="100" zoomScaleSheetLayoutView="100" workbookViewId="0">
      <selection activeCell="H11" sqref="H11"/>
    </sheetView>
  </sheetViews>
  <sheetFormatPr defaultColWidth="14.625" defaultRowHeight="13.5"/>
  <cols>
    <col min="1" max="1" width="14.625" style="1"/>
    <col min="2" max="2" width="10" style="1" customWidth="1"/>
    <col min="3" max="12" width="8.375" style="1" customWidth="1"/>
    <col min="13" max="13" width="8.5" style="1" customWidth="1"/>
    <col min="14" max="16384" width="14.625" style="1"/>
  </cols>
  <sheetData>
    <row r="2" spans="1:16" ht="28.5" customHeight="1">
      <c r="B2" s="641" t="s">
        <v>507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</row>
    <row r="3" spans="1:16" s="2" customFormat="1" ht="19.5" customHeight="1" thickBot="1">
      <c r="B3" s="154"/>
      <c r="C3" s="156"/>
      <c r="D3" s="156"/>
      <c r="E3" s="156"/>
      <c r="F3" s="156"/>
      <c r="G3" s="156"/>
      <c r="H3" s="156"/>
      <c r="I3" s="156"/>
      <c r="J3" s="156"/>
      <c r="K3" s="156"/>
      <c r="L3" s="180" t="s">
        <v>508</v>
      </c>
      <c r="M3" s="24"/>
    </row>
    <row r="4" spans="1:16" s="2" customFormat="1" ht="24" customHeight="1">
      <c r="B4" s="723" t="s">
        <v>509</v>
      </c>
      <c r="C4" s="725" t="s">
        <v>510</v>
      </c>
      <c r="D4" s="726"/>
      <c r="E4" s="726"/>
      <c r="F4" s="726"/>
      <c r="G4" s="727" t="s">
        <v>511</v>
      </c>
      <c r="H4" s="729" t="s">
        <v>512</v>
      </c>
      <c r="I4" s="730"/>
      <c r="J4" s="730"/>
      <c r="K4" s="730"/>
      <c r="L4" s="730"/>
      <c r="M4" s="24"/>
    </row>
    <row r="5" spans="1:16" s="2" customFormat="1" ht="27.75" customHeight="1">
      <c r="B5" s="724"/>
      <c r="C5" s="411"/>
      <c r="D5" s="412" t="s">
        <v>513</v>
      </c>
      <c r="E5" s="241" t="s">
        <v>514</v>
      </c>
      <c r="F5" s="241" t="s">
        <v>515</v>
      </c>
      <c r="G5" s="728"/>
      <c r="H5" s="413"/>
      <c r="I5" s="241" t="s">
        <v>516</v>
      </c>
      <c r="J5" s="414" t="s">
        <v>517</v>
      </c>
      <c r="K5" s="414" t="s">
        <v>518</v>
      </c>
      <c r="L5" s="415" t="s">
        <v>519</v>
      </c>
      <c r="M5" s="24"/>
    </row>
    <row r="6" spans="1:16" ht="25.5" customHeight="1">
      <c r="B6" s="416" t="s">
        <v>520</v>
      </c>
      <c r="C6" s="90">
        <v>269984</v>
      </c>
      <c r="D6" s="90">
        <v>248335</v>
      </c>
      <c r="E6" s="90">
        <v>13361</v>
      </c>
      <c r="F6" s="90">
        <v>8288</v>
      </c>
      <c r="G6" s="90">
        <v>749</v>
      </c>
      <c r="H6" s="90">
        <v>262263</v>
      </c>
      <c r="I6" s="90">
        <v>210212</v>
      </c>
      <c r="J6" s="90">
        <v>367</v>
      </c>
      <c r="K6" s="90">
        <v>37442</v>
      </c>
      <c r="L6" s="90">
        <v>14242</v>
      </c>
      <c r="M6" s="21"/>
    </row>
    <row r="7" spans="1:16" ht="25.5" customHeight="1">
      <c r="A7" s="40"/>
      <c r="B7" s="417">
        <v>28</v>
      </c>
      <c r="C7" s="90">
        <v>264003</v>
      </c>
      <c r="D7" s="90">
        <v>242874</v>
      </c>
      <c r="E7" s="90">
        <v>13613</v>
      </c>
      <c r="F7" s="90">
        <v>7516</v>
      </c>
      <c r="G7" s="90">
        <v>720</v>
      </c>
      <c r="H7" s="90">
        <v>256476</v>
      </c>
      <c r="I7" s="90">
        <v>206479</v>
      </c>
      <c r="J7" s="90">
        <v>436</v>
      </c>
      <c r="K7" s="90">
        <v>35907</v>
      </c>
      <c r="L7" s="90">
        <v>13654</v>
      </c>
      <c r="M7" s="40"/>
      <c r="N7" s="52"/>
      <c r="O7" s="52"/>
      <c r="P7" s="52"/>
    </row>
    <row r="8" spans="1:16" ht="25.5" customHeight="1">
      <c r="A8" s="40"/>
      <c r="B8" s="417">
        <v>29</v>
      </c>
      <c r="C8" s="90">
        <v>261858</v>
      </c>
      <c r="D8" s="90">
        <v>241474</v>
      </c>
      <c r="E8" s="90">
        <v>13067</v>
      </c>
      <c r="F8" s="90">
        <v>7317</v>
      </c>
      <c r="G8" s="90">
        <v>719</v>
      </c>
      <c r="H8" s="90">
        <v>254679</v>
      </c>
      <c r="I8" s="90">
        <v>205069</v>
      </c>
      <c r="J8" s="90">
        <v>687</v>
      </c>
      <c r="K8" s="90">
        <v>35508</v>
      </c>
      <c r="L8" s="90">
        <v>13415</v>
      </c>
      <c r="M8" s="40"/>
      <c r="N8" s="52"/>
      <c r="O8" s="52"/>
      <c r="P8" s="52"/>
    </row>
    <row r="9" spans="1:16" ht="26.25" customHeight="1">
      <c r="A9" s="40"/>
      <c r="B9" s="248" t="s">
        <v>521</v>
      </c>
      <c r="C9" s="90">
        <v>98123</v>
      </c>
      <c r="D9" s="90">
        <v>91982</v>
      </c>
      <c r="E9" s="90">
        <v>2645</v>
      </c>
      <c r="F9" s="90">
        <v>3496</v>
      </c>
      <c r="G9" s="90">
        <v>128</v>
      </c>
      <c r="H9" s="90">
        <v>94627</v>
      </c>
      <c r="I9" s="90">
        <v>74861</v>
      </c>
      <c r="J9" s="90">
        <v>0</v>
      </c>
      <c r="K9" s="90">
        <v>15461</v>
      </c>
      <c r="L9" s="90">
        <v>4305</v>
      </c>
      <c r="N9" s="52"/>
      <c r="O9" s="52"/>
      <c r="P9" s="52"/>
    </row>
    <row r="10" spans="1:16" ht="26.25" customHeight="1">
      <c r="B10" s="248" t="s">
        <v>522</v>
      </c>
      <c r="C10" s="90">
        <v>19420</v>
      </c>
      <c r="D10" s="90">
        <v>15453</v>
      </c>
      <c r="E10" s="90">
        <v>2254</v>
      </c>
      <c r="F10" s="90">
        <v>1713</v>
      </c>
      <c r="G10" s="90">
        <v>0</v>
      </c>
      <c r="H10" s="90">
        <v>17745</v>
      </c>
      <c r="I10" s="90">
        <v>14486</v>
      </c>
      <c r="J10" s="90">
        <v>0</v>
      </c>
      <c r="K10" s="90">
        <v>3259</v>
      </c>
      <c r="L10" s="90">
        <v>0</v>
      </c>
      <c r="N10" s="52"/>
      <c r="O10" s="52"/>
      <c r="P10" s="52"/>
    </row>
    <row r="11" spans="1:16" ht="26.25" customHeight="1">
      <c r="B11" s="248" t="s">
        <v>523</v>
      </c>
      <c r="C11" s="90">
        <v>14443</v>
      </c>
      <c r="D11" s="90">
        <v>13775</v>
      </c>
      <c r="E11" s="90">
        <v>417</v>
      </c>
      <c r="F11" s="90">
        <v>251</v>
      </c>
      <c r="G11" s="90">
        <v>0</v>
      </c>
      <c r="H11" s="90">
        <v>14192</v>
      </c>
      <c r="I11" s="90">
        <v>11716</v>
      </c>
      <c r="J11" s="90">
        <v>39</v>
      </c>
      <c r="K11" s="90">
        <v>1773</v>
      </c>
      <c r="L11" s="90">
        <v>664</v>
      </c>
      <c r="N11" s="52"/>
      <c r="O11" s="52"/>
      <c r="P11" s="52"/>
    </row>
    <row r="12" spans="1:16" ht="26.25" customHeight="1">
      <c r="B12" s="248" t="s">
        <v>524</v>
      </c>
      <c r="C12" s="90">
        <v>26979</v>
      </c>
      <c r="D12" s="90">
        <v>25009</v>
      </c>
      <c r="E12" s="90">
        <v>481</v>
      </c>
      <c r="F12" s="90">
        <v>1489</v>
      </c>
      <c r="G12" s="90">
        <v>0</v>
      </c>
      <c r="H12" s="90">
        <v>25490</v>
      </c>
      <c r="I12" s="90">
        <v>19143</v>
      </c>
      <c r="J12" s="90">
        <v>0</v>
      </c>
      <c r="K12" s="90">
        <v>5313</v>
      </c>
      <c r="L12" s="90">
        <v>1034</v>
      </c>
      <c r="N12" s="52"/>
      <c r="O12" s="52"/>
      <c r="P12" s="52"/>
    </row>
    <row r="13" spans="1:16" ht="26.25" customHeight="1">
      <c r="B13" s="248" t="s">
        <v>525</v>
      </c>
      <c r="C13" s="90">
        <v>14308</v>
      </c>
      <c r="D13" s="90">
        <v>14308</v>
      </c>
      <c r="E13" s="90">
        <v>0</v>
      </c>
      <c r="F13" s="90">
        <v>0</v>
      </c>
      <c r="G13" s="90">
        <v>0</v>
      </c>
      <c r="H13" s="90">
        <v>14308</v>
      </c>
      <c r="I13" s="90">
        <v>12305</v>
      </c>
      <c r="J13" s="90">
        <v>144</v>
      </c>
      <c r="K13" s="90">
        <v>703</v>
      </c>
      <c r="L13" s="90">
        <v>1156</v>
      </c>
      <c r="N13" s="52"/>
      <c r="O13" s="52"/>
      <c r="P13" s="52"/>
    </row>
    <row r="14" spans="1:16" ht="26.25" customHeight="1">
      <c r="B14" s="248" t="s">
        <v>526</v>
      </c>
      <c r="C14" s="90">
        <v>10918</v>
      </c>
      <c r="D14" s="90">
        <v>10918</v>
      </c>
      <c r="E14" s="90">
        <v>0</v>
      </c>
      <c r="F14" s="90">
        <v>0</v>
      </c>
      <c r="G14" s="90">
        <v>0</v>
      </c>
      <c r="H14" s="90">
        <v>10918</v>
      </c>
      <c r="I14" s="90">
        <v>9974</v>
      </c>
      <c r="J14" s="90">
        <v>115</v>
      </c>
      <c r="K14" s="90">
        <v>176</v>
      </c>
      <c r="L14" s="90">
        <v>653</v>
      </c>
      <c r="N14" s="52"/>
      <c r="O14" s="52"/>
      <c r="P14" s="52"/>
    </row>
    <row r="15" spans="1:16" ht="26.25" customHeight="1">
      <c r="B15" s="248" t="s">
        <v>527</v>
      </c>
      <c r="C15" s="90">
        <v>8102</v>
      </c>
      <c r="D15" s="90">
        <v>6890</v>
      </c>
      <c r="E15" s="90">
        <v>1212</v>
      </c>
      <c r="F15" s="90">
        <v>0</v>
      </c>
      <c r="G15" s="90">
        <v>0</v>
      </c>
      <c r="H15" s="90">
        <v>8102</v>
      </c>
      <c r="I15" s="90">
        <v>6711</v>
      </c>
      <c r="J15" s="90">
        <v>0</v>
      </c>
      <c r="K15" s="90">
        <v>567</v>
      </c>
      <c r="L15" s="90">
        <v>824</v>
      </c>
      <c r="N15" s="52"/>
      <c r="O15" s="52"/>
      <c r="P15" s="52"/>
    </row>
    <row r="16" spans="1:16" ht="26.25" customHeight="1">
      <c r="B16" s="248" t="s">
        <v>528</v>
      </c>
      <c r="C16" s="90">
        <v>9068</v>
      </c>
      <c r="D16" s="90">
        <v>8393</v>
      </c>
      <c r="E16" s="90">
        <v>675</v>
      </c>
      <c r="F16" s="90">
        <v>0</v>
      </c>
      <c r="G16" s="90">
        <v>3</v>
      </c>
      <c r="H16" s="90">
        <v>9068</v>
      </c>
      <c r="I16" s="90">
        <v>7368</v>
      </c>
      <c r="J16" s="90">
        <v>0</v>
      </c>
      <c r="K16" s="90">
        <v>1571</v>
      </c>
      <c r="L16" s="90">
        <v>129</v>
      </c>
      <c r="N16" s="52"/>
      <c r="O16" s="52"/>
      <c r="P16" s="52"/>
    </row>
    <row r="17" spans="2:16" ht="26.25" customHeight="1">
      <c r="B17" s="248" t="s">
        <v>529</v>
      </c>
      <c r="C17" s="90">
        <v>1302</v>
      </c>
      <c r="D17" s="90">
        <v>1151</v>
      </c>
      <c r="E17" s="90">
        <v>36</v>
      </c>
      <c r="F17" s="90">
        <v>115</v>
      </c>
      <c r="G17" s="90">
        <v>0</v>
      </c>
      <c r="H17" s="90">
        <v>1187</v>
      </c>
      <c r="I17" s="90">
        <v>1028</v>
      </c>
      <c r="J17" s="90">
        <v>0</v>
      </c>
      <c r="K17" s="90">
        <v>37</v>
      </c>
      <c r="L17" s="90">
        <v>122</v>
      </c>
      <c r="N17" s="52"/>
      <c r="O17" s="52"/>
      <c r="P17" s="52"/>
    </row>
    <row r="18" spans="2:16" ht="26.25" customHeight="1">
      <c r="B18" s="248" t="s">
        <v>530</v>
      </c>
      <c r="C18" s="90">
        <v>286</v>
      </c>
      <c r="D18" s="418">
        <v>0</v>
      </c>
      <c r="E18" s="90">
        <v>286</v>
      </c>
      <c r="F18" s="90">
        <v>0</v>
      </c>
      <c r="G18" s="90">
        <v>0</v>
      </c>
      <c r="H18" s="90">
        <v>286</v>
      </c>
      <c r="I18" s="90">
        <v>54</v>
      </c>
      <c r="J18" s="90">
        <v>4</v>
      </c>
      <c r="K18" s="90">
        <v>0</v>
      </c>
      <c r="L18" s="90">
        <v>228</v>
      </c>
      <c r="N18" s="52"/>
      <c r="O18" s="52"/>
      <c r="P18" s="52"/>
    </row>
    <row r="19" spans="2:16" ht="26.25" customHeight="1">
      <c r="B19" s="248" t="s">
        <v>531</v>
      </c>
      <c r="C19" s="90">
        <v>405</v>
      </c>
      <c r="D19" s="90">
        <v>405</v>
      </c>
      <c r="E19" s="90">
        <v>0</v>
      </c>
      <c r="F19" s="90">
        <v>0</v>
      </c>
      <c r="G19" s="90">
        <v>0</v>
      </c>
      <c r="H19" s="90">
        <v>406</v>
      </c>
      <c r="I19" s="90">
        <v>238</v>
      </c>
      <c r="J19" s="90">
        <v>7</v>
      </c>
      <c r="K19" s="90">
        <v>54</v>
      </c>
      <c r="L19" s="90">
        <v>107</v>
      </c>
      <c r="N19" s="52"/>
      <c r="O19" s="52"/>
      <c r="P19" s="52"/>
    </row>
    <row r="20" spans="2:16" ht="26.25" customHeight="1">
      <c r="B20" s="248" t="s">
        <v>532</v>
      </c>
      <c r="C20" s="90">
        <v>8662</v>
      </c>
      <c r="D20" s="90">
        <v>7543</v>
      </c>
      <c r="E20" s="90">
        <v>1119</v>
      </c>
      <c r="F20" s="90">
        <v>0</v>
      </c>
      <c r="G20" s="90">
        <v>0</v>
      </c>
      <c r="H20" s="90">
        <v>8662</v>
      </c>
      <c r="I20" s="90">
        <v>6697</v>
      </c>
      <c r="J20" s="90">
        <v>137</v>
      </c>
      <c r="K20" s="90">
        <v>1443</v>
      </c>
      <c r="L20" s="90">
        <v>385</v>
      </c>
      <c r="N20" s="52"/>
      <c r="O20" s="52"/>
      <c r="P20" s="52"/>
    </row>
    <row r="21" spans="2:16" ht="26.25" customHeight="1">
      <c r="B21" s="248" t="s">
        <v>533</v>
      </c>
      <c r="C21" s="90">
        <v>599</v>
      </c>
      <c r="D21" s="90">
        <v>599</v>
      </c>
      <c r="E21" s="90">
        <v>0</v>
      </c>
      <c r="F21" s="90">
        <v>0</v>
      </c>
      <c r="G21" s="90">
        <v>587</v>
      </c>
      <c r="H21" s="90">
        <v>599</v>
      </c>
      <c r="I21" s="90">
        <v>281</v>
      </c>
      <c r="J21" s="90">
        <v>30</v>
      </c>
      <c r="K21" s="90">
        <v>191</v>
      </c>
      <c r="L21" s="90">
        <v>97</v>
      </c>
      <c r="N21" s="52"/>
      <c r="O21" s="52"/>
      <c r="P21" s="52"/>
    </row>
    <row r="22" spans="2:16" ht="26.25" customHeight="1">
      <c r="B22" s="248" t="s">
        <v>534</v>
      </c>
      <c r="C22" s="90">
        <v>2335</v>
      </c>
      <c r="D22" s="90">
        <v>2171</v>
      </c>
      <c r="E22" s="90">
        <v>164</v>
      </c>
      <c r="F22" s="90">
        <v>0</v>
      </c>
      <c r="G22" s="90">
        <v>1</v>
      </c>
      <c r="H22" s="90">
        <v>2334</v>
      </c>
      <c r="I22" s="90">
        <v>1548</v>
      </c>
      <c r="J22" s="90">
        <v>0</v>
      </c>
      <c r="K22" s="90">
        <v>334</v>
      </c>
      <c r="L22" s="90">
        <v>452</v>
      </c>
      <c r="N22" s="52"/>
      <c r="O22" s="52"/>
      <c r="P22" s="52"/>
    </row>
    <row r="23" spans="2:16" ht="26.25" customHeight="1">
      <c r="B23" s="248" t="s">
        <v>535</v>
      </c>
      <c r="C23" s="90">
        <v>1853</v>
      </c>
      <c r="D23" s="90">
        <v>1454</v>
      </c>
      <c r="E23" s="90">
        <v>399</v>
      </c>
      <c r="F23" s="90">
        <v>0</v>
      </c>
      <c r="G23" s="90">
        <v>0</v>
      </c>
      <c r="H23" s="90">
        <v>1853</v>
      </c>
      <c r="I23" s="90">
        <v>1541</v>
      </c>
      <c r="J23" s="90">
        <v>4</v>
      </c>
      <c r="K23" s="90">
        <v>180</v>
      </c>
      <c r="L23" s="90">
        <v>128</v>
      </c>
      <c r="N23" s="52"/>
      <c r="O23" s="52"/>
      <c r="P23" s="52"/>
    </row>
    <row r="24" spans="2:16" ht="26.25" customHeight="1">
      <c r="B24" s="248" t="s">
        <v>536</v>
      </c>
      <c r="C24" s="90">
        <v>2374</v>
      </c>
      <c r="D24" s="90">
        <v>2148</v>
      </c>
      <c r="E24" s="90">
        <v>226</v>
      </c>
      <c r="F24" s="90">
        <v>0</v>
      </c>
      <c r="G24" s="90">
        <v>0</v>
      </c>
      <c r="H24" s="90">
        <v>2374</v>
      </c>
      <c r="I24" s="90">
        <v>2115</v>
      </c>
      <c r="J24" s="90">
        <v>4</v>
      </c>
      <c r="K24" s="90">
        <v>185</v>
      </c>
      <c r="L24" s="90">
        <v>70</v>
      </c>
      <c r="N24" s="52"/>
      <c r="O24" s="52"/>
      <c r="P24" s="52"/>
    </row>
    <row r="25" spans="2:16" ht="26.25" customHeight="1">
      <c r="B25" s="248" t="s">
        <v>537</v>
      </c>
      <c r="C25" s="90">
        <v>3377</v>
      </c>
      <c r="D25" s="90">
        <v>3017</v>
      </c>
      <c r="E25" s="418">
        <v>309</v>
      </c>
      <c r="F25" s="90">
        <v>51</v>
      </c>
      <c r="G25" s="90">
        <v>0</v>
      </c>
      <c r="H25" s="90">
        <v>3326</v>
      </c>
      <c r="I25" s="90">
        <v>2881</v>
      </c>
      <c r="J25" s="90">
        <v>7</v>
      </c>
      <c r="K25" s="90">
        <v>329</v>
      </c>
      <c r="L25" s="90">
        <v>109</v>
      </c>
      <c r="N25" s="52"/>
      <c r="O25" s="52"/>
      <c r="P25" s="419"/>
    </row>
    <row r="26" spans="2:16" ht="26.25" customHeight="1">
      <c r="B26" s="248" t="s">
        <v>538</v>
      </c>
      <c r="C26" s="90">
        <v>6356</v>
      </c>
      <c r="D26" s="90">
        <v>5592</v>
      </c>
      <c r="E26" s="90">
        <v>764</v>
      </c>
      <c r="F26" s="90">
        <v>0</v>
      </c>
      <c r="G26" s="90">
        <v>0</v>
      </c>
      <c r="H26" s="90">
        <v>6456</v>
      </c>
      <c r="I26" s="90">
        <v>5295</v>
      </c>
      <c r="J26" s="90">
        <v>0</v>
      </c>
      <c r="K26" s="90">
        <v>900</v>
      </c>
      <c r="L26" s="90">
        <v>261</v>
      </c>
      <c r="N26" s="52"/>
      <c r="O26" s="52"/>
      <c r="P26" s="52"/>
    </row>
    <row r="27" spans="2:16" ht="26.25" customHeight="1">
      <c r="B27" s="248" t="s">
        <v>539</v>
      </c>
      <c r="C27" s="90">
        <v>6855</v>
      </c>
      <c r="D27" s="90">
        <v>5731</v>
      </c>
      <c r="E27" s="90">
        <v>1112</v>
      </c>
      <c r="F27" s="90">
        <v>12</v>
      </c>
      <c r="G27" s="90">
        <v>0</v>
      </c>
      <c r="H27" s="90">
        <v>6843</v>
      </c>
      <c r="I27" s="90">
        <v>5377</v>
      </c>
      <c r="J27" s="90">
        <v>85</v>
      </c>
      <c r="K27" s="90">
        <v>720</v>
      </c>
      <c r="L27" s="90">
        <v>661</v>
      </c>
      <c r="N27" s="52"/>
      <c r="O27" s="52"/>
      <c r="P27" s="52"/>
    </row>
    <row r="28" spans="2:16" ht="26.25" customHeight="1">
      <c r="B28" s="248" t="s">
        <v>540</v>
      </c>
      <c r="C28" s="90">
        <v>10230</v>
      </c>
      <c r="D28" s="90">
        <v>10015</v>
      </c>
      <c r="E28" s="90">
        <v>215</v>
      </c>
      <c r="F28" s="90">
        <v>0</v>
      </c>
      <c r="G28" s="90">
        <v>0</v>
      </c>
      <c r="H28" s="90">
        <v>10230</v>
      </c>
      <c r="I28" s="90">
        <v>7833</v>
      </c>
      <c r="J28" s="90">
        <v>82</v>
      </c>
      <c r="K28" s="90">
        <v>1329</v>
      </c>
      <c r="L28" s="90">
        <v>986</v>
      </c>
      <c r="N28" s="52"/>
      <c r="O28" s="52"/>
      <c r="P28" s="52"/>
    </row>
    <row r="29" spans="2:16" ht="26.25" customHeight="1">
      <c r="B29" s="248" t="s">
        <v>541</v>
      </c>
      <c r="C29" s="90">
        <v>4678</v>
      </c>
      <c r="D29" s="90">
        <v>4415</v>
      </c>
      <c r="E29" s="90">
        <v>122</v>
      </c>
      <c r="F29" s="90">
        <v>141</v>
      </c>
      <c r="G29" s="90">
        <v>0</v>
      </c>
      <c r="H29" s="90">
        <v>4537</v>
      </c>
      <c r="I29" s="90">
        <v>4111</v>
      </c>
      <c r="J29" s="90">
        <v>0</v>
      </c>
      <c r="K29" s="90">
        <v>60</v>
      </c>
      <c r="L29" s="90">
        <v>366</v>
      </c>
      <c r="N29" s="52"/>
      <c r="O29" s="52"/>
      <c r="P29" s="52"/>
    </row>
    <row r="30" spans="2:16" ht="26.25" customHeight="1">
      <c r="B30" s="248" t="s">
        <v>542</v>
      </c>
      <c r="C30" s="90">
        <v>3795</v>
      </c>
      <c r="D30" s="90">
        <v>3746</v>
      </c>
      <c r="E30" s="90">
        <v>0</v>
      </c>
      <c r="F30" s="90">
        <v>49</v>
      </c>
      <c r="G30" s="90">
        <v>0</v>
      </c>
      <c r="H30" s="90">
        <v>3746</v>
      </c>
      <c r="I30" s="90">
        <v>3310</v>
      </c>
      <c r="J30" s="90">
        <v>29</v>
      </c>
      <c r="K30" s="90">
        <v>68</v>
      </c>
      <c r="L30" s="90">
        <v>339</v>
      </c>
      <c r="N30" s="52"/>
      <c r="O30" s="52"/>
      <c r="P30" s="52"/>
    </row>
    <row r="31" spans="2:16" ht="26.25" customHeight="1">
      <c r="B31" s="248" t="s">
        <v>543</v>
      </c>
      <c r="C31" s="52">
        <v>2507</v>
      </c>
      <c r="D31" s="52">
        <v>2106</v>
      </c>
      <c r="E31" s="52">
        <v>401</v>
      </c>
      <c r="F31" s="52">
        <v>0</v>
      </c>
      <c r="G31" s="90">
        <v>0</v>
      </c>
      <c r="H31" s="52">
        <v>2507</v>
      </c>
      <c r="I31" s="52">
        <v>2069</v>
      </c>
      <c r="J31" s="52">
        <v>0</v>
      </c>
      <c r="K31" s="52">
        <v>175</v>
      </c>
      <c r="L31" s="52">
        <v>263</v>
      </c>
      <c r="N31" s="52"/>
      <c r="O31" s="52"/>
      <c r="P31" s="52"/>
    </row>
    <row r="32" spans="2:16" ht="26.25" customHeight="1" thickBot="1">
      <c r="B32" s="251" t="s">
        <v>544</v>
      </c>
      <c r="C32" s="420">
        <v>4883</v>
      </c>
      <c r="D32" s="420">
        <v>4653</v>
      </c>
      <c r="E32" s="420">
        <v>230</v>
      </c>
      <c r="F32" s="420">
        <v>0</v>
      </c>
      <c r="G32" s="420">
        <v>0</v>
      </c>
      <c r="H32" s="420">
        <v>4883</v>
      </c>
      <c r="I32" s="420">
        <v>4127</v>
      </c>
      <c r="J32" s="420">
        <v>0</v>
      </c>
      <c r="K32" s="420">
        <v>680</v>
      </c>
      <c r="L32" s="420">
        <v>76</v>
      </c>
      <c r="N32" s="52"/>
      <c r="O32" s="52"/>
      <c r="P32" s="52"/>
    </row>
    <row r="33" spans="2:8" ht="16.5" customHeight="1">
      <c r="B33" s="39" t="s">
        <v>545</v>
      </c>
      <c r="C33" s="39"/>
      <c r="D33" s="39"/>
      <c r="E33" s="39"/>
      <c r="F33" s="39"/>
      <c r="G33" s="39"/>
      <c r="H33" s="90"/>
    </row>
    <row r="34" spans="2:8">
      <c r="C34" s="40"/>
    </row>
    <row r="35" spans="2:8">
      <c r="C35" s="40"/>
    </row>
  </sheetData>
  <mergeCells count="5">
    <mergeCell ref="B2:L2"/>
    <mergeCell ref="B4:B5"/>
    <mergeCell ref="C4:F4"/>
    <mergeCell ref="G4:G5"/>
    <mergeCell ref="H4:L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29"/>
  <sheetViews>
    <sheetView showGridLines="0" view="pageBreakPreview" topLeftCell="A7" zoomScaleNormal="100" zoomScaleSheetLayoutView="100" workbookViewId="0">
      <selection activeCell="L11" sqref="L11:M11"/>
    </sheetView>
  </sheetViews>
  <sheetFormatPr defaultColWidth="14.625" defaultRowHeight="13.5"/>
  <cols>
    <col min="1" max="1" width="18.5" style="1" bestFit="1" customWidth="1"/>
    <col min="2" max="2" width="10.625" style="1" customWidth="1"/>
    <col min="3" max="3" width="10.125" style="1" customWidth="1"/>
    <col min="4" max="4" width="11.625" style="1" customWidth="1"/>
    <col min="5" max="9" width="10.125" style="1" customWidth="1"/>
    <col min="10" max="10" width="10" style="1" customWidth="1"/>
    <col min="11" max="12" width="14.625" style="21"/>
    <col min="13" max="16384" width="14.625" style="1"/>
  </cols>
  <sheetData>
    <row r="2" spans="1:12" ht="28.5" customHeight="1">
      <c r="A2" s="189"/>
      <c r="B2" s="641" t="s">
        <v>546</v>
      </c>
      <c r="C2" s="641"/>
      <c r="D2" s="641"/>
      <c r="E2" s="641"/>
      <c r="F2" s="641"/>
      <c r="G2" s="641"/>
      <c r="H2" s="641"/>
      <c r="I2" s="641"/>
      <c r="J2" s="641"/>
    </row>
    <row r="3" spans="1:12" ht="19.5" customHeight="1" thickBot="1">
      <c r="B3" s="24"/>
      <c r="C3" s="24"/>
      <c r="D3" s="24"/>
      <c r="E3" s="24"/>
      <c r="F3" s="24"/>
      <c r="G3" s="156"/>
      <c r="H3" s="24"/>
      <c r="I3" s="24"/>
      <c r="J3" s="112" t="s">
        <v>547</v>
      </c>
    </row>
    <row r="4" spans="1:12" s="2" customFormat="1" ht="15" customHeight="1">
      <c r="B4" s="731" t="s">
        <v>267</v>
      </c>
      <c r="C4" s="421"/>
      <c r="D4" s="422"/>
      <c r="E4" s="422"/>
      <c r="F4" s="422"/>
      <c r="G4" s="733" t="s">
        <v>548</v>
      </c>
      <c r="H4" s="735" t="s">
        <v>549</v>
      </c>
      <c r="I4" s="736" t="s">
        <v>550</v>
      </c>
      <c r="J4" s="739" t="s">
        <v>551</v>
      </c>
      <c r="K4" s="24"/>
      <c r="L4" s="24"/>
    </row>
    <row r="5" spans="1:12" s="2" customFormat="1" ht="14.25" customHeight="1">
      <c r="B5" s="732"/>
      <c r="C5" s="423"/>
      <c r="D5" s="424"/>
      <c r="E5" s="742" t="s">
        <v>552</v>
      </c>
      <c r="F5" s="744" t="s">
        <v>553</v>
      </c>
      <c r="G5" s="733"/>
      <c r="H5" s="733"/>
      <c r="I5" s="737"/>
      <c r="J5" s="740"/>
      <c r="K5" s="24"/>
      <c r="L5" s="24"/>
    </row>
    <row r="6" spans="1:12" s="68" customFormat="1" ht="44.25" customHeight="1">
      <c r="B6" s="643"/>
      <c r="C6" s="425" t="s">
        <v>554</v>
      </c>
      <c r="D6" s="426" t="s">
        <v>555</v>
      </c>
      <c r="E6" s="743"/>
      <c r="F6" s="745"/>
      <c r="G6" s="734"/>
      <c r="H6" s="734"/>
      <c r="I6" s="738"/>
      <c r="J6" s="741"/>
      <c r="K6" s="95"/>
      <c r="L6" s="95"/>
    </row>
    <row r="7" spans="1:12" ht="21" customHeight="1">
      <c r="B7" s="235" t="s">
        <v>556</v>
      </c>
      <c r="C7" s="52">
        <v>21481</v>
      </c>
      <c r="D7" s="52">
        <v>15611</v>
      </c>
      <c r="E7" s="52">
        <v>37092</v>
      </c>
      <c r="F7" s="29">
        <v>8828</v>
      </c>
      <c r="G7" s="52">
        <v>45920</v>
      </c>
      <c r="H7" s="52">
        <v>264969</v>
      </c>
      <c r="I7" s="29">
        <v>274147</v>
      </c>
      <c r="J7" s="427">
        <v>16.8</v>
      </c>
    </row>
    <row r="8" spans="1:12" ht="21" customHeight="1">
      <c r="B8" s="417" t="s">
        <v>557</v>
      </c>
      <c r="C8" s="59">
        <v>22853</v>
      </c>
      <c r="D8" s="52">
        <v>14873</v>
      </c>
      <c r="E8" s="52">
        <v>37726</v>
      </c>
      <c r="F8" s="52">
        <v>8798</v>
      </c>
      <c r="G8" s="52">
        <v>46524</v>
      </c>
      <c r="H8" s="52">
        <v>266417</v>
      </c>
      <c r="I8" s="29">
        <v>274702</v>
      </c>
      <c r="J8" s="427">
        <v>16.899999999999999</v>
      </c>
    </row>
    <row r="9" spans="1:12" ht="21" customHeight="1">
      <c r="B9" s="417" t="s">
        <v>558</v>
      </c>
      <c r="C9" s="59">
        <v>22306</v>
      </c>
      <c r="D9" s="52">
        <v>14242</v>
      </c>
      <c r="E9" s="52">
        <v>36548</v>
      </c>
      <c r="F9" s="52">
        <v>8288</v>
      </c>
      <c r="G9" s="52">
        <v>44836</v>
      </c>
      <c r="H9" s="52">
        <v>262263</v>
      </c>
      <c r="I9" s="29">
        <v>269984</v>
      </c>
      <c r="J9" s="427">
        <v>16.600000000000001</v>
      </c>
    </row>
    <row r="10" spans="1:12" ht="21" customHeight="1">
      <c r="B10" s="417" t="s">
        <v>559</v>
      </c>
      <c r="C10" s="59">
        <v>22937</v>
      </c>
      <c r="D10" s="52">
        <v>13654</v>
      </c>
      <c r="E10" s="52">
        <v>36591</v>
      </c>
      <c r="F10" s="52">
        <v>7516</v>
      </c>
      <c r="G10" s="52">
        <v>44107</v>
      </c>
      <c r="H10" s="52">
        <v>256476</v>
      </c>
      <c r="I10" s="29">
        <v>264003</v>
      </c>
      <c r="J10" s="427">
        <v>16.7</v>
      </c>
    </row>
    <row r="11" spans="1:12" ht="21" customHeight="1" thickBot="1">
      <c r="B11" s="428" t="s">
        <v>560</v>
      </c>
      <c r="C11" s="429">
        <v>23189</v>
      </c>
      <c r="D11" s="420">
        <v>13415</v>
      </c>
      <c r="E11" s="420">
        <v>36604</v>
      </c>
      <c r="F11" s="420">
        <v>7317</v>
      </c>
      <c r="G11" s="420">
        <v>43921</v>
      </c>
      <c r="H11" s="420">
        <v>254679</v>
      </c>
      <c r="I11" s="239">
        <v>261858</v>
      </c>
      <c r="J11" s="430">
        <v>16.763996396891557</v>
      </c>
    </row>
    <row r="12" spans="1:12">
      <c r="B12" s="167" t="s">
        <v>561</v>
      </c>
      <c r="C12" s="24"/>
      <c r="D12" s="24"/>
      <c r="E12" s="24"/>
      <c r="F12" s="431"/>
      <c r="G12" s="24"/>
      <c r="H12" s="24"/>
      <c r="I12" s="432"/>
      <c r="J12" s="24"/>
    </row>
    <row r="13" spans="1:12">
      <c r="B13" s="167" t="s">
        <v>562</v>
      </c>
      <c r="C13" s="24"/>
      <c r="D13" s="24"/>
      <c r="E13" s="24"/>
      <c r="F13" s="24"/>
      <c r="G13" s="24"/>
      <c r="H13" s="24"/>
      <c r="I13" s="432"/>
      <c r="J13" s="24"/>
    </row>
    <row r="14" spans="1:12">
      <c r="B14" s="167" t="s">
        <v>545</v>
      </c>
      <c r="C14" s="24"/>
      <c r="D14" s="24"/>
      <c r="E14" s="24"/>
      <c r="F14" s="24"/>
      <c r="G14" s="24"/>
      <c r="H14" s="24"/>
      <c r="I14" s="432"/>
      <c r="J14" s="24"/>
    </row>
    <row r="15" spans="1:12">
      <c r="B15" s="433"/>
      <c r="C15" s="24"/>
      <c r="D15" s="24"/>
      <c r="E15" s="24"/>
      <c r="F15" s="24"/>
      <c r="G15" s="24"/>
      <c r="H15" s="24"/>
      <c r="I15" s="432"/>
      <c r="J15" s="24"/>
    </row>
    <row r="16" spans="1:12">
      <c r="C16" s="24"/>
      <c r="D16" s="24"/>
      <c r="E16" s="24"/>
      <c r="F16" s="24"/>
      <c r="G16" s="24"/>
      <c r="H16" s="24"/>
      <c r="I16" s="432"/>
      <c r="J16" s="24"/>
    </row>
    <row r="17" spans="2:10">
      <c r="B17" s="167"/>
      <c r="C17" s="24"/>
      <c r="D17" s="24"/>
      <c r="E17" s="24"/>
      <c r="F17" s="24"/>
      <c r="G17" s="24"/>
      <c r="H17" s="24"/>
      <c r="I17" s="432"/>
      <c r="J17" s="24"/>
    </row>
    <row r="18" spans="2:10">
      <c r="B18" s="168"/>
      <c r="C18" s="24"/>
      <c r="D18" s="24"/>
      <c r="E18" s="24"/>
      <c r="F18" s="24"/>
      <c r="G18" s="24"/>
      <c r="H18" s="24"/>
      <c r="I18" s="24"/>
      <c r="J18" s="24"/>
    </row>
    <row r="19" spans="2:10" ht="9.9499999999999993" customHeight="1"/>
    <row r="20" spans="2:10" ht="9.9499999999999993" customHeight="1"/>
    <row r="21" spans="2:10" ht="9.9499999999999993" customHeight="1"/>
    <row r="22" spans="2:10" ht="9.9499999999999993" customHeight="1"/>
    <row r="23" spans="2:10" ht="9.9499999999999993" customHeight="1"/>
    <row r="24" spans="2:10" ht="9.9499999999999993" customHeight="1"/>
    <row r="25" spans="2:10" ht="9.9499999999999993" customHeight="1"/>
    <row r="26" spans="2:10" ht="9.9499999999999993" customHeight="1"/>
    <row r="27" spans="2:10" ht="9.9499999999999993" customHeight="1"/>
    <row r="28" spans="2:10" ht="9.9499999999999993" customHeight="1"/>
    <row r="29" spans="2:10" ht="9.9499999999999993" customHeight="1"/>
    <row r="30" spans="2:10" ht="9.9499999999999993" customHeight="1"/>
    <row r="31" spans="2:10" ht="9.9499999999999993" customHeight="1"/>
    <row r="32" spans="2:10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</sheetData>
  <mergeCells count="8">
    <mergeCell ref="B2:J2"/>
    <mergeCell ref="B4:B6"/>
    <mergeCell ref="G4:G6"/>
    <mergeCell ref="H4:H6"/>
    <mergeCell ref="I4:I6"/>
    <mergeCell ref="J4:J6"/>
    <mergeCell ref="E5:E6"/>
    <mergeCell ref="F5:F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"/>
  <sheetViews>
    <sheetView showGridLines="0" topLeftCell="A13" zoomScaleNormal="100" zoomScaleSheetLayoutView="100" workbookViewId="0">
      <selection activeCell="D17" sqref="D17"/>
    </sheetView>
  </sheetViews>
  <sheetFormatPr defaultColWidth="14.625" defaultRowHeight="13.5"/>
  <cols>
    <col min="1" max="1" width="14.625" style="286"/>
    <col min="2" max="7" width="15.375" style="286" customWidth="1"/>
    <col min="8" max="27" width="14.625" style="286"/>
    <col min="28" max="28" width="14.625" style="287"/>
    <col min="29" max="16384" width="14.625" style="286"/>
  </cols>
  <sheetData>
    <row r="2" spans="1:28" ht="28.5" customHeight="1">
      <c r="A2" s="379"/>
      <c r="B2" s="695" t="s">
        <v>476</v>
      </c>
      <c r="C2" s="695"/>
      <c r="D2" s="695"/>
      <c r="E2" s="695"/>
      <c r="F2" s="695"/>
      <c r="G2" s="695"/>
    </row>
    <row r="3" spans="1:28" s="289" customFormat="1" ht="15" customHeight="1" thickBot="1">
      <c r="B3" s="290"/>
      <c r="C3" s="290"/>
      <c r="D3" s="290"/>
      <c r="E3" s="290"/>
      <c r="F3" s="290"/>
      <c r="G3" s="380" t="s">
        <v>477</v>
      </c>
      <c r="AB3" s="381"/>
    </row>
    <row r="4" spans="1:28" s="382" customFormat="1" ht="20.100000000000001" customHeight="1">
      <c r="B4" s="383" t="s">
        <v>478</v>
      </c>
      <c r="C4" s="384" t="s">
        <v>479</v>
      </c>
      <c r="D4" s="384" t="s">
        <v>480</v>
      </c>
      <c r="E4" s="385" t="s">
        <v>478</v>
      </c>
      <c r="F4" s="386" t="s">
        <v>481</v>
      </c>
      <c r="G4" s="386" t="s">
        <v>480</v>
      </c>
      <c r="AA4" s="387"/>
    </row>
    <row r="5" spans="1:28" ht="20.100000000000001" customHeight="1">
      <c r="B5" s="388" t="s">
        <v>482</v>
      </c>
      <c r="C5" s="389">
        <v>97904</v>
      </c>
      <c r="D5" s="390">
        <f>ROUND(C5/$F$11,3)</f>
        <v>3.4000000000000002E-2</v>
      </c>
      <c r="E5" s="391" t="s">
        <v>483</v>
      </c>
      <c r="F5" s="389">
        <v>12543</v>
      </c>
      <c r="G5" s="390">
        <f>ROUND(F5/$F$11,3)</f>
        <v>4.0000000000000001E-3</v>
      </c>
      <c r="AA5" s="287"/>
      <c r="AB5" s="286"/>
    </row>
    <row r="6" spans="1:28" ht="20.100000000000001" customHeight="1">
      <c r="B6" s="388" t="s">
        <v>484</v>
      </c>
      <c r="C6" s="389">
        <v>1161183</v>
      </c>
      <c r="D6" s="390">
        <f t="shared" ref="D6:D12" si="0">ROUND(C6/$F$11,3)</f>
        <v>0.40899999999999997</v>
      </c>
      <c r="E6" s="391" t="s">
        <v>485</v>
      </c>
      <c r="F6" s="389">
        <v>96101</v>
      </c>
      <c r="G6" s="390">
        <f>ROUND(F6/$F$11,3)</f>
        <v>3.4000000000000002E-2</v>
      </c>
      <c r="AA6" s="287"/>
      <c r="AB6" s="286"/>
    </row>
    <row r="7" spans="1:28" ht="20.100000000000001" customHeight="1">
      <c r="B7" s="388" t="s">
        <v>486</v>
      </c>
      <c r="C7" s="389">
        <v>41319</v>
      </c>
      <c r="D7" s="390">
        <f t="shared" si="0"/>
        <v>1.4999999999999999E-2</v>
      </c>
      <c r="E7" s="391" t="s">
        <v>487</v>
      </c>
      <c r="F7" s="389">
        <v>333442</v>
      </c>
      <c r="G7" s="390">
        <f>ROUND(F7/$F$11,3)</f>
        <v>0.11700000000000001</v>
      </c>
      <c r="AA7" s="287"/>
      <c r="AB7" s="286"/>
    </row>
    <row r="8" spans="1:28" ht="20.100000000000001" customHeight="1">
      <c r="B8" s="388" t="s">
        <v>488</v>
      </c>
      <c r="C8" s="389">
        <v>6334</v>
      </c>
      <c r="D8" s="390">
        <f t="shared" si="0"/>
        <v>2E-3</v>
      </c>
      <c r="E8" s="391" t="s">
        <v>489</v>
      </c>
      <c r="F8" s="389">
        <v>518381</v>
      </c>
      <c r="G8" s="390">
        <f>ROUND(F8/$F$11,3)</f>
        <v>0.183</v>
      </c>
      <c r="AA8" s="287"/>
      <c r="AB8" s="286"/>
    </row>
    <row r="9" spans="1:28" ht="20.100000000000001" customHeight="1">
      <c r="B9" s="388" t="s">
        <v>490</v>
      </c>
      <c r="C9" s="389">
        <v>40341</v>
      </c>
      <c r="D9" s="390">
        <f t="shared" si="0"/>
        <v>1.4E-2</v>
      </c>
      <c r="E9" s="391" t="s">
        <v>491</v>
      </c>
      <c r="F9" s="389">
        <v>442965</v>
      </c>
      <c r="G9" s="390">
        <f>ROUND(F9/$F$11,3)</f>
        <v>0.156</v>
      </c>
      <c r="AA9" s="287"/>
      <c r="AB9" s="286"/>
    </row>
    <row r="10" spans="1:28" ht="20.100000000000001" customHeight="1">
      <c r="B10" s="388" t="s">
        <v>492</v>
      </c>
      <c r="C10" s="389">
        <v>17064</v>
      </c>
      <c r="D10" s="390">
        <f t="shared" si="0"/>
        <v>6.0000000000000001E-3</v>
      </c>
      <c r="E10" s="391" t="s">
        <v>493</v>
      </c>
      <c r="F10" s="389">
        <v>46838</v>
      </c>
      <c r="G10" s="390">
        <v>1.7999999999999999E-2</v>
      </c>
      <c r="AA10" s="287"/>
      <c r="AB10" s="286"/>
    </row>
    <row r="11" spans="1:28" ht="20.100000000000001" customHeight="1">
      <c r="B11" s="388" t="s">
        <v>494</v>
      </c>
      <c r="C11" s="389">
        <v>72</v>
      </c>
      <c r="D11" s="390">
        <f t="shared" si="0"/>
        <v>0</v>
      </c>
      <c r="E11" s="392" t="s">
        <v>495</v>
      </c>
      <c r="F11" s="389">
        <f>SUM(C5:C12)+SUM(F5:F10)</f>
        <v>2837847</v>
      </c>
      <c r="G11" s="390">
        <f>SUM(D5:D12)+SUM(G5:G10)</f>
        <v>1</v>
      </c>
      <c r="AA11" s="287"/>
      <c r="AB11" s="286"/>
    </row>
    <row r="12" spans="1:28" ht="20.100000000000001" customHeight="1" thickBot="1">
      <c r="B12" s="393" t="s">
        <v>496</v>
      </c>
      <c r="C12" s="394">
        <v>23360</v>
      </c>
      <c r="D12" s="395">
        <f t="shared" si="0"/>
        <v>8.0000000000000002E-3</v>
      </c>
      <c r="E12" s="396"/>
      <c r="F12" s="394"/>
      <c r="G12" s="397"/>
      <c r="AA12" s="287"/>
      <c r="AB12" s="286"/>
    </row>
    <row r="13" spans="1:28" ht="13.5" customHeight="1">
      <c r="B13" s="398" t="s">
        <v>497</v>
      </c>
      <c r="C13" s="399"/>
      <c r="D13" s="400"/>
      <c r="E13" s="401"/>
      <c r="F13" s="389"/>
      <c r="G13" s="402"/>
      <c r="AA13" s="287"/>
      <c r="AB13" s="286"/>
    </row>
    <row r="14" spans="1:28" ht="20.100000000000001" customHeight="1">
      <c r="E14" s="315"/>
      <c r="F14" s="315"/>
      <c r="G14" s="315"/>
    </row>
  </sheetData>
  <mergeCells count="1">
    <mergeCell ref="B2:G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3"/>
  <sheetViews>
    <sheetView showGridLines="0" zoomScaleNormal="100" zoomScaleSheetLayoutView="100" workbookViewId="0">
      <selection activeCell="A2" sqref="A2"/>
    </sheetView>
  </sheetViews>
  <sheetFormatPr defaultColWidth="14.625" defaultRowHeight="13.5"/>
  <cols>
    <col min="1" max="1" width="14.625" style="286"/>
    <col min="2" max="2" width="15.625" style="286" customWidth="1"/>
    <col min="3" max="4" width="38.375" style="286" customWidth="1"/>
    <col min="5" max="24" width="14.625" style="286"/>
    <col min="25" max="25" width="14.625" style="287"/>
    <col min="26" max="16384" width="14.625" style="286"/>
  </cols>
  <sheetData>
    <row r="2" spans="1:25" ht="28.5" customHeight="1">
      <c r="A2" s="403"/>
      <c r="B2" s="695" t="s">
        <v>498</v>
      </c>
      <c r="C2" s="695"/>
      <c r="D2" s="695"/>
    </row>
    <row r="3" spans="1:25" s="289" customFormat="1" ht="15" customHeight="1" thickBot="1">
      <c r="A3" s="381"/>
      <c r="B3" s="290"/>
      <c r="C3" s="290"/>
      <c r="D3" s="380" t="s">
        <v>477</v>
      </c>
      <c r="Y3" s="381"/>
    </row>
    <row r="4" spans="1:25" s="382" customFormat="1" ht="20.100000000000001" customHeight="1">
      <c r="A4" s="387"/>
      <c r="B4" s="404" t="s">
        <v>499</v>
      </c>
      <c r="C4" s="405" t="s">
        <v>500</v>
      </c>
      <c r="D4" s="405" t="s">
        <v>480</v>
      </c>
      <c r="X4" s="387"/>
    </row>
    <row r="5" spans="1:25" ht="20.100000000000001" customHeight="1">
      <c r="A5" s="287"/>
      <c r="B5" s="388" t="s">
        <v>501</v>
      </c>
      <c r="C5" s="389">
        <v>2985687</v>
      </c>
      <c r="D5" s="402"/>
      <c r="X5" s="287"/>
      <c r="Y5" s="286"/>
    </row>
    <row r="6" spans="1:25" ht="20.100000000000001" customHeight="1">
      <c r="A6" s="287"/>
      <c r="B6" s="388" t="s">
        <v>502</v>
      </c>
      <c r="C6" s="389">
        <v>2837847</v>
      </c>
      <c r="D6" s="406">
        <v>100</v>
      </c>
      <c r="X6" s="287"/>
      <c r="Y6" s="286"/>
    </row>
    <row r="7" spans="1:25" ht="20.100000000000001" customHeight="1">
      <c r="A7" s="287"/>
      <c r="B7" s="388" t="s">
        <v>503</v>
      </c>
      <c r="C7" s="389">
        <v>1497592</v>
      </c>
      <c r="D7" s="406">
        <v>52.8</v>
      </c>
      <c r="X7" s="287"/>
      <c r="Y7" s="286"/>
    </row>
    <row r="8" spans="1:25" ht="20.100000000000001" customHeight="1">
      <c r="A8" s="287"/>
      <c r="B8" s="388" t="s">
        <v>504</v>
      </c>
      <c r="C8" s="389">
        <v>1289931</v>
      </c>
      <c r="D8" s="406">
        <v>45.5</v>
      </c>
      <c r="X8" s="287"/>
      <c r="Y8" s="286"/>
    </row>
    <row r="9" spans="1:25" ht="20.100000000000001" customHeight="1" thickBot="1">
      <c r="A9" s="287"/>
      <c r="B9" s="393" t="s">
        <v>505</v>
      </c>
      <c r="C9" s="394">
        <v>50324</v>
      </c>
      <c r="D9" s="407">
        <v>1.7</v>
      </c>
      <c r="X9" s="287"/>
      <c r="Y9" s="286"/>
    </row>
    <row r="10" spans="1:25" ht="20.100000000000001" customHeight="1">
      <c r="A10" s="287"/>
      <c r="B10" s="408" t="s">
        <v>506</v>
      </c>
      <c r="C10" s="409"/>
      <c r="D10" s="410"/>
      <c r="X10" s="287"/>
      <c r="Y10" s="286"/>
    </row>
    <row r="11" spans="1:25" ht="13.5" customHeight="1">
      <c r="A11" s="287"/>
      <c r="B11" s="398" t="s">
        <v>497</v>
      </c>
      <c r="C11" s="317"/>
      <c r="D11" s="290"/>
      <c r="X11" s="287"/>
      <c r="Y11" s="286"/>
    </row>
    <row r="12" spans="1:25" ht="13.5" customHeight="1">
      <c r="A12" s="287"/>
      <c r="B12" s="398"/>
      <c r="C12" s="317"/>
      <c r="D12" s="290"/>
      <c r="X12" s="287"/>
      <c r="Y12" s="286"/>
    </row>
    <row r="13" spans="1:25" ht="20.100000000000001" customHeight="1">
      <c r="A13" s="287"/>
    </row>
  </sheetData>
  <mergeCells count="1">
    <mergeCell ref="B2:D2"/>
  </mergeCells>
  <phoneticPr fontId="4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showGridLines="0" view="pageBreakPreview" topLeftCell="A13" zoomScaleNormal="100" zoomScaleSheetLayoutView="100" workbookViewId="0">
      <selection activeCell="B2" sqref="B2:J10"/>
    </sheetView>
  </sheetViews>
  <sheetFormatPr defaultColWidth="14.625" defaultRowHeight="13.5"/>
  <cols>
    <col min="1" max="1" width="14.625" style="286"/>
    <col min="2" max="3" width="9" style="286" customWidth="1"/>
    <col min="4" max="10" width="10.875" style="286" customWidth="1"/>
    <col min="11" max="16384" width="14.625" style="286"/>
  </cols>
  <sheetData>
    <row r="1" spans="2:10" ht="21">
      <c r="B1" s="750"/>
      <c r="C1" s="750"/>
      <c r="D1" s="750"/>
      <c r="E1" s="750"/>
      <c r="F1" s="750"/>
      <c r="G1" s="750"/>
      <c r="H1" s="750"/>
      <c r="I1" s="750"/>
      <c r="J1" s="750"/>
    </row>
    <row r="2" spans="2:10" ht="28.5" customHeight="1">
      <c r="B2" s="695" t="s">
        <v>563</v>
      </c>
      <c r="C2" s="695"/>
      <c r="D2" s="695"/>
      <c r="E2" s="695"/>
      <c r="F2" s="695"/>
      <c r="G2" s="695"/>
      <c r="H2" s="695"/>
      <c r="I2" s="695"/>
      <c r="J2" s="695"/>
    </row>
    <row r="3" spans="2:10" ht="23.25" customHeight="1" thickBot="1">
      <c r="B3" s="434" t="s">
        <v>564</v>
      </c>
      <c r="C3" s="290"/>
      <c r="D3" s="290"/>
      <c r="E3" s="290"/>
      <c r="F3" s="290"/>
      <c r="G3" s="290"/>
      <c r="H3" s="289"/>
      <c r="I3" s="435"/>
      <c r="J3" s="436" t="s">
        <v>565</v>
      </c>
    </row>
    <row r="4" spans="2:10" ht="15" customHeight="1">
      <c r="B4" s="437" t="s">
        <v>566</v>
      </c>
      <c r="C4" s="438" t="s">
        <v>567</v>
      </c>
      <c r="D4" s="439" t="s">
        <v>568</v>
      </c>
      <c r="E4" s="439" t="s">
        <v>569</v>
      </c>
      <c r="F4" s="439" t="s">
        <v>570</v>
      </c>
      <c r="G4" s="439" t="s">
        <v>571</v>
      </c>
      <c r="H4" s="439" t="s">
        <v>572</v>
      </c>
      <c r="I4" s="440" t="s">
        <v>573</v>
      </c>
      <c r="J4" s="440" t="s">
        <v>574</v>
      </c>
    </row>
    <row r="5" spans="2:10" ht="15" customHeight="1">
      <c r="B5" s="441" t="s">
        <v>575</v>
      </c>
      <c r="C5" s="442" t="s">
        <v>576</v>
      </c>
      <c r="D5" s="443" t="s">
        <v>577</v>
      </c>
      <c r="E5" s="443" t="s">
        <v>578</v>
      </c>
      <c r="F5" s="444">
        <v>993</v>
      </c>
      <c r="G5" s="444">
        <v>60000</v>
      </c>
      <c r="H5" s="444">
        <v>63300</v>
      </c>
      <c r="I5" s="444">
        <v>200</v>
      </c>
      <c r="J5" s="445" t="s">
        <v>579</v>
      </c>
    </row>
    <row r="6" spans="2:10" ht="15" customHeight="1">
      <c r="B6" s="446" t="s">
        <v>580</v>
      </c>
      <c r="C6" s="447" t="s">
        <v>581</v>
      </c>
      <c r="D6" s="443" t="s">
        <v>577</v>
      </c>
      <c r="E6" s="443" t="s">
        <v>582</v>
      </c>
      <c r="F6" s="444">
        <v>1803</v>
      </c>
      <c r="G6" s="444">
        <v>94000</v>
      </c>
      <c r="H6" s="444">
        <v>64700</v>
      </c>
      <c r="I6" s="444">
        <v>200</v>
      </c>
      <c r="J6" s="445" t="s">
        <v>583</v>
      </c>
    </row>
    <row r="7" spans="2:10" ht="15" customHeight="1">
      <c r="B7" s="446" t="s">
        <v>584</v>
      </c>
      <c r="C7" s="447" t="s">
        <v>585</v>
      </c>
      <c r="D7" s="443" t="s">
        <v>586</v>
      </c>
      <c r="E7" s="443" t="s">
        <v>587</v>
      </c>
      <c r="F7" s="444">
        <v>1664</v>
      </c>
      <c r="G7" s="444">
        <v>59800</v>
      </c>
      <c r="H7" s="444">
        <v>33080</v>
      </c>
      <c r="I7" s="444">
        <v>186</v>
      </c>
      <c r="J7" s="448" t="s">
        <v>29</v>
      </c>
    </row>
    <row r="8" spans="2:10" ht="15" customHeight="1">
      <c r="B8" s="446" t="s">
        <v>588</v>
      </c>
      <c r="C8" s="447" t="s">
        <v>589</v>
      </c>
      <c r="D8" s="443" t="s">
        <v>590</v>
      </c>
      <c r="E8" s="443" t="s">
        <v>29</v>
      </c>
      <c r="F8" s="444">
        <v>480</v>
      </c>
      <c r="G8" s="444">
        <v>11300</v>
      </c>
      <c r="H8" s="444">
        <v>5595</v>
      </c>
      <c r="I8" s="444">
        <v>220</v>
      </c>
      <c r="J8" s="445" t="s">
        <v>583</v>
      </c>
    </row>
    <row r="9" spans="2:10" ht="15" customHeight="1">
      <c r="B9" s="446" t="s">
        <v>591</v>
      </c>
      <c r="C9" s="447" t="s">
        <v>592</v>
      </c>
      <c r="D9" s="443" t="s">
        <v>593</v>
      </c>
      <c r="E9" s="443" t="s">
        <v>594</v>
      </c>
      <c r="F9" s="444">
        <v>676</v>
      </c>
      <c r="G9" s="444">
        <v>17200</v>
      </c>
      <c r="H9" s="444">
        <v>9810</v>
      </c>
      <c r="I9" s="444">
        <v>170</v>
      </c>
      <c r="J9" s="445" t="s">
        <v>583</v>
      </c>
    </row>
    <row r="10" spans="2:10" ht="15" customHeight="1">
      <c r="B10" s="446" t="s">
        <v>595</v>
      </c>
      <c r="C10" s="447" t="s">
        <v>596</v>
      </c>
      <c r="D10" s="443" t="s">
        <v>597</v>
      </c>
      <c r="E10" s="443" t="s">
        <v>29</v>
      </c>
      <c r="F10" s="444">
        <v>277</v>
      </c>
      <c r="G10" s="444">
        <v>6650</v>
      </c>
      <c r="H10" s="444">
        <v>3781</v>
      </c>
      <c r="I10" s="444">
        <v>180</v>
      </c>
      <c r="J10" s="445" t="s">
        <v>583</v>
      </c>
    </row>
    <row r="11" spans="2:10" ht="15" customHeight="1">
      <c r="B11" s="446" t="s">
        <v>390</v>
      </c>
      <c r="C11" s="447" t="s">
        <v>576</v>
      </c>
      <c r="D11" s="443" t="s">
        <v>598</v>
      </c>
      <c r="E11" s="443" t="s">
        <v>599</v>
      </c>
      <c r="F11" s="444">
        <v>993</v>
      </c>
      <c r="G11" s="444">
        <v>19230</v>
      </c>
      <c r="H11" s="444">
        <v>11540</v>
      </c>
      <c r="I11" s="444">
        <v>149</v>
      </c>
      <c r="J11" s="445" t="s">
        <v>583</v>
      </c>
    </row>
    <row r="12" spans="2:10" ht="15" customHeight="1">
      <c r="B12" s="446" t="s">
        <v>600</v>
      </c>
      <c r="C12" s="447" t="s">
        <v>601</v>
      </c>
      <c r="D12" s="443" t="s">
        <v>593</v>
      </c>
      <c r="E12" s="443" t="s">
        <v>602</v>
      </c>
      <c r="F12" s="444">
        <v>95</v>
      </c>
      <c r="G12" s="444">
        <v>1800</v>
      </c>
      <c r="H12" s="444">
        <v>1203</v>
      </c>
      <c r="I12" s="444">
        <v>190</v>
      </c>
      <c r="J12" s="445" t="s">
        <v>583</v>
      </c>
    </row>
    <row r="13" spans="2:10" ht="15" customHeight="1">
      <c r="B13" s="446" t="s">
        <v>603</v>
      </c>
      <c r="C13" s="447" t="s">
        <v>585</v>
      </c>
      <c r="D13" s="443" t="s">
        <v>586</v>
      </c>
      <c r="E13" s="443" t="s">
        <v>587</v>
      </c>
      <c r="F13" s="444">
        <v>425</v>
      </c>
      <c r="G13" s="444">
        <v>12800</v>
      </c>
      <c r="H13" s="444">
        <v>8304</v>
      </c>
      <c r="I13" s="444">
        <v>175</v>
      </c>
      <c r="J13" s="449" t="s">
        <v>29</v>
      </c>
    </row>
    <row r="14" spans="2:10" ht="15" customHeight="1">
      <c r="B14" s="446" t="s">
        <v>604</v>
      </c>
      <c r="C14" s="447" t="s">
        <v>605</v>
      </c>
      <c r="D14" s="443" t="s">
        <v>586</v>
      </c>
      <c r="E14" s="443" t="s">
        <v>587</v>
      </c>
      <c r="F14" s="444">
        <v>627</v>
      </c>
      <c r="G14" s="444">
        <v>23300</v>
      </c>
      <c r="H14" s="444">
        <v>13100</v>
      </c>
      <c r="I14" s="444">
        <v>170</v>
      </c>
      <c r="J14" s="449" t="s">
        <v>29</v>
      </c>
    </row>
    <row r="15" spans="2:10" ht="15" customHeight="1" thickBot="1">
      <c r="B15" s="450" t="s">
        <v>606</v>
      </c>
      <c r="C15" s="451" t="s">
        <v>595</v>
      </c>
      <c r="D15" s="452" t="s">
        <v>586</v>
      </c>
      <c r="E15" s="443" t="s">
        <v>587</v>
      </c>
      <c r="F15" s="444">
        <v>990</v>
      </c>
      <c r="G15" s="444">
        <v>34000</v>
      </c>
      <c r="H15" s="453">
        <v>19705</v>
      </c>
      <c r="I15" s="453">
        <v>164</v>
      </c>
      <c r="J15" s="454" t="s">
        <v>29</v>
      </c>
    </row>
    <row r="16" spans="2:10" ht="14.25" customHeight="1">
      <c r="B16" s="455" t="s">
        <v>607</v>
      </c>
      <c r="C16" s="455"/>
      <c r="D16" s="455"/>
      <c r="E16" s="455"/>
      <c r="F16" s="455"/>
      <c r="G16" s="455"/>
      <c r="H16" s="456"/>
      <c r="I16" s="457"/>
      <c r="J16" s="457"/>
    </row>
    <row r="17" spans="2:10" ht="16.5" customHeight="1">
      <c r="B17" s="289"/>
      <c r="C17" s="289"/>
      <c r="D17" s="289"/>
      <c r="E17" s="289"/>
      <c r="F17" s="289"/>
      <c r="G17" s="289"/>
      <c r="H17" s="458"/>
      <c r="I17" s="459"/>
      <c r="J17" s="317"/>
    </row>
    <row r="18" spans="2:10" ht="23.25" customHeight="1" thickBot="1">
      <c r="B18" s="434" t="s">
        <v>608</v>
      </c>
      <c r="C18" s="290"/>
      <c r="D18" s="290"/>
      <c r="E18" s="290"/>
      <c r="F18" s="290"/>
      <c r="G18" s="290"/>
      <c r="H18" s="289"/>
      <c r="I18" s="435"/>
      <c r="J18" s="436" t="s">
        <v>565</v>
      </c>
    </row>
    <row r="19" spans="2:10" ht="15" customHeight="1">
      <c r="B19" s="437" t="s">
        <v>566</v>
      </c>
      <c r="C19" s="438" t="s">
        <v>567</v>
      </c>
      <c r="D19" s="439" t="s">
        <v>568</v>
      </c>
      <c r="E19" s="439" t="s">
        <v>569</v>
      </c>
      <c r="F19" s="439" t="s">
        <v>570</v>
      </c>
      <c r="G19" s="439" t="s">
        <v>571</v>
      </c>
      <c r="H19" s="439" t="s">
        <v>572</v>
      </c>
      <c r="I19" s="440" t="s">
        <v>573</v>
      </c>
      <c r="J19" s="440" t="s">
        <v>574</v>
      </c>
    </row>
    <row r="20" spans="2:10" ht="15" customHeight="1">
      <c r="B20" s="446" t="s">
        <v>609</v>
      </c>
      <c r="C20" s="447" t="s">
        <v>610</v>
      </c>
      <c r="D20" s="460" t="s">
        <v>611</v>
      </c>
      <c r="E20" s="460" t="s">
        <v>611</v>
      </c>
      <c r="F20" s="461">
        <v>19</v>
      </c>
      <c r="G20" s="462">
        <v>1800</v>
      </c>
      <c r="H20" s="461">
        <v>450</v>
      </c>
      <c r="I20" s="461">
        <v>257</v>
      </c>
      <c r="J20" s="460" t="s">
        <v>579</v>
      </c>
    </row>
    <row r="21" spans="2:10" ht="15" customHeight="1">
      <c r="B21" s="446" t="s">
        <v>580</v>
      </c>
      <c r="C21" s="447" t="s">
        <v>612</v>
      </c>
      <c r="D21" s="460" t="s">
        <v>611</v>
      </c>
      <c r="E21" s="460" t="s">
        <v>613</v>
      </c>
      <c r="F21" s="461">
        <v>56</v>
      </c>
      <c r="G21" s="462">
        <v>3000</v>
      </c>
      <c r="H21" s="461">
        <v>855</v>
      </c>
      <c r="I21" s="461">
        <v>223</v>
      </c>
      <c r="J21" s="460" t="s">
        <v>579</v>
      </c>
    </row>
    <row r="22" spans="2:10" ht="15" customHeight="1">
      <c r="B22" s="446" t="s">
        <v>580</v>
      </c>
      <c r="C22" s="447" t="s">
        <v>614</v>
      </c>
      <c r="D22" s="460" t="s">
        <v>611</v>
      </c>
      <c r="E22" s="460" t="s">
        <v>615</v>
      </c>
      <c r="F22" s="461">
        <v>20</v>
      </c>
      <c r="G22" s="462">
        <v>1800</v>
      </c>
      <c r="H22" s="461">
        <v>603</v>
      </c>
      <c r="I22" s="461">
        <v>189</v>
      </c>
      <c r="J22" s="460" t="s">
        <v>579</v>
      </c>
    </row>
    <row r="23" spans="2:10" ht="15" customHeight="1">
      <c r="B23" s="446" t="s">
        <v>390</v>
      </c>
      <c r="C23" s="447" t="s">
        <v>616</v>
      </c>
      <c r="D23" s="460" t="s">
        <v>617</v>
      </c>
      <c r="E23" s="460" t="s">
        <v>618</v>
      </c>
      <c r="F23" s="444">
        <v>229</v>
      </c>
      <c r="G23" s="444">
        <v>6040</v>
      </c>
      <c r="H23" s="444">
        <v>3610</v>
      </c>
      <c r="I23" s="444">
        <v>151</v>
      </c>
      <c r="J23" s="445" t="s">
        <v>579</v>
      </c>
    </row>
    <row r="24" spans="2:10" ht="15" customHeight="1">
      <c r="B24" s="446" t="s">
        <v>619</v>
      </c>
      <c r="C24" s="447" t="s">
        <v>620</v>
      </c>
      <c r="D24" s="460" t="s">
        <v>582</v>
      </c>
      <c r="E24" s="460" t="s">
        <v>602</v>
      </c>
      <c r="F24" s="444">
        <v>277</v>
      </c>
      <c r="G24" s="444">
        <v>4390</v>
      </c>
      <c r="H24" s="444">
        <v>2730</v>
      </c>
      <c r="I24" s="444">
        <v>146</v>
      </c>
      <c r="J24" s="445" t="s">
        <v>583</v>
      </c>
    </row>
    <row r="25" spans="2:10" ht="15" customHeight="1">
      <c r="B25" s="446" t="s">
        <v>621</v>
      </c>
      <c r="C25" s="447" t="s">
        <v>622</v>
      </c>
      <c r="D25" s="460" t="s">
        <v>623</v>
      </c>
      <c r="E25" s="463" t="s">
        <v>624</v>
      </c>
      <c r="F25" s="444">
        <v>95</v>
      </c>
      <c r="G25" s="444">
        <v>2500</v>
      </c>
      <c r="H25" s="444">
        <v>1300</v>
      </c>
      <c r="I25" s="444">
        <v>180</v>
      </c>
      <c r="J25" s="445" t="s">
        <v>583</v>
      </c>
    </row>
    <row r="26" spans="2:10" ht="15" customHeight="1">
      <c r="B26" s="446" t="s">
        <v>625</v>
      </c>
      <c r="C26" s="447" t="s">
        <v>626</v>
      </c>
      <c r="D26" s="460" t="s">
        <v>627</v>
      </c>
      <c r="E26" s="463" t="s">
        <v>617</v>
      </c>
      <c r="F26" s="444">
        <v>50</v>
      </c>
      <c r="G26" s="444">
        <v>450</v>
      </c>
      <c r="H26" s="444">
        <v>235</v>
      </c>
      <c r="I26" s="444">
        <v>180</v>
      </c>
      <c r="J26" s="445" t="s">
        <v>583</v>
      </c>
    </row>
    <row r="27" spans="2:10" ht="15" customHeight="1">
      <c r="B27" s="446" t="s">
        <v>628</v>
      </c>
      <c r="C27" s="447" t="s">
        <v>629</v>
      </c>
      <c r="D27" s="460" t="s">
        <v>597</v>
      </c>
      <c r="E27" s="463" t="s">
        <v>630</v>
      </c>
      <c r="F27" s="444">
        <v>34</v>
      </c>
      <c r="G27" s="444">
        <v>630</v>
      </c>
      <c r="H27" s="444">
        <v>331</v>
      </c>
      <c r="I27" s="444">
        <v>180</v>
      </c>
      <c r="J27" s="445" t="s">
        <v>583</v>
      </c>
    </row>
    <row r="28" spans="2:10" ht="15" customHeight="1">
      <c r="B28" s="446" t="s">
        <v>580</v>
      </c>
      <c r="C28" s="447" t="s">
        <v>631</v>
      </c>
      <c r="D28" s="463" t="s">
        <v>602</v>
      </c>
      <c r="E28" s="463" t="s">
        <v>587</v>
      </c>
      <c r="F28" s="444">
        <v>64</v>
      </c>
      <c r="G28" s="444">
        <v>960</v>
      </c>
      <c r="H28" s="444">
        <v>582</v>
      </c>
      <c r="I28" s="444">
        <v>170</v>
      </c>
      <c r="J28" s="445" t="s">
        <v>583</v>
      </c>
    </row>
    <row r="29" spans="2:10" ht="15" customHeight="1">
      <c r="B29" s="446" t="s">
        <v>632</v>
      </c>
      <c r="C29" s="447" t="s">
        <v>585</v>
      </c>
      <c r="D29" s="463" t="s">
        <v>590</v>
      </c>
      <c r="E29" s="463" t="s">
        <v>587</v>
      </c>
      <c r="F29" s="444">
        <v>342</v>
      </c>
      <c r="G29" s="444">
        <v>12200</v>
      </c>
      <c r="H29" s="444">
        <v>5414</v>
      </c>
      <c r="I29" s="444">
        <v>172</v>
      </c>
      <c r="J29" s="464" t="s">
        <v>29</v>
      </c>
    </row>
    <row r="30" spans="2:10" ht="15" customHeight="1">
      <c r="B30" s="446" t="s">
        <v>633</v>
      </c>
      <c r="C30" s="447" t="s">
        <v>634</v>
      </c>
      <c r="D30" s="463" t="s">
        <v>617</v>
      </c>
      <c r="E30" s="463" t="s">
        <v>587</v>
      </c>
      <c r="F30" s="444">
        <v>89</v>
      </c>
      <c r="G30" s="444">
        <v>2200</v>
      </c>
      <c r="H30" s="444">
        <v>1400</v>
      </c>
      <c r="I30" s="444">
        <v>180</v>
      </c>
      <c r="J30" s="464" t="s">
        <v>583</v>
      </c>
    </row>
    <row r="31" spans="2:10" ht="15" customHeight="1" thickBot="1">
      <c r="B31" s="450" t="s">
        <v>635</v>
      </c>
      <c r="C31" s="451" t="s">
        <v>636</v>
      </c>
      <c r="D31" s="465" t="s">
        <v>582</v>
      </c>
      <c r="E31" s="465" t="s">
        <v>624</v>
      </c>
      <c r="F31" s="453">
        <v>149</v>
      </c>
      <c r="G31" s="453">
        <v>3750</v>
      </c>
      <c r="H31" s="453">
        <v>2400</v>
      </c>
      <c r="I31" s="453">
        <v>180</v>
      </c>
      <c r="J31" s="466" t="s">
        <v>583</v>
      </c>
    </row>
    <row r="32" spans="2:10" ht="14.25" customHeight="1">
      <c r="B32" s="408" t="s">
        <v>809</v>
      </c>
      <c r="C32" s="463"/>
      <c r="D32" s="463"/>
      <c r="E32" s="463"/>
      <c r="F32" s="467"/>
      <c r="G32" s="467"/>
      <c r="H32" s="467"/>
      <c r="I32" s="467"/>
      <c r="J32" s="464"/>
    </row>
    <row r="33" spans="2:10" ht="14.25" customHeight="1">
      <c r="B33" s="746" t="s">
        <v>607</v>
      </c>
      <c r="C33" s="746"/>
      <c r="D33" s="746"/>
      <c r="E33" s="746"/>
      <c r="F33" s="747"/>
      <c r="G33" s="747"/>
      <c r="H33" s="456"/>
      <c r="I33" s="468"/>
      <c r="J33" s="469"/>
    </row>
    <row r="34" spans="2:10" ht="16.5" customHeight="1">
      <c r="B34" s="470"/>
      <c r="C34" s="470"/>
      <c r="D34" s="470"/>
      <c r="E34" s="470"/>
      <c r="F34" s="290"/>
      <c r="G34" s="290"/>
      <c r="H34" s="458"/>
      <c r="I34" s="471"/>
      <c r="J34" s="472"/>
    </row>
    <row r="35" spans="2:10" ht="23.25" customHeight="1" thickBot="1">
      <c r="B35" s="434" t="s">
        <v>637</v>
      </c>
      <c r="C35" s="290"/>
      <c r="D35" s="290"/>
      <c r="E35" s="290"/>
      <c r="F35" s="290"/>
      <c r="G35" s="290"/>
      <c r="H35" s="289"/>
      <c r="I35" s="435"/>
      <c r="J35" s="436" t="s">
        <v>565</v>
      </c>
    </row>
    <row r="36" spans="2:10" ht="15" customHeight="1">
      <c r="B36" s="473" t="s">
        <v>638</v>
      </c>
      <c r="C36" s="438" t="s">
        <v>567</v>
      </c>
      <c r="D36" s="439" t="s">
        <v>568</v>
      </c>
      <c r="E36" s="439" t="s">
        <v>569</v>
      </c>
      <c r="F36" s="439" t="s">
        <v>570</v>
      </c>
      <c r="G36" s="439" t="s">
        <v>571</v>
      </c>
      <c r="H36" s="439" t="s">
        <v>572</v>
      </c>
      <c r="I36" s="440" t="s">
        <v>573</v>
      </c>
      <c r="J36" s="440" t="s">
        <v>574</v>
      </c>
    </row>
    <row r="37" spans="2:10" ht="15" customHeight="1" thickBot="1">
      <c r="B37" s="474" t="s">
        <v>639</v>
      </c>
      <c r="C37" s="475" t="s">
        <v>585</v>
      </c>
      <c r="D37" s="476" t="s">
        <v>617</v>
      </c>
      <c r="E37" s="476" t="s">
        <v>587</v>
      </c>
      <c r="F37" s="453">
        <v>4711</v>
      </c>
      <c r="G37" s="477">
        <v>156241</v>
      </c>
      <c r="H37" s="453">
        <v>87800</v>
      </c>
      <c r="I37" s="453">
        <v>177</v>
      </c>
      <c r="J37" s="478" t="s">
        <v>579</v>
      </c>
    </row>
    <row r="38" spans="2:10" ht="14.25" customHeight="1">
      <c r="B38" s="751" t="s">
        <v>640</v>
      </c>
      <c r="C38" s="751"/>
      <c r="D38" s="751"/>
      <c r="E38" s="751"/>
      <c r="F38" s="751"/>
      <c r="G38" s="751"/>
      <c r="H38" s="751"/>
      <c r="I38" s="400"/>
      <c r="J38" s="400"/>
    </row>
    <row r="39" spans="2:10" ht="14.25" customHeight="1">
      <c r="B39" s="752" t="s">
        <v>641</v>
      </c>
      <c r="C39" s="752"/>
      <c r="D39" s="752"/>
      <c r="E39" s="752"/>
      <c r="F39" s="752"/>
      <c r="G39" s="400"/>
      <c r="H39" s="400"/>
      <c r="I39" s="400"/>
      <c r="J39" s="400"/>
    </row>
    <row r="40" spans="2:10" ht="16.5" customHeight="1">
      <c r="B40" s="479"/>
      <c r="C40" s="479"/>
      <c r="D40" s="479"/>
      <c r="E40" s="479"/>
      <c r="F40" s="479"/>
      <c r="G40" s="400"/>
      <c r="H40" s="400"/>
      <c r="I40" s="400"/>
      <c r="J40" s="400"/>
    </row>
    <row r="41" spans="2:10" ht="23.25" customHeight="1" thickBot="1">
      <c r="B41" s="434" t="s">
        <v>642</v>
      </c>
      <c r="C41" s="290"/>
      <c r="D41" s="290"/>
      <c r="E41" s="290"/>
      <c r="F41" s="290"/>
      <c r="G41" s="290"/>
      <c r="H41" s="289"/>
      <c r="I41" s="435"/>
      <c r="J41" s="436" t="s">
        <v>643</v>
      </c>
    </row>
    <row r="42" spans="2:10" ht="15" customHeight="1">
      <c r="B42" s="473" t="s">
        <v>644</v>
      </c>
      <c r="C42" s="473" t="s">
        <v>645</v>
      </c>
      <c r="D42" s="439" t="s">
        <v>568</v>
      </c>
      <c r="E42" s="439" t="s">
        <v>569</v>
      </c>
      <c r="F42" s="439" t="s">
        <v>646</v>
      </c>
      <c r="G42" s="439" t="s">
        <v>571</v>
      </c>
      <c r="H42" s="439" t="s">
        <v>572</v>
      </c>
      <c r="I42" s="440" t="s">
        <v>573</v>
      </c>
      <c r="J42" s="440" t="s">
        <v>574</v>
      </c>
    </row>
    <row r="43" spans="2:10" ht="15" customHeight="1">
      <c r="B43" s="480" t="s">
        <v>647</v>
      </c>
      <c r="C43" s="481" t="s">
        <v>648</v>
      </c>
      <c r="D43" s="463" t="s">
        <v>593</v>
      </c>
      <c r="E43" s="753" t="s">
        <v>624</v>
      </c>
      <c r="F43" s="467">
        <v>25</v>
      </c>
      <c r="G43" s="467">
        <v>90</v>
      </c>
      <c r="H43" s="755">
        <v>100</v>
      </c>
      <c r="I43" s="757">
        <v>200</v>
      </c>
      <c r="J43" s="759">
        <v>20</v>
      </c>
    </row>
    <row r="44" spans="2:10" ht="15" customHeight="1" thickBot="1">
      <c r="B44" s="482" t="s">
        <v>580</v>
      </c>
      <c r="C44" s="483" t="s">
        <v>649</v>
      </c>
      <c r="D44" s="465" t="s">
        <v>586</v>
      </c>
      <c r="E44" s="754"/>
      <c r="F44" s="453">
        <v>34</v>
      </c>
      <c r="G44" s="453">
        <v>170</v>
      </c>
      <c r="H44" s="756"/>
      <c r="I44" s="758"/>
      <c r="J44" s="760"/>
    </row>
    <row r="45" spans="2:10" ht="14.25" customHeight="1">
      <c r="B45" s="746" t="s">
        <v>650</v>
      </c>
      <c r="C45" s="746"/>
      <c r="D45" s="746"/>
      <c r="E45" s="746"/>
      <c r="F45" s="747"/>
      <c r="G45" s="747"/>
      <c r="H45" s="484"/>
      <c r="I45" s="399"/>
      <c r="J45" s="484"/>
    </row>
    <row r="46" spans="2:10" ht="16.5" customHeight="1">
      <c r="B46" s="470"/>
      <c r="C46" s="470"/>
      <c r="D46" s="470"/>
      <c r="E46" s="470"/>
      <c r="F46" s="290"/>
      <c r="G46" s="290"/>
      <c r="H46" s="317"/>
      <c r="I46" s="317"/>
      <c r="J46" s="317"/>
    </row>
    <row r="47" spans="2:10" ht="23.25" customHeight="1" thickBot="1">
      <c r="B47" s="434" t="s">
        <v>651</v>
      </c>
      <c r="C47" s="290"/>
      <c r="D47" s="290"/>
      <c r="E47" s="290"/>
      <c r="F47" s="290"/>
      <c r="G47" s="290"/>
      <c r="H47" s="289"/>
      <c r="I47" s="435"/>
      <c r="J47" s="436" t="s">
        <v>643</v>
      </c>
    </row>
    <row r="48" spans="2:10" ht="15" customHeight="1">
      <c r="B48" s="473" t="s">
        <v>652</v>
      </c>
      <c r="C48" s="473" t="s">
        <v>653</v>
      </c>
      <c r="D48" s="439" t="s">
        <v>568</v>
      </c>
      <c r="E48" s="439" t="s">
        <v>569</v>
      </c>
      <c r="F48" s="439" t="s">
        <v>646</v>
      </c>
      <c r="G48" s="439" t="s">
        <v>571</v>
      </c>
      <c r="H48" s="439" t="s">
        <v>572</v>
      </c>
      <c r="I48" s="440" t="s">
        <v>573</v>
      </c>
      <c r="J48" s="440" t="s">
        <v>574</v>
      </c>
    </row>
    <row r="49" spans="2:10" ht="15" customHeight="1">
      <c r="B49" s="485" t="s">
        <v>654</v>
      </c>
      <c r="C49" s="481" t="s">
        <v>655</v>
      </c>
      <c r="D49" s="460" t="s">
        <v>656</v>
      </c>
      <c r="E49" s="463" t="s">
        <v>617</v>
      </c>
      <c r="F49" s="467">
        <v>36</v>
      </c>
      <c r="G49" s="467">
        <v>260</v>
      </c>
      <c r="H49" s="467">
        <v>69</v>
      </c>
      <c r="I49" s="467">
        <v>220</v>
      </c>
      <c r="J49" s="486">
        <v>20</v>
      </c>
    </row>
    <row r="50" spans="2:10" ht="15" customHeight="1">
      <c r="B50" s="485" t="s">
        <v>619</v>
      </c>
      <c r="C50" s="487" t="s">
        <v>657</v>
      </c>
      <c r="D50" s="463" t="s">
        <v>658</v>
      </c>
      <c r="E50" s="463" t="s">
        <v>594</v>
      </c>
      <c r="F50" s="467">
        <v>98</v>
      </c>
      <c r="G50" s="467">
        <v>350</v>
      </c>
      <c r="H50" s="467">
        <v>115.5</v>
      </c>
      <c r="I50" s="467">
        <v>180</v>
      </c>
      <c r="J50" s="486">
        <v>20</v>
      </c>
    </row>
    <row r="51" spans="2:10" ht="15" customHeight="1" thickBot="1">
      <c r="B51" s="482" t="s">
        <v>659</v>
      </c>
      <c r="C51" s="483" t="s">
        <v>660</v>
      </c>
      <c r="D51" s="452" t="s">
        <v>627</v>
      </c>
      <c r="E51" s="465" t="s">
        <v>586</v>
      </c>
      <c r="F51" s="453">
        <v>66</v>
      </c>
      <c r="G51" s="453">
        <v>340</v>
      </c>
      <c r="H51" s="453">
        <v>97</v>
      </c>
      <c r="I51" s="453">
        <v>200</v>
      </c>
      <c r="J51" s="488">
        <v>10</v>
      </c>
    </row>
    <row r="52" spans="2:10" ht="14.25" customHeight="1">
      <c r="B52" s="748" t="s">
        <v>641</v>
      </c>
      <c r="C52" s="748"/>
      <c r="D52" s="748"/>
      <c r="E52" s="748"/>
      <c r="F52" s="749"/>
      <c r="G52" s="749"/>
      <c r="H52" s="400"/>
      <c r="I52" s="400"/>
      <c r="J52" s="400"/>
    </row>
  </sheetData>
  <mergeCells count="11">
    <mergeCell ref="B45:G45"/>
    <mergeCell ref="B52:G52"/>
    <mergeCell ref="B1:J1"/>
    <mergeCell ref="B2:J2"/>
    <mergeCell ref="B33:G33"/>
    <mergeCell ref="B38:H38"/>
    <mergeCell ref="B39:F39"/>
    <mergeCell ref="E43:E44"/>
    <mergeCell ref="H43:H44"/>
    <mergeCell ref="I43:I44"/>
    <mergeCell ref="J43:J44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fitToWidth="2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2"/>
  <sheetViews>
    <sheetView showGridLines="0" view="pageBreakPreview" topLeftCell="A31" zoomScaleNormal="100" zoomScaleSheetLayoutView="100" workbookViewId="0">
      <selection activeCell="B2" sqref="B2:J10"/>
    </sheetView>
  </sheetViews>
  <sheetFormatPr defaultColWidth="14.625" defaultRowHeight="13.5"/>
  <cols>
    <col min="1" max="1" width="14.625" style="286"/>
    <col min="2" max="2" width="9.875" style="286" customWidth="1"/>
    <col min="3" max="3" width="10.875" style="286" customWidth="1"/>
    <col min="4" max="5" width="10.625" style="286" customWidth="1"/>
    <col min="6" max="6" width="9.375" style="286" customWidth="1"/>
    <col min="7" max="9" width="10.625" style="286" customWidth="1"/>
    <col min="10" max="10" width="10" style="286" customWidth="1"/>
    <col min="11" max="16384" width="14.625" style="286"/>
  </cols>
  <sheetData>
    <row r="2" spans="2:10" ht="28.5" customHeight="1">
      <c r="B2" s="750"/>
      <c r="C2" s="750"/>
      <c r="D2" s="750"/>
      <c r="E2" s="750"/>
      <c r="F2" s="750"/>
      <c r="G2" s="750"/>
      <c r="H2" s="750"/>
      <c r="I2" s="750"/>
      <c r="J2" s="750"/>
    </row>
    <row r="3" spans="2:10" ht="23.25" customHeight="1" thickBot="1">
      <c r="B3" s="434" t="s">
        <v>661</v>
      </c>
      <c r="C3" s="290"/>
      <c r="D3" s="290"/>
      <c r="E3" s="290"/>
      <c r="F3" s="290"/>
      <c r="G3" s="290"/>
      <c r="H3" s="290"/>
      <c r="I3" s="289"/>
      <c r="J3" s="489" t="s">
        <v>662</v>
      </c>
    </row>
    <row r="4" spans="2:10" ht="23.25" customHeight="1">
      <c r="B4" s="490" t="s">
        <v>663</v>
      </c>
      <c r="C4" s="491" t="s">
        <v>664</v>
      </c>
      <c r="D4" s="439" t="s">
        <v>568</v>
      </c>
      <c r="E4" s="439" t="s">
        <v>569</v>
      </c>
      <c r="F4" s="492" t="s">
        <v>646</v>
      </c>
      <c r="G4" s="493" t="s">
        <v>571</v>
      </c>
      <c r="H4" s="493" t="s">
        <v>572</v>
      </c>
      <c r="I4" s="493" t="s">
        <v>665</v>
      </c>
      <c r="J4" s="493" t="s">
        <v>574</v>
      </c>
    </row>
    <row r="5" spans="2:10" ht="21" customHeight="1">
      <c r="B5" s="494" t="s">
        <v>591</v>
      </c>
      <c r="C5" s="447" t="s">
        <v>666</v>
      </c>
      <c r="D5" s="443" t="s">
        <v>667</v>
      </c>
      <c r="E5" s="443" t="s">
        <v>668</v>
      </c>
      <c r="F5" s="495">
        <v>280</v>
      </c>
      <c r="G5" s="495">
        <v>995</v>
      </c>
      <c r="H5" s="495">
        <v>328</v>
      </c>
      <c r="I5" s="495">
        <v>200</v>
      </c>
      <c r="J5" s="495">
        <v>20</v>
      </c>
    </row>
    <row r="6" spans="2:10" ht="21" customHeight="1">
      <c r="B6" s="463" t="s">
        <v>669</v>
      </c>
      <c r="C6" s="447" t="s">
        <v>670</v>
      </c>
      <c r="D6" s="443" t="s">
        <v>597</v>
      </c>
      <c r="E6" s="443" t="s">
        <v>656</v>
      </c>
      <c r="F6" s="495">
        <v>351</v>
      </c>
      <c r="G6" s="495">
        <v>2310</v>
      </c>
      <c r="H6" s="495">
        <v>762</v>
      </c>
      <c r="I6" s="495">
        <v>200</v>
      </c>
      <c r="J6" s="495">
        <v>20</v>
      </c>
    </row>
    <row r="7" spans="2:10" ht="21" customHeight="1">
      <c r="B7" s="463" t="s">
        <v>671</v>
      </c>
      <c r="C7" s="447" t="s">
        <v>672</v>
      </c>
      <c r="D7" s="443" t="s">
        <v>586</v>
      </c>
      <c r="E7" s="443" t="s">
        <v>624</v>
      </c>
      <c r="F7" s="495">
        <v>196</v>
      </c>
      <c r="G7" s="495">
        <v>990</v>
      </c>
      <c r="H7" s="495">
        <v>327</v>
      </c>
      <c r="I7" s="495">
        <v>200</v>
      </c>
      <c r="J7" s="495">
        <v>20</v>
      </c>
    </row>
    <row r="8" spans="2:10" ht="21" customHeight="1">
      <c r="B8" s="446" t="s">
        <v>390</v>
      </c>
      <c r="C8" s="447" t="s">
        <v>673</v>
      </c>
      <c r="D8" s="443" t="s">
        <v>656</v>
      </c>
      <c r="E8" s="443" t="s">
        <v>590</v>
      </c>
      <c r="F8" s="495">
        <v>247</v>
      </c>
      <c r="G8" s="495">
        <v>2236</v>
      </c>
      <c r="H8" s="495">
        <v>316</v>
      </c>
      <c r="I8" s="495">
        <v>200</v>
      </c>
      <c r="J8" s="495">
        <v>20</v>
      </c>
    </row>
    <row r="9" spans="2:10" ht="21" customHeight="1">
      <c r="B9" s="463" t="s">
        <v>674</v>
      </c>
      <c r="C9" s="447" t="s">
        <v>675</v>
      </c>
      <c r="D9" s="443" t="s">
        <v>676</v>
      </c>
      <c r="E9" s="443" t="s">
        <v>623</v>
      </c>
      <c r="F9" s="495">
        <v>237</v>
      </c>
      <c r="G9" s="495">
        <v>849</v>
      </c>
      <c r="H9" s="495">
        <v>260</v>
      </c>
      <c r="I9" s="495">
        <v>200</v>
      </c>
      <c r="J9" s="495">
        <v>20</v>
      </c>
    </row>
    <row r="10" spans="2:10" ht="21" customHeight="1">
      <c r="B10" s="463" t="s">
        <v>677</v>
      </c>
      <c r="C10" s="447" t="s">
        <v>678</v>
      </c>
      <c r="D10" s="443" t="s">
        <v>597</v>
      </c>
      <c r="E10" s="443" t="s">
        <v>624</v>
      </c>
      <c r="F10" s="495">
        <v>304</v>
      </c>
      <c r="G10" s="495">
        <v>1356</v>
      </c>
      <c r="H10" s="495">
        <v>203</v>
      </c>
      <c r="I10" s="495">
        <v>200</v>
      </c>
      <c r="J10" s="495">
        <v>20</v>
      </c>
    </row>
    <row r="11" spans="2:10" ht="21" customHeight="1">
      <c r="B11" s="463" t="s">
        <v>679</v>
      </c>
      <c r="C11" s="447" t="s">
        <v>680</v>
      </c>
      <c r="D11" s="443" t="s">
        <v>599</v>
      </c>
      <c r="E11" s="443" t="s">
        <v>623</v>
      </c>
      <c r="F11" s="495">
        <v>457</v>
      </c>
      <c r="G11" s="495">
        <v>1910</v>
      </c>
      <c r="H11" s="495">
        <v>630</v>
      </c>
      <c r="I11" s="495">
        <v>200</v>
      </c>
      <c r="J11" s="495">
        <v>20</v>
      </c>
    </row>
    <row r="12" spans="2:10" ht="21" customHeight="1">
      <c r="B12" s="463" t="s">
        <v>628</v>
      </c>
      <c r="C12" s="447" t="s">
        <v>681</v>
      </c>
      <c r="D12" s="443" t="s">
        <v>627</v>
      </c>
      <c r="E12" s="443" t="s">
        <v>682</v>
      </c>
      <c r="F12" s="495">
        <v>303</v>
      </c>
      <c r="G12" s="495">
        <v>1220</v>
      </c>
      <c r="H12" s="495">
        <v>403</v>
      </c>
      <c r="I12" s="495">
        <v>200</v>
      </c>
      <c r="J12" s="495">
        <v>20</v>
      </c>
    </row>
    <row r="13" spans="2:10" ht="21" customHeight="1">
      <c r="B13" s="463" t="s">
        <v>621</v>
      </c>
      <c r="C13" s="447" t="s">
        <v>683</v>
      </c>
      <c r="D13" s="443" t="s">
        <v>597</v>
      </c>
      <c r="E13" s="443" t="s">
        <v>593</v>
      </c>
      <c r="F13" s="495">
        <v>140</v>
      </c>
      <c r="G13" s="495">
        <v>521</v>
      </c>
      <c r="H13" s="495">
        <v>175</v>
      </c>
      <c r="I13" s="495">
        <v>200</v>
      </c>
      <c r="J13" s="495">
        <v>20</v>
      </c>
    </row>
    <row r="14" spans="2:10" ht="21" customHeight="1">
      <c r="B14" s="463" t="s">
        <v>684</v>
      </c>
      <c r="C14" s="447" t="s">
        <v>685</v>
      </c>
      <c r="D14" s="443" t="s">
        <v>656</v>
      </c>
      <c r="E14" s="443" t="s">
        <v>602</v>
      </c>
      <c r="F14" s="495">
        <v>235</v>
      </c>
      <c r="G14" s="495">
        <v>739</v>
      </c>
      <c r="H14" s="495">
        <v>244</v>
      </c>
      <c r="I14" s="495">
        <v>200</v>
      </c>
      <c r="J14" s="495">
        <v>20</v>
      </c>
    </row>
    <row r="15" spans="2:10" ht="21" customHeight="1">
      <c r="B15" s="463" t="s">
        <v>686</v>
      </c>
      <c r="C15" s="447" t="s">
        <v>687</v>
      </c>
      <c r="D15" s="443" t="s">
        <v>602</v>
      </c>
      <c r="E15" s="443" t="s">
        <v>688</v>
      </c>
      <c r="F15" s="495">
        <v>594</v>
      </c>
      <c r="G15" s="495">
        <v>2486</v>
      </c>
      <c r="H15" s="495">
        <v>792</v>
      </c>
      <c r="I15" s="495">
        <v>200</v>
      </c>
      <c r="J15" s="495">
        <v>20</v>
      </c>
    </row>
    <row r="16" spans="2:10" ht="21" customHeight="1">
      <c r="B16" s="463" t="s">
        <v>686</v>
      </c>
      <c r="C16" s="447" t="s">
        <v>689</v>
      </c>
      <c r="D16" s="443" t="s">
        <v>627</v>
      </c>
      <c r="E16" s="443" t="s">
        <v>582</v>
      </c>
      <c r="F16" s="495">
        <v>55</v>
      </c>
      <c r="G16" s="495">
        <v>170</v>
      </c>
      <c r="H16" s="495">
        <v>51</v>
      </c>
      <c r="I16" s="495">
        <v>200</v>
      </c>
      <c r="J16" s="495">
        <v>20</v>
      </c>
    </row>
    <row r="17" spans="2:10" ht="21" customHeight="1">
      <c r="B17" s="463" t="s">
        <v>690</v>
      </c>
      <c r="C17" s="447" t="s">
        <v>691</v>
      </c>
      <c r="D17" s="443" t="s">
        <v>617</v>
      </c>
      <c r="E17" s="443" t="s">
        <v>602</v>
      </c>
      <c r="F17" s="495">
        <v>117</v>
      </c>
      <c r="G17" s="495">
        <v>419</v>
      </c>
      <c r="H17" s="495">
        <v>139</v>
      </c>
      <c r="I17" s="495">
        <v>200</v>
      </c>
      <c r="J17" s="495">
        <v>20</v>
      </c>
    </row>
    <row r="18" spans="2:10" ht="21" customHeight="1">
      <c r="B18" s="496" t="s">
        <v>692</v>
      </c>
      <c r="C18" s="497" t="s">
        <v>693</v>
      </c>
      <c r="D18" s="443" t="s">
        <v>597</v>
      </c>
      <c r="E18" s="443" t="s">
        <v>617</v>
      </c>
      <c r="F18" s="495">
        <v>120</v>
      </c>
      <c r="G18" s="495">
        <v>830</v>
      </c>
      <c r="H18" s="495">
        <v>274</v>
      </c>
      <c r="I18" s="495">
        <v>200</v>
      </c>
      <c r="J18" s="495">
        <v>20</v>
      </c>
    </row>
    <row r="19" spans="2:10" ht="21" customHeight="1">
      <c r="B19" s="463" t="s">
        <v>694</v>
      </c>
      <c r="C19" s="447" t="s">
        <v>695</v>
      </c>
      <c r="D19" s="443" t="s">
        <v>599</v>
      </c>
      <c r="E19" s="443" t="s">
        <v>696</v>
      </c>
      <c r="F19" s="495">
        <v>246</v>
      </c>
      <c r="G19" s="498">
        <v>1000</v>
      </c>
      <c r="H19" s="498">
        <v>330</v>
      </c>
      <c r="I19" s="495">
        <v>200</v>
      </c>
      <c r="J19" s="495">
        <v>20</v>
      </c>
    </row>
    <row r="20" spans="2:10" ht="21" customHeight="1">
      <c r="B20" s="463" t="s">
        <v>697</v>
      </c>
      <c r="C20" s="447" t="s">
        <v>698</v>
      </c>
      <c r="D20" s="443" t="s">
        <v>676</v>
      </c>
      <c r="E20" s="443" t="s">
        <v>699</v>
      </c>
      <c r="F20" s="495">
        <v>105</v>
      </c>
      <c r="G20" s="498">
        <v>644</v>
      </c>
      <c r="H20" s="498">
        <v>213</v>
      </c>
      <c r="I20" s="498">
        <v>200</v>
      </c>
      <c r="J20" s="495">
        <v>20</v>
      </c>
    </row>
    <row r="21" spans="2:10" ht="21" customHeight="1">
      <c r="B21" s="463" t="s">
        <v>671</v>
      </c>
      <c r="C21" s="447" t="s">
        <v>700</v>
      </c>
      <c r="D21" s="443" t="s">
        <v>627</v>
      </c>
      <c r="E21" s="443" t="s">
        <v>617</v>
      </c>
      <c r="F21" s="495">
        <v>168</v>
      </c>
      <c r="G21" s="498">
        <v>744</v>
      </c>
      <c r="H21" s="498">
        <v>246</v>
      </c>
      <c r="I21" s="498">
        <v>200</v>
      </c>
      <c r="J21" s="495">
        <v>20</v>
      </c>
    </row>
    <row r="22" spans="2:10" ht="21" customHeight="1">
      <c r="B22" s="463" t="s">
        <v>671</v>
      </c>
      <c r="C22" s="447" t="s">
        <v>701</v>
      </c>
      <c r="D22" s="443" t="s">
        <v>597</v>
      </c>
      <c r="E22" s="443" t="s">
        <v>702</v>
      </c>
      <c r="F22" s="495">
        <v>215</v>
      </c>
      <c r="G22" s="498">
        <v>778</v>
      </c>
      <c r="H22" s="498">
        <v>240</v>
      </c>
      <c r="I22" s="498">
        <v>200</v>
      </c>
      <c r="J22" s="495">
        <v>20</v>
      </c>
    </row>
    <row r="23" spans="2:10" ht="21" customHeight="1">
      <c r="B23" s="463" t="s">
        <v>671</v>
      </c>
      <c r="C23" s="447" t="s">
        <v>703</v>
      </c>
      <c r="D23" s="443" t="s">
        <v>704</v>
      </c>
      <c r="E23" s="443" t="s">
        <v>676</v>
      </c>
      <c r="F23" s="499">
        <v>158</v>
      </c>
      <c r="G23" s="500">
        <v>584</v>
      </c>
      <c r="H23" s="500">
        <v>193</v>
      </c>
      <c r="I23" s="500">
        <v>200</v>
      </c>
      <c r="J23" s="499">
        <v>20</v>
      </c>
    </row>
    <row r="24" spans="2:10" ht="21" customHeight="1">
      <c r="B24" s="463" t="s">
        <v>705</v>
      </c>
      <c r="C24" s="447" t="s">
        <v>706</v>
      </c>
      <c r="D24" s="443" t="s">
        <v>707</v>
      </c>
      <c r="E24" s="443" t="s">
        <v>708</v>
      </c>
      <c r="F24" s="495">
        <v>247</v>
      </c>
      <c r="G24" s="498">
        <v>990</v>
      </c>
      <c r="H24" s="498">
        <v>317</v>
      </c>
      <c r="I24" s="498">
        <v>200</v>
      </c>
      <c r="J24" s="495">
        <v>20</v>
      </c>
    </row>
    <row r="25" spans="2:10" ht="21" customHeight="1">
      <c r="B25" s="446" t="s">
        <v>671</v>
      </c>
      <c r="C25" s="447" t="s">
        <v>709</v>
      </c>
      <c r="D25" s="443" t="s">
        <v>710</v>
      </c>
      <c r="E25" s="443" t="s">
        <v>676</v>
      </c>
      <c r="F25" s="495">
        <v>316</v>
      </c>
      <c r="G25" s="498">
        <v>1120</v>
      </c>
      <c r="H25" s="498">
        <v>455</v>
      </c>
      <c r="I25" s="498">
        <v>200</v>
      </c>
      <c r="J25" s="495">
        <v>20</v>
      </c>
    </row>
    <row r="26" spans="2:10" ht="21" customHeight="1">
      <c r="B26" s="463" t="s">
        <v>671</v>
      </c>
      <c r="C26" s="447" t="s">
        <v>711</v>
      </c>
      <c r="D26" s="443" t="s">
        <v>676</v>
      </c>
      <c r="E26" s="443" t="s">
        <v>656</v>
      </c>
      <c r="F26" s="495">
        <v>145</v>
      </c>
      <c r="G26" s="498">
        <v>817</v>
      </c>
      <c r="H26" s="498">
        <v>270</v>
      </c>
      <c r="I26" s="498">
        <v>200</v>
      </c>
      <c r="J26" s="495">
        <v>20</v>
      </c>
    </row>
    <row r="27" spans="2:10" ht="21" customHeight="1">
      <c r="B27" s="463" t="s">
        <v>671</v>
      </c>
      <c r="C27" s="447" t="s">
        <v>712</v>
      </c>
      <c r="D27" s="443" t="s">
        <v>623</v>
      </c>
      <c r="E27" s="443" t="s">
        <v>713</v>
      </c>
      <c r="F27" s="495">
        <v>101</v>
      </c>
      <c r="G27" s="498">
        <v>325</v>
      </c>
      <c r="H27" s="498">
        <v>108</v>
      </c>
      <c r="I27" s="498">
        <v>200</v>
      </c>
      <c r="J27" s="495">
        <v>20</v>
      </c>
    </row>
    <row r="28" spans="2:10" ht="21" customHeight="1">
      <c r="B28" s="463" t="s">
        <v>671</v>
      </c>
      <c r="C28" s="447" t="s">
        <v>714</v>
      </c>
      <c r="D28" s="443" t="s">
        <v>627</v>
      </c>
      <c r="E28" s="443" t="s">
        <v>593</v>
      </c>
      <c r="F28" s="495">
        <v>251</v>
      </c>
      <c r="G28" s="498">
        <v>1055</v>
      </c>
      <c r="H28" s="498">
        <v>349</v>
      </c>
      <c r="I28" s="498">
        <v>200</v>
      </c>
      <c r="J28" s="495">
        <v>20</v>
      </c>
    </row>
    <row r="29" spans="2:10" ht="21" customHeight="1">
      <c r="B29" s="463" t="s">
        <v>671</v>
      </c>
      <c r="C29" s="447" t="s">
        <v>715</v>
      </c>
      <c r="D29" s="443" t="s">
        <v>582</v>
      </c>
      <c r="E29" s="443" t="s">
        <v>716</v>
      </c>
      <c r="F29" s="495">
        <v>100</v>
      </c>
      <c r="G29" s="498">
        <v>874</v>
      </c>
      <c r="H29" s="498">
        <v>289</v>
      </c>
      <c r="I29" s="498">
        <v>200</v>
      </c>
      <c r="J29" s="495">
        <v>20</v>
      </c>
    </row>
    <row r="30" spans="2:10" ht="21" customHeight="1">
      <c r="B30" s="463" t="s">
        <v>671</v>
      </c>
      <c r="C30" s="447" t="s">
        <v>717</v>
      </c>
      <c r="D30" s="443" t="s">
        <v>618</v>
      </c>
      <c r="E30" s="443" t="s">
        <v>718</v>
      </c>
      <c r="F30" s="495">
        <v>86</v>
      </c>
      <c r="G30" s="498">
        <v>198</v>
      </c>
      <c r="H30" s="498">
        <v>66</v>
      </c>
      <c r="I30" s="498">
        <v>200</v>
      </c>
      <c r="J30" s="495">
        <v>20</v>
      </c>
    </row>
    <row r="31" spans="2:10" ht="21" customHeight="1">
      <c r="B31" s="463" t="s">
        <v>659</v>
      </c>
      <c r="C31" s="447" t="s">
        <v>719</v>
      </c>
      <c r="D31" s="443" t="s">
        <v>627</v>
      </c>
      <c r="E31" s="443" t="s">
        <v>720</v>
      </c>
      <c r="F31" s="495">
        <v>65</v>
      </c>
      <c r="G31" s="498">
        <v>199</v>
      </c>
      <c r="H31" s="498">
        <v>66</v>
      </c>
      <c r="I31" s="498">
        <v>200</v>
      </c>
      <c r="J31" s="495">
        <v>20</v>
      </c>
    </row>
    <row r="32" spans="2:10" ht="21" customHeight="1">
      <c r="B32" s="463" t="s">
        <v>721</v>
      </c>
      <c r="C32" s="447" t="s">
        <v>722</v>
      </c>
      <c r="D32" s="443" t="s">
        <v>597</v>
      </c>
      <c r="E32" s="443" t="s">
        <v>623</v>
      </c>
      <c r="F32" s="495">
        <v>44</v>
      </c>
      <c r="G32" s="498">
        <v>140</v>
      </c>
      <c r="H32" s="498">
        <v>47</v>
      </c>
      <c r="I32" s="498">
        <v>200</v>
      </c>
      <c r="J32" s="495">
        <v>20</v>
      </c>
    </row>
    <row r="33" spans="2:10" ht="21" customHeight="1">
      <c r="B33" s="463" t="s">
        <v>671</v>
      </c>
      <c r="C33" s="447" t="s">
        <v>723</v>
      </c>
      <c r="D33" s="443" t="s">
        <v>627</v>
      </c>
      <c r="E33" s="443" t="s">
        <v>586</v>
      </c>
      <c r="F33" s="495">
        <v>231</v>
      </c>
      <c r="G33" s="498">
        <v>666</v>
      </c>
      <c r="H33" s="498">
        <v>220</v>
      </c>
      <c r="I33" s="498">
        <v>200</v>
      </c>
      <c r="J33" s="495">
        <v>20</v>
      </c>
    </row>
    <row r="34" spans="2:10" ht="21" customHeight="1">
      <c r="B34" s="463" t="s">
        <v>671</v>
      </c>
      <c r="C34" s="447" t="s">
        <v>724</v>
      </c>
      <c r="D34" s="443" t="s">
        <v>599</v>
      </c>
      <c r="E34" s="443" t="s">
        <v>656</v>
      </c>
      <c r="F34" s="495">
        <v>74</v>
      </c>
      <c r="G34" s="498">
        <v>260</v>
      </c>
      <c r="H34" s="498">
        <v>86</v>
      </c>
      <c r="I34" s="498">
        <v>200</v>
      </c>
      <c r="J34" s="495">
        <v>20</v>
      </c>
    </row>
    <row r="35" spans="2:10" ht="21" customHeight="1">
      <c r="B35" s="463" t="s">
        <v>353</v>
      </c>
      <c r="C35" s="447" t="s">
        <v>725</v>
      </c>
      <c r="D35" s="443" t="s">
        <v>676</v>
      </c>
      <c r="E35" s="443" t="s">
        <v>627</v>
      </c>
      <c r="F35" s="495">
        <v>57</v>
      </c>
      <c r="G35" s="498">
        <v>236</v>
      </c>
      <c r="H35" s="498">
        <v>78</v>
      </c>
      <c r="I35" s="498">
        <v>200</v>
      </c>
      <c r="J35" s="495">
        <v>20</v>
      </c>
    </row>
    <row r="36" spans="2:10" ht="21" customHeight="1">
      <c r="B36" s="463" t="s">
        <v>671</v>
      </c>
      <c r="C36" s="447" t="s">
        <v>726</v>
      </c>
      <c r="D36" s="443" t="s">
        <v>597</v>
      </c>
      <c r="E36" s="443" t="s">
        <v>582</v>
      </c>
      <c r="F36" s="495">
        <v>222</v>
      </c>
      <c r="G36" s="498">
        <v>1254</v>
      </c>
      <c r="H36" s="498">
        <v>414</v>
      </c>
      <c r="I36" s="498">
        <v>200</v>
      </c>
      <c r="J36" s="495">
        <v>20</v>
      </c>
    </row>
    <row r="37" spans="2:10" ht="21" customHeight="1">
      <c r="B37" s="443" t="s">
        <v>727</v>
      </c>
      <c r="C37" s="447" t="s">
        <v>728</v>
      </c>
      <c r="D37" s="443" t="s">
        <v>656</v>
      </c>
      <c r="E37" s="443" t="s">
        <v>586</v>
      </c>
      <c r="F37" s="495">
        <v>211</v>
      </c>
      <c r="G37" s="498">
        <v>747</v>
      </c>
      <c r="H37" s="498">
        <v>247</v>
      </c>
      <c r="I37" s="498">
        <v>200</v>
      </c>
      <c r="J37" s="495">
        <v>20</v>
      </c>
    </row>
    <row r="38" spans="2:10" ht="21" customHeight="1">
      <c r="B38" s="494" t="s">
        <v>729</v>
      </c>
      <c r="C38" s="501" t="s">
        <v>730</v>
      </c>
      <c r="D38" s="502" t="s">
        <v>627</v>
      </c>
      <c r="E38" s="502" t="s">
        <v>731</v>
      </c>
      <c r="F38" s="495">
        <v>329</v>
      </c>
      <c r="G38" s="503">
        <v>1828</v>
      </c>
      <c r="H38" s="503">
        <v>604</v>
      </c>
      <c r="I38" s="503">
        <v>200</v>
      </c>
      <c r="J38" s="503">
        <v>20</v>
      </c>
    </row>
    <row r="39" spans="2:10" ht="21" customHeight="1" thickBot="1">
      <c r="B39" s="504" t="s">
        <v>732</v>
      </c>
      <c r="C39" s="505" t="s">
        <v>733</v>
      </c>
      <c r="D39" s="506" t="s">
        <v>617</v>
      </c>
      <c r="E39" s="506" t="s">
        <v>602</v>
      </c>
      <c r="F39" s="507">
        <v>206</v>
      </c>
      <c r="G39" s="508">
        <v>817</v>
      </c>
      <c r="H39" s="508">
        <v>271</v>
      </c>
      <c r="I39" s="508">
        <v>200</v>
      </c>
      <c r="J39" s="507">
        <v>20</v>
      </c>
    </row>
    <row r="40" spans="2:10" ht="16.5" customHeight="1">
      <c r="B40" s="398" t="s">
        <v>734</v>
      </c>
      <c r="C40" s="509"/>
      <c r="D40" s="509"/>
      <c r="E40" s="509"/>
      <c r="F40" s="772"/>
      <c r="G40" s="765"/>
      <c r="H40" s="765"/>
      <c r="I40" s="765"/>
      <c r="J40" s="762"/>
    </row>
    <row r="41" spans="2:10" ht="21.95" customHeight="1">
      <c r="B41" s="509"/>
      <c r="C41" s="509"/>
      <c r="D41" s="509"/>
      <c r="E41" s="509"/>
      <c r="F41" s="772"/>
      <c r="G41" s="765"/>
      <c r="H41" s="765"/>
      <c r="I41" s="765"/>
      <c r="J41" s="763"/>
    </row>
    <row r="42" spans="2:10" ht="15.6" customHeight="1">
      <c r="B42" s="509"/>
      <c r="C42" s="509"/>
      <c r="D42" s="509"/>
      <c r="E42" s="509"/>
      <c r="F42" s="510"/>
      <c r="G42" s="511"/>
      <c r="H42" s="511"/>
      <c r="I42" s="512"/>
      <c r="J42" s="313"/>
    </row>
    <row r="43" spans="2:10" ht="15.6" customHeight="1">
      <c r="B43" s="764"/>
      <c r="C43" s="764"/>
      <c r="D43" s="509"/>
      <c r="E43" s="509"/>
      <c r="F43" s="768"/>
      <c r="G43" s="769"/>
      <c r="H43" s="769"/>
      <c r="I43" s="770"/>
      <c r="J43" s="762"/>
    </row>
    <row r="44" spans="2:10" ht="15.6" customHeight="1">
      <c r="B44" s="764"/>
      <c r="C44" s="764"/>
      <c r="D44" s="509"/>
      <c r="E44" s="509"/>
      <c r="F44" s="768"/>
      <c r="G44" s="769"/>
      <c r="H44" s="769"/>
      <c r="I44" s="770"/>
      <c r="J44" s="763"/>
    </row>
    <row r="45" spans="2:10" ht="15.6" customHeight="1">
      <c r="B45" s="771"/>
      <c r="C45" s="771"/>
      <c r="D45" s="513"/>
      <c r="E45" s="513"/>
      <c r="F45" s="768"/>
      <c r="G45" s="769"/>
      <c r="H45" s="769"/>
      <c r="I45" s="770"/>
      <c r="J45" s="762"/>
    </row>
    <row r="46" spans="2:10" ht="15.6" customHeight="1">
      <c r="B46" s="771"/>
      <c r="C46" s="771"/>
      <c r="D46" s="513"/>
      <c r="E46" s="513"/>
      <c r="F46" s="768"/>
      <c r="G46" s="769"/>
      <c r="H46" s="769"/>
      <c r="I46" s="770"/>
      <c r="J46" s="763"/>
    </row>
    <row r="47" spans="2:10" ht="15.6" customHeight="1">
      <c r="B47" s="764"/>
      <c r="C47" s="764"/>
      <c r="D47" s="509"/>
      <c r="E47" s="509"/>
      <c r="F47" s="768"/>
      <c r="G47" s="769"/>
      <c r="H47" s="769"/>
      <c r="I47" s="770"/>
      <c r="J47" s="762"/>
    </row>
    <row r="48" spans="2:10" ht="15.6" customHeight="1">
      <c r="B48" s="764"/>
      <c r="C48" s="764"/>
      <c r="D48" s="509"/>
      <c r="E48" s="509"/>
      <c r="F48" s="768"/>
      <c r="G48" s="769"/>
      <c r="H48" s="769"/>
      <c r="I48" s="770"/>
      <c r="J48" s="763"/>
    </row>
    <row r="49" spans="2:10" ht="15.6" customHeight="1">
      <c r="B49" s="509"/>
      <c r="C49" s="509"/>
      <c r="D49" s="509"/>
      <c r="E49" s="509"/>
      <c r="F49" s="510"/>
      <c r="G49" s="514"/>
      <c r="H49" s="514"/>
      <c r="I49" s="514"/>
      <c r="J49" s="515"/>
    </row>
    <row r="50" spans="2:10" ht="15.6" customHeight="1">
      <c r="B50" s="764"/>
      <c r="C50" s="764"/>
      <c r="D50" s="509"/>
      <c r="E50" s="509"/>
      <c r="F50" s="764"/>
      <c r="G50" s="765"/>
      <c r="H50" s="765"/>
      <c r="I50" s="765"/>
      <c r="J50" s="762"/>
    </row>
    <row r="51" spans="2:10" ht="15.6" customHeight="1">
      <c r="B51" s="764"/>
      <c r="C51" s="764"/>
      <c r="D51" s="509"/>
      <c r="E51" s="509"/>
      <c r="F51" s="764"/>
      <c r="G51" s="766"/>
      <c r="H51" s="766"/>
      <c r="I51" s="766"/>
      <c r="J51" s="767"/>
    </row>
    <row r="52" spans="2:10">
      <c r="B52" s="761"/>
      <c r="C52" s="761"/>
      <c r="D52" s="516"/>
      <c r="E52" s="516"/>
      <c r="F52" s="375"/>
      <c r="G52" s="375"/>
      <c r="H52" s="375"/>
      <c r="I52" s="375"/>
      <c r="J52" s="375"/>
    </row>
  </sheetData>
  <mergeCells count="35">
    <mergeCell ref="B2:J2"/>
    <mergeCell ref="F40:F41"/>
    <mergeCell ref="G40:G41"/>
    <mergeCell ref="H40:H41"/>
    <mergeCell ref="I40:I41"/>
    <mergeCell ref="J40:J41"/>
    <mergeCell ref="J43:J44"/>
    <mergeCell ref="B45:B46"/>
    <mergeCell ref="C45:C46"/>
    <mergeCell ref="F45:F46"/>
    <mergeCell ref="G45:G46"/>
    <mergeCell ref="H45:H46"/>
    <mergeCell ref="I45:I46"/>
    <mergeCell ref="J45:J46"/>
    <mergeCell ref="B43:B44"/>
    <mergeCell ref="C43:C44"/>
    <mergeCell ref="F43:F44"/>
    <mergeCell ref="G43:G44"/>
    <mergeCell ref="H43:H44"/>
    <mergeCell ref="I43:I44"/>
    <mergeCell ref="B52:C52"/>
    <mergeCell ref="J47:J48"/>
    <mergeCell ref="B50:B51"/>
    <mergeCell ref="C50:C51"/>
    <mergeCell ref="F50:F51"/>
    <mergeCell ref="G50:G51"/>
    <mergeCell ref="H50:H51"/>
    <mergeCell ref="I50:I51"/>
    <mergeCell ref="J50:J51"/>
    <mergeCell ref="B47:B48"/>
    <mergeCell ref="C47:C48"/>
    <mergeCell ref="F47:F48"/>
    <mergeCell ref="G47:G48"/>
    <mergeCell ref="H47:H48"/>
    <mergeCell ref="I47:I48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showGridLines="0" view="pageBreakPreview" topLeftCell="A28" zoomScaleNormal="100" zoomScaleSheetLayoutView="100" workbookViewId="0">
      <selection activeCell="F47" sqref="F47"/>
    </sheetView>
  </sheetViews>
  <sheetFormatPr defaultColWidth="14.625" defaultRowHeight="13.5"/>
  <cols>
    <col min="1" max="1" width="14.625" style="286"/>
    <col min="2" max="7" width="15" style="286" customWidth="1"/>
    <col min="8" max="10" width="7.125" style="286" customWidth="1"/>
    <col min="11" max="11" width="5.875" style="286" customWidth="1"/>
    <col min="12" max="12" width="7.125" style="286" customWidth="1"/>
    <col min="13" max="13" width="5.875" style="286" customWidth="1"/>
    <col min="14" max="14" width="7.125" style="286" customWidth="1"/>
    <col min="15" max="15" width="5.875" style="286" customWidth="1"/>
    <col min="16" max="16384" width="14.625" style="286"/>
  </cols>
  <sheetData>
    <row r="2" spans="1:13" ht="28.5" customHeight="1">
      <c r="A2" s="288"/>
      <c r="B2" s="773" t="s">
        <v>735</v>
      </c>
      <c r="C2" s="773"/>
      <c r="D2" s="773"/>
      <c r="E2" s="773"/>
      <c r="F2" s="773"/>
      <c r="G2" s="773"/>
    </row>
    <row r="3" spans="1:13" ht="19.5" customHeight="1" thickBot="1">
      <c r="B3" s="517"/>
      <c r="C3" s="517"/>
      <c r="D3" s="517"/>
      <c r="E3" s="517"/>
      <c r="F3" s="517"/>
      <c r="G3" s="518" t="s">
        <v>736</v>
      </c>
    </row>
    <row r="4" spans="1:13" s="289" customFormat="1" ht="41.25" customHeight="1">
      <c r="B4" s="519" t="s">
        <v>737</v>
      </c>
      <c r="C4" s="520" t="s">
        <v>738</v>
      </c>
      <c r="D4" s="520" t="s">
        <v>739</v>
      </c>
      <c r="E4" s="520" t="s">
        <v>740</v>
      </c>
      <c r="F4" s="521" t="s">
        <v>741</v>
      </c>
      <c r="G4" s="522" t="s">
        <v>511</v>
      </c>
    </row>
    <row r="5" spans="1:13" ht="24.75" customHeight="1">
      <c r="B5" s="523" t="s">
        <v>742</v>
      </c>
      <c r="C5" s="524">
        <v>770633</v>
      </c>
      <c r="D5" s="401">
        <v>34971</v>
      </c>
      <c r="E5" s="401">
        <v>33428</v>
      </c>
      <c r="F5" s="401">
        <v>33428</v>
      </c>
      <c r="G5" s="525">
        <v>1543</v>
      </c>
    </row>
    <row r="6" spans="1:13" ht="24.75" customHeight="1">
      <c r="B6" s="523" t="s">
        <v>743</v>
      </c>
      <c r="C6" s="524">
        <v>765401</v>
      </c>
      <c r="D6" s="401">
        <v>32026</v>
      </c>
      <c r="E6" s="401">
        <v>30741</v>
      </c>
      <c r="F6" s="401">
        <v>30741</v>
      </c>
      <c r="G6" s="525">
        <v>1285</v>
      </c>
    </row>
    <row r="7" spans="1:13" ht="24.75" customHeight="1">
      <c r="B7" s="523" t="s">
        <v>744</v>
      </c>
      <c r="C7" s="524">
        <v>758218</v>
      </c>
      <c r="D7" s="401">
        <f>F7+G7</f>
        <v>31195</v>
      </c>
      <c r="E7" s="401">
        <v>29987</v>
      </c>
      <c r="F7" s="401">
        <v>29987</v>
      </c>
      <c r="G7" s="525">
        <v>1208</v>
      </c>
    </row>
    <row r="8" spans="1:13" ht="25.5" customHeight="1">
      <c r="B8" s="526" t="s">
        <v>521</v>
      </c>
      <c r="C8" s="524">
        <v>255380</v>
      </c>
      <c r="D8" s="401">
        <f t="shared" ref="D8:D31" si="0">F8+G8</f>
        <v>4093</v>
      </c>
      <c r="E8" s="401">
        <v>4087</v>
      </c>
      <c r="F8" s="401">
        <v>4087</v>
      </c>
      <c r="G8" s="527">
        <v>6</v>
      </c>
      <c r="J8" s="528"/>
      <c r="K8" s="528"/>
      <c r="L8" s="528"/>
      <c r="M8" s="528"/>
    </row>
    <row r="9" spans="1:13" ht="25.5" customHeight="1">
      <c r="B9" s="526" t="s">
        <v>522</v>
      </c>
      <c r="C9" s="524">
        <v>58767</v>
      </c>
      <c r="D9" s="401">
        <f t="shared" si="0"/>
        <v>2546</v>
      </c>
      <c r="E9" s="529">
        <v>2546</v>
      </c>
      <c r="F9" s="529">
        <v>2546</v>
      </c>
      <c r="G9" s="527">
        <v>0</v>
      </c>
      <c r="J9" s="528"/>
      <c r="K9" s="528"/>
      <c r="L9" s="528"/>
      <c r="M9" s="528"/>
    </row>
    <row r="10" spans="1:13" ht="25.5" customHeight="1">
      <c r="B10" s="526" t="s">
        <v>523</v>
      </c>
      <c r="C10" s="524">
        <v>38611</v>
      </c>
      <c r="D10" s="401">
        <f t="shared" si="0"/>
        <v>1231</v>
      </c>
      <c r="E10" s="529">
        <v>1222</v>
      </c>
      <c r="F10" s="529">
        <v>1222</v>
      </c>
      <c r="G10" s="527">
        <v>9</v>
      </c>
      <c r="J10" s="528"/>
      <c r="K10" s="528"/>
      <c r="L10" s="528"/>
      <c r="M10" s="528"/>
    </row>
    <row r="11" spans="1:13" ht="25.5" customHeight="1">
      <c r="B11" s="526" t="s">
        <v>524</v>
      </c>
      <c r="C11" s="524">
        <v>74408</v>
      </c>
      <c r="D11" s="401">
        <f t="shared" si="0"/>
        <v>3739</v>
      </c>
      <c r="E11" s="401">
        <v>3739</v>
      </c>
      <c r="F11" s="401">
        <v>3739</v>
      </c>
      <c r="G11" s="527">
        <v>0</v>
      </c>
      <c r="J11" s="528"/>
      <c r="K11" s="528"/>
      <c r="L11" s="528"/>
      <c r="M11" s="528"/>
    </row>
    <row r="12" spans="1:13" ht="25.5" customHeight="1">
      <c r="B12" s="526" t="s">
        <v>525</v>
      </c>
      <c r="C12" s="524">
        <v>41970</v>
      </c>
      <c r="D12" s="401">
        <f t="shared" si="0"/>
        <v>526</v>
      </c>
      <c r="E12" s="401">
        <v>515</v>
      </c>
      <c r="F12" s="401">
        <v>515</v>
      </c>
      <c r="G12" s="530">
        <v>11</v>
      </c>
      <c r="J12" s="528"/>
      <c r="K12" s="528"/>
      <c r="L12" s="528"/>
      <c r="M12" s="528"/>
    </row>
    <row r="13" spans="1:13" ht="25.5" customHeight="1">
      <c r="B13" s="526" t="s">
        <v>526</v>
      </c>
      <c r="C13" s="524">
        <v>38408</v>
      </c>
      <c r="D13" s="401">
        <f t="shared" si="0"/>
        <v>349</v>
      </c>
      <c r="E13" s="529">
        <v>336</v>
      </c>
      <c r="F13" s="529">
        <v>336</v>
      </c>
      <c r="G13" s="530">
        <v>13</v>
      </c>
      <c r="J13" s="528"/>
      <c r="K13" s="528"/>
      <c r="L13" s="528"/>
      <c r="M13" s="528"/>
    </row>
    <row r="14" spans="1:13" ht="25.5" customHeight="1">
      <c r="B14" s="526" t="s">
        <v>527</v>
      </c>
      <c r="C14" s="524">
        <v>29987</v>
      </c>
      <c r="D14" s="401">
        <f t="shared" si="0"/>
        <v>3631</v>
      </c>
      <c r="E14" s="401">
        <v>3631</v>
      </c>
      <c r="F14" s="401">
        <v>3631</v>
      </c>
      <c r="G14" s="530">
        <v>0</v>
      </c>
      <c r="J14" s="528"/>
      <c r="K14" s="528"/>
      <c r="L14" s="528"/>
      <c r="M14" s="528"/>
    </row>
    <row r="15" spans="1:13" ht="25.5" customHeight="1">
      <c r="B15" s="526" t="s">
        <v>528</v>
      </c>
      <c r="C15" s="524">
        <v>27088</v>
      </c>
      <c r="D15" s="401">
        <f t="shared" si="0"/>
        <v>4997</v>
      </c>
      <c r="E15" s="401">
        <v>4109</v>
      </c>
      <c r="F15" s="401">
        <v>4109</v>
      </c>
      <c r="G15" s="530">
        <v>888</v>
      </c>
      <c r="J15" s="528"/>
      <c r="K15" s="528"/>
      <c r="L15" s="528"/>
      <c r="M15" s="528"/>
    </row>
    <row r="16" spans="1:13" ht="25.5" customHeight="1">
      <c r="B16" s="526" t="s">
        <v>529</v>
      </c>
      <c r="C16" s="524">
        <v>5383</v>
      </c>
      <c r="D16" s="401">
        <f t="shared" si="0"/>
        <v>194</v>
      </c>
      <c r="E16" s="529">
        <v>172</v>
      </c>
      <c r="F16" s="529">
        <v>172</v>
      </c>
      <c r="G16" s="530">
        <v>22</v>
      </c>
      <c r="J16" s="528"/>
      <c r="K16" s="528"/>
      <c r="L16" s="528"/>
      <c r="M16" s="528"/>
    </row>
    <row r="17" spans="2:13" ht="25.5" customHeight="1">
      <c r="B17" s="526" t="s">
        <v>530</v>
      </c>
      <c r="C17" s="524">
        <v>1593</v>
      </c>
      <c r="D17" s="401">
        <f t="shared" si="0"/>
        <v>215</v>
      </c>
      <c r="E17" s="529">
        <v>102</v>
      </c>
      <c r="F17" s="529">
        <v>102</v>
      </c>
      <c r="G17" s="530">
        <v>113</v>
      </c>
      <c r="J17" s="528"/>
      <c r="K17" s="528"/>
      <c r="L17" s="528"/>
      <c r="M17" s="528"/>
    </row>
    <row r="18" spans="2:13" ht="25.5" customHeight="1">
      <c r="B18" s="526" t="s">
        <v>531</v>
      </c>
      <c r="C18" s="524">
        <v>2470</v>
      </c>
      <c r="D18" s="401">
        <f t="shared" si="0"/>
        <v>18</v>
      </c>
      <c r="E18" s="529">
        <v>17</v>
      </c>
      <c r="F18" s="529">
        <v>17</v>
      </c>
      <c r="G18" s="530">
        <v>1</v>
      </c>
      <c r="H18" s="528"/>
      <c r="J18" s="528"/>
      <c r="K18" s="528"/>
      <c r="L18" s="528"/>
      <c r="M18" s="528"/>
    </row>
    <row r="19" spans="2:13" ht="25.5" customHeight="1">
      <c r="B19" s="526" t="s">
        <v>532</v>
      </c>
      <c r="C19" s="524">
        <v>26148</v>
      </c>
      <c r="D19" s="401">
        <f t="shared" si="0"/>
        <v>873</v>
      </c>
      <c r="E19" s="529">
        <v>873</v>
      </c>
      <c r="F19" s="529">
        <v>873</v>
      </c>
      <c r="G19" s="530">
        <v>0</v>
      </c>
      <c r="J19" s="528"/>
      <c r="K19" s="528"/>
      <c r="L19" s="528"/>
      <c r="M19" s="528"/>
    </row>
    <row r="20" spans="2:13" ht="25.5" customHeight="1">
      <c r="B20" s="526" t="s">
        <v>533</v>
      </c>
      <c r="C20" s="524">
        <v>5509</v>
      </c>
      <c r="D20" s="401">
        <f t="shared" si="0"/>
        <v>226</v>
      </c>
      <c r="E20" s="401">
        <v>222</v>
      </c>
      <c r="F20" s="401">
        <v>222</v>
      </c>
      <c r="G20" s="530">
        <v>4</v>
      </c>
      <c r="J20" s="528"/>
      <c r="K20" s="528"/>
      <c r="L20" s="528"/>
      <c r="M20" s="528"/>
    </row>
    <row r="21" spans="2:13" ht="25.5" customHeight="1">
      <c r="B21" s="526" t="s">
        <v>534</v>
      </c>
      <c r="C21" s="524">
        <v>8640</v>
      </c>
      <c r="D21" s="401">
        <f t="shared" si="0"/>
        <v>667</v>
      </c>
      <c r="E21" s="529">
        <v>572</v>
      </c>
      <c r="F21" s="529">
        <v>572</v>
      </c>
      <c r="G21" s="530">
        <v>95</v>
      </c>
      <c r="J21" s="528"/>
      <c r="K21" s="528"/>
      <c r="L21" s="528"/>
      <c r="M21" s="528"/>
    </row>
    <row r="22" spans="2:13" ht="25.5" customHeight="1">
      <c r="B22" s="526" t="s">
        <v>535</v>
      </c>
      <c r="C22" s="524">
        <v>4280</v>
      </c>
      <c r="D22" s="401">
        <f t="shared" si="0"/>
        <v>1060</v>
      </c>
      <c r="E22" s="401">
        <v>1060</v>
      </c>
      <c r="F22" s="401">
        <v>1060</v>
      </c>
      <c r="G22" s="530">
        <v>0</v>
      </c>
      <c r="J22" s="528"/>
      <c r="K22" s="528"/>
      <c r="L22" s="528"/>
      <c r="M22" s="528"/>
    </row>
    <row r="23" spans="2:13" ht="25.5" customHeight="1">
      <c r="B23" s="526" t="s">
        <v>536</v>
      </c>
      <c r="C23" s="524">
        <v>6996</v>
      </c>
      <c r="D23" s="401">
        <f t="shared" si="0"/>
        <v>1249</v>
      </c>
      <c r="E23" s="529">
        <v>1225</v>
      </c>
      <c r="F23" s="529">
        <v>1225</v>
      </c>
      <c r="G23" s="530">
        <v>24</v>
      </c>
      <c r="J23" s="528"/>
      <c r="K23" s="528"/>
      <c r="L23" s="528"/>
      <c r="M23" s="528"/>
    </row>
    <row r="24" spans="2:13" ht="25.5" customHeight="1">
      <c r="B24" s="526" t="s">
        <v>537</v>
      </c>
      <c r="C24" s="524">
        <v>9460</v>
      </c>
      <c r="D24" s="401">
        <f t="shared" si="0"/>
        <v>978</v>
      </c>
      <c r="E24" s="529">
        <v>978</v>
      </c>
      <c r="F24" s="529">
        <v>978</v>
      </c>
      <c r="G24" s="530">
        <v>0</v>
      </c>
      <c r="J24" s="528"/>
      <c r="K24" s="528"/>
      <c r="L24" s="528"/>
      <c r="M24" s="528"/>
    </row>
    <row r="25" spans="2:13" ht="25.5" customHeight="1">
      <c r="B25" s="526" t="s">
        <v>538</v>
      </c>
      <c r="C25" s="524">
        <v>15221</v>
      </c>
      <c r="D25" s="401">
        <f t="shared" si="0"/>
        <v>175</v>
      </c>
      <c r="E25" s="529">
        <v>175</v>
      </c>
      <c r="F25" s="529">
        <v>175</v>
      </c>
      <c r="G25" s="530">
        <v>0</v>
      </c>
      <c r="J25" s="528"/>
      <c r="K25" s="528"/>
      <c r="L25" s="528"/>
      <c r="M25" s="528"/>
    </row>
    <row r="26" spans="2:13" ht="25.5" customHeight="1">
      <c r="B26" s="526" t="s">
        <v>539</v>
      </c>
      <c r="C26" s="524">
        <v>23073</v>
      </c>
      <c r="D26" s="401">
        <f t="shared" si="0"/>
        <v>245</v>
      </c>
      <c r="E26" s="401">
        <v>245</v>
      </c>
      <c r="F26" s="401">
        <v>245</v>
      </c>
      <c r="G26" s="530">
        <v>0</v>
      </c>
      <c r="H26" s="528"/>
      <c r="J26" s="528"/>
      <c r="K26" s="528"/>
      <c r="L26" s="528"/>
      <c r="M26" s="528"/>
    </row>
    <row r="27" spans="2:13" ht="25.5" customHeight="1">
      <c r="B27" s="526" t="s">
        <v>540</v>
      </c>
      <c r="C27" s="524">
        <v>35078</v>
      </c>
      <c r="D27" s="401">
        <f t="shared" si="0"/>
        <v>624</v>
      </c>
      <c r="E27" s="529">
        <v>624</v>
      </c>
      <c r="F27" s="529">
        <v>624</v>
      </c>
      <c r="G27" s="530">
        <v>0</v>
      </c>
      <c r="H27" s="528"/>
      <c r="J27" s="528"/>
      <c r="K27" s="528"/>
      <c r="L27" s="528"/>
      <c r="M27" s="528"/>
    </row>
    <row r="28" spans="2:13" ht="25.5" customHeight="1">
      <c r="B28" s="526" t="s">
        <v>541</v>
      </c>
      <c r="C28" s="524">
        <v>13619</v>
      </c>
      <c r="D28" s="401">
        <f t="shared" si="0"/>
        <v>613</v>
      </c>
      <c r="E28" s="529">
        <v>613</v>
      </c>
      <c r="F28" s="529">
        <v>613</v>
      </c>
      <c r="G28" s="530">
        <v>0</v>
      </c>
      <c r="J28" s="528"/>
      <c r="K28" s="528"/>
      <c r="L28" s="528"/>
      <c r="M28" s="528"/>
    </row>
    <row r="29" spans="2:13" ht="25.5" customHeight="1">
      <c r="B29" s="526" t="s">
        <v>542</v>
      </c>
      <c r="C29" s="524">
        <v>12259</v>
      </c>
      <c r="D29" s="401">
        <f t="shared" si="0"/>
        <v>1086</v>
      </c>
      <c r="E29" s="401">
        <v>1073</v>
      </c>
      <c r="F29" s="401">
        <v>1073</v>
      </c>
      <c r="G29" s="530">
        <v>13</v>
      </c>
      <c r="J29" s="528"/>
      <c r="K29" s="528"/>
      <c r="L29" s="528"/>
      <c r="M29" s="528"/>
    </row>
    <row r="30" spans="2:13" ht="25.5" customHeight="1">
      <c r="B30" s="526" t="s">
        <v>543</v>
      </c>
      <c r="C30" s="531">
        <v>9361</v>
      </c>
      <c r="D30" s="401">
        <f t="shared" si="0"/>
        <v>322</v>
      </c>
      <c r="E30" s="529">
        <v>322</v>
      </c>
      <c r="F30" s="529">
        <v>322</v>
      </c>
      <c r="G30" s="530">
        <v>0</v>
      </c>
      <c r="J30" s="528"/>
      <c r="K30" s="528"/>
      <c r="L30" s="528"/>
      <c r="M30" s="528"/>
    </row>
    <row r="31" spans="2:13" ht="25.5" customHeight="1" thickBot="1">
      <c r="B31" s="532" t="s">
        <v>544</v>
      </c>
      <c r="C31" s="533">
        <v>14509</v>
      </c>
      <c r="D31" s="534">
        <f t="shared" si="0"/>
        <v>1538</v>
      </c>
      <c r="E31" s="534">
        <v>1529</v>
      </c>
      <c r="F31" s="534">
        <v>1529</v>
      </c>
      <c r="G31" s="535">
        <v>9</v>
      </c>
      <c r="J31" s="528"/>
      <c r="K31" s="528"/>
      <c r="L31" s="528"/>
      <c r="M31" s="528"/>
    </row>
    <row r="32" spans="2:13" ht="16.5" customHeight="1">
      <c r="B32" s="39" t="s">
        <v>745</v>
      </c>
      <c r="C32" s="529"/>
      <c r="D32" s="529"/>
      <c r="E32" s="529"/>
      <c r="F32" s="529"/>
      <c r="G32" s="529"/>
      <c r="J32" s="528"/>
      <c r="K32" s="528"/>
      <c r="L32" s="528"/>
      <c r="M32" s="528"/>
    </row>
    <row r="33" spans="2:13" ht="16.5" customHeight="1">
      <c r="B33" s="401" t="s">
        <v>746</v>
      </c>
      <c r="C33" s="401"/>
      <c r="D33" s="401"/>
      <c r="E33" s="401"/>
      <c r="F33" s="401"/>
      <c r="G33" s="529"/>
      <c r="J33" s="528"/>
      <c r="K33" s="528"/>
      <c r="L33" s="528"/>
      <c r="M33" s="528"/>
    </row>
    <row r="34" spans="2:13" ht="16.5" customHeight="1">
      <c r="B34" s="39" t="s">
        <v>747</v>
      </c>
      <c r="C34" s="529"/>
      <c r="D34" s="529"/>
      <c r="E34" s="529"/>
      <c r="F34" s="529"/>
      <c r="G34" s="529"/>
      <c r="J34" s="528"/>
      <c r="K34" s="528"/>
      <c r="L34" s="528"/>
      <c r="M34" s="528"/>
    </row>
  </sheetData>
  <mergeCells count="1">
    <mergeCell ref="B2:G2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3"/>
  <sheetViews>
    <sheetView showGridLines="0" view="pageBreakPreview" topLeftCell="A31" zoomScaleNormal="100" zoomScaleSheetLayoutView="100" workbookViewId="0">
      <selection activeCell="B2" sqref="B2:L10"/>
    </sheetView>
  </sheetViews>
  <sheetFormatPr defaultColWidth="14.625" defaultRowHeight="13.5"/>
  <cols>
    <col min="1" max="1" width="5.625" style="286" customWidth="1"/>
    <col min="2" max="3" width="3.5" style="286" customWidth="1"/>
    <col min="4" max="4" width="11.25" style="286" customWidth="1"/>
    <col min="5" max="12" width="9.5" style="286" customWidth="1"/>
    <col min="13" max="16" width="6.125" style="286" customWidth="1"/>
    <col min="17" max="29" width="14.625" style="286"/>
    <col min="30" max="30" width="14.625" style="287"/>
    <col min="31" max="16384" width="14.625" style="286"/>
  </cols>
  <sheetData>
    <row r="2" spans="1:30" ht="28.5" customHeight="1">
      <c r="A2" s="288"/>
      <c r="B2" s="695" t="s">
        <v>748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536"/>
      <c r="N2" s="536"/>
      <c r="O2" s="536"/>
      <c r="P2" s="536"/>
    </row>
    <row r="3" spans="1:30" ht="19.5" customHeight="1" thickBot="1"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75"/>
      <c r="N3" s="375"/>
      <c r="O3" s="375"/>
      <c r="P3" s="375"/>
    </row>
    <row r="4" spans="1:30" ht="19.5" customHeight="1">
      <c r="B4" s="775" t="s">
        <v>749</v>
      </c>
      <c r="C4" s="775"/>
      <c r="D4" s="776"/>
      <c r="E4" s="781" t="s">
        <v>750</v>
      </c>
      <c r="F4" s="782"/>
      <c r="G4" s="782"/>
      <c r="H4" s="783"/>
      <c r="I4" s="781" t="s">
        <v>751</v>
      </c>
      <c r="J4" s="782"/>
      <c r="K4" s="782"/>
      <c r="L4" s="783"/>
      <c r="Z4" s="287"/>
      <c r="AD4" s="286"/>
    </row>
    <row r="5" spans="1:30" ht="19.5" customHeight="1">
      <c r="B5" s="777"/>
      <c r="C5" s="777"/>
      <c r="D5" s="778"/>
      <c r="E5" s="537" t="s">
        <v>752</v>
      </c>
      <c r="F5" s="538"/>
      <c r="G5" s="537" t="s">
        <v>753</v>
      </c>
      <c r="H5" s="538"/>
      <c r="I5" s="537" t="s">
        <v>752</v>
      </c>
      <c r="J5" s="538"/>
      <c r="K5" s="537" t="s">
        <v>753</v>
      </c>
      <c r="L5" s="538"/>
      <c r="Z5" s="287"/>
      <c r="AD5" s="286"/>
    </row>
    <row r="6" spans="1:30" ht="19.5" customHeight="1">
      <c r="B6" s="779"/>
      <c r="C6" s="779"/>
      <c r="D6" s="780"/>
      <c r="E6" s="539" t="s">
        <v>754</v>
      </c>
      <c r="F6" s="539" t="s">
        <v>755</v>
      </c>
      <c r="G6" s="539" t="s">
        <v>754</v>
      </c>
      <c r="H6" s="539" t="s">
        <v>756</v>
      </c>
      <c r="I6" s="539" t="s">
        <v>754</v>
      </c>
      <c r="J6" s="539" t="s">
        <v>756</v>
      </c>
      <c r="K6" s="539" t="s">
        <v>754</v>
      </c>
      <c r="L6" s="539" t="s">
        <v>755</v>
      </c>
      <c r="Z6" s="287"/>
      <c r="AD6" s="286"/>
    </row>
    <row r="7" spans="1:30" ht="18.95" customHeight="1">
      <c r="B7" s="375"/>
      <c r="C7" s="375"/>
      <c r="D7" s="375"/>
      <c r="E7" s="540"/>
      <c r="F7" s="541"/>
      <c r="G7" s="541"/>
      <c r="H7" s="541"/>
      <c r="I7" s="541"/>
      <c r="J7" s="541"/>
      <c r="K7" s="541"/>
      <c r="L7" s="541"/>
      <c r="Z7" s="287"/>
      <c r="AD7" s="286"/>
    </row>
    <row r="8" spans="1:30" ht="20.25" customHeight="1">
      <c r="B8" s="315"/>
      <c r="C8" s="315"/>
      <c r="D8" s="542" t="s">
        <v>757</v>
      </c>
      <c r="E8" s="543">
        <v>110.3</v>
      </c>
      <c r="F8" s="544">
        <v>4.7300000000000004</v>
      </c>
      <c r="G8" s="545">
        <v>110.5</v>
      </c>
      <c r="H8" s="546">
        <v>4.72</v>
      </c>
      <c r="I8" s="547">
        <v>18.899999999999999</v>
      </c>
      <c r="J8" s="544">
        <v>2.62</v>
      </c>
      <c r="K8" s="545">
        <v>19.399999999999999</v>
      </c>
      <c r="L8" s="546">
        <v>2.91</v>
      </c>
      <c r="Z8" s="287"/>
      <c r="AD8" s="286"/>
    </row>
    <row r="9" spans="1:30" ht="18.75" customHeight="1">
      <c r="B9" s="315"/>
      <c r="C9" s="315"/>
      <c r="D9" s="315"/>
      <c r="E9" s="548"/>
      <c r="F9" s="546"/>
      <c r="G9" s="545"/>
      <c r="H9" s="546"/>
      <c r="I9" s="545"/>
      <c r="J9" s="546"/>
      <c r="K9" s="545"/>
      <c r="L9" s="546"/>
      <c r="Z9" s="287"/>
      <c r="AD9" s="286"/>
    </row>
    <row r="10" spans="1:30" ht="20.25" customHeight="1">
      <c r="B10" s="315"/>
      <c r="C10" s="315"/>
      <c r="D10" s="290" t="s">
        <v>758</v>
      </c>
      <c r="E10" s="543">
        <v>116.5</v>
      </c>
      <c r="F10" s="544">
        <v>4.9000000000000004</v>
      </c>
      <c r="G10" s="545">
        <v>116.6</v>
      </c>
      <c r="H10" s="546">
        <v>4.83</v>
      </c>
      <c r="I10" s="547">
        <v>21.4</v>
      </c>
      <c r="J10" s="544">
        <v>3.37</v>
      </c>
      <c r="K10" s="545">
        <v>21.4</v>
      </c>
      <c r="L10" s="546">
        <v>3.54</v>
      </c>
      <c r="Z10" s="287"/>
      <c r="AD10" s="286"/>
    </row>
    <row r="11" spans="1:30" ht="20.25" customHeight="1">
      <c r="B11" s="315"/>
      <c r="C11" s="784" t="s">
        <v>759</v>
      </c>
      <c r="D11" s="290" t="s">
        <v>760</v>
      </c>
      <c r="E11" s="543">
        <v>122.5</v>
      </c>
      <c r="F11" s="544">
        <v>5.15</v>
      </c>
      <c r="G11" s="545">
        <v>122.5</v>
      </c>
      <c r="H11" s="546">
        <v>5.01</v>
      </c>
      <c r="I11" s="547">
        <v>24.1</v>
      </c>
      <c r="J11" s="544">
        <v>4.2</v>
      </c>
      <c r="K11" s="545">
        <v>24.5</v>
      </c>
      <c r="L11" s="546">
        <v>4.53</v>
      </c>
      <c r="Z11" s="287"/>
      <c r="AD11" s="286"/>
    </row>
    <row r="12" spans="1:30" ht="20.25" customHeight="1">
      <c r="B12" s="315"/>
      <c r="C12" s="784"/>
      <c r="D12" s="290" t="s">
        <v>761</v>
      </c>
      <c r="E12" s="543">
        <v>128.1</v>
      </c>
      <c r="F12" s="544">
        <v>5.4</v>
      </c>
      <c r="G12" s="545">
        <v>127.9</v>
      </c>
      <c r="H12" s="546">
        <v>5.55</v>
      </c>
      <c r="I12" s="547">
        <v>27.2</v>
      </c>
      <c r="J12" s="544">
        <v>5.16</v>
      </c>
      <c r="K12" s="545">
        <v>27.1</v>
      </c>
      <c r="L12" s="546">
        <v>5.0599999999999996</v>
      </c>
      <c r="Z12" s="287"/>
      <c r="AD12" s="286"/>
    </row>
    <row r="13" spans="1:30" ht="20.25" customHeight="1">
      <c r="B13" s="315"/>
      <c r="C13" s="784"/>
      <c r="D13" s="290" t="s">
        <v>762</v>
      </c>
      <c r="E13" s="543">
        <v>133.69999999999999</v>
      </c>
      <c r="F13" s="544">
        <v>5.72</v>
      </c>
      <c r="G13" s="545">
        <v>133.80000000000001</v>
      </c>
      <c r="H13" s="546">
        <v>5.77</v>
      </c>
      <c r="I13" s="547">
        <v>30.7</v>
      </c>
      <c r="J13" s="544">
        <v>6.23</v>
      </c>
      <c r="K13" s="545">
        <v>30.9</v>
      </c>
      <c r="L13" s="546">
        <v>6.22</v>
      </c>
      <c r="Z13" s="287"/>
      <c r="AD13" s="286"/>
    </row>
    <row r="14" spans="1:30" ht="20.25" customHeight="1">
      <c r="B14" s="315"/>
      <c r="C14" s="784"/>
      <c r="D14" s="290" t="s">
        <v>763</v>
      </c>
      <c r="E14" s="543">
        <v>138.80000000000001</v>
      </c>
      <c r="F14" s="544">
        <v>6.17</v>
      </c>
      <c r="G14" s="545">
        <v>138.9</v>
      </c>
      <c r="H14" s="546">
        <v>6.85</v>
      </c>
      <c r="I14" s="547">
        <v>34.1</v>
      </c>
      <c r="J14" s="544">
        <v>7.31</v>
      </c>
      <c r="K14" s="545">
        <v>34.299999999999997</v>
      </c>
      <c r="L14" s="546">
        <v>8.01</v>
      </c>
      <c r="Z14" s="287"/>
      <c r="AD14" s="286"/>
    </row>
    <row r="15" spans="1:30" ht="20.25" customHeight="1">
      <c r="B15" s="785" t="s">
        <v>764</v>
      </c>
      <c r="C15" s="315"/>
      <c r="D15" s="290" t="s">
        <v>765</v>
      </c>
      <c r="E15" s="543">
        <v>145.19999999999999</v>
      </c>
      <c r="F15" s="544">
        <v>7.09</v>
      </c>
      <c r="G15" s="545">
        <v>145</v>
      </c>
      <c r="H15" s="546">
        <v>8</v>
      </c>
      <c r="I15" s="547">
        <v>38.4</v>
      </c>
      <c r="J15" s="544">
        <v>8.34</v>
      </c>
      <c r="K15" s="545">
        <v>38.6</v>
      </c>
      <c r="L15" s="546">
        <v>8.82</v>
      </c>
      <c r="Z15" s="287"/>
      <c r="AD15" s="286"/>
    </row>
    <row r="16" spans="1:30" ht="18.75" customHeight="1">
      <c r="B16" s="785"/>
      <c r="C16" s="315"/>
      <c r="D16" s="290"/>
      <c r="E16" s="549"/>
      <c r="F16" s="550"/>
      <c r="G16" s="399"/>
      <c r="H16" s="399"/>
      <c r="I16" s="545"/>
      <c r="J16" s="546"/>
      <c r="K16" s="545"/>
      <c r="L16" s="546"/>
      <c r="Z16" s="287"/>
      <c r="AD16" s="286"/>
    </row>
    <row r="17" spans="2:30" ht="20.25" customHeight="1">
      <c r="B17" s="315"/>
      <c r="C17" s="774" t="s">
        <v>766</v>
      </c>
      <c r="D17" s="290" t="s">
        <v>767</v>
      </c>
      <c r="E17" s="543">
        <v>152.69999999999999</v>
      </c>
      <c r="F17" s="544">
        <v>8.0399999999999991</v>
      </c>
      <c r="G17" s="545">
        <v>152.5</v>
      </c>
      <c r="H17" s="546">
        <v>7.59</v>
      </c>
      <c r="I17" s="547">
        <v>44</v>
      </c>
      <c r="J17" s="544">
        <v>9.82</v>
      </c>
      <c r="K17" s="545">
        <v>44.5</v>
      </c>
      <c r="L17" s="546">
        <v>9.4</v>
      </c>
      <c r="Z17" s="287"/>
      <c r="AD17" s="286"/>
    </row>
    <row r="18" spans="2:30" ht="20.25" customHeight="1">
      <c r="B18" s="315"/>
      <c r="C18" s="774"/>
      <c r="D18" s="290" t="s">
        <v>768</v>
      </c>
      <c r="E18" s="543">
        <v>159.80000000000001</v>
      </c>
      <c r="F18" s="544">
        <v>7.62</v>
      </c>
      <c r="G18" s="545">
        <v>160.19999999999999</v>
      </c>
      <c r="H18" s="546">
        <v>7.64</v>
      </c>
      <c r="I18" s="547">
        <v>48.8</v>
      </c>
      <c r="J18" s="544">
        <v>9.77</v>
      </c>
      <c r="K18" s="545">
        <v>50.3</v>
      </c>
      <c r="L18" s="546">
        <v>10.53</v>
      </c>
      <c r="Z18" s="287"/>
      <c r="AD18" s="286"/>
    </row>
    <row r="19" spans="2:30" ht="20.25" customHeight="1">
      <c r="B19" s="315"/>
      <c r="C19" s="774"/>
      <c r="D19" s="290" t="s">
        <v>769</v>
      </c>
      <c r="E19" s="543">
        <v>165.3</v>
      </c>
      <c r="F19" s="544">
        <v>6.61</v>
      </c>
      <c r="G19" s="545">
        <v>165.9</v>
      </c>
      <c r="H19" s="546">
        <v>6.35</v>
      </c>
      <c r="I19" s="547">
        <v>54</v>
      </c>
      <c r="J19" s="544">
        <v>10.039999999999999</v>
      </c>
      <c r="K19" s="545">
        <v>55.6</v>
      </c>
      <c r="L19" s="546">
        <v>10.050000000000001</v>
      </c>
      <c r="Z19" s="287"/>
      <c r="AD19" s="286"/>
    </row>
    <row r="20" spans="2:30" ht="18.75" customHeight="1">
      <c r="B20" s="315"/>
      <c r="C20" s="315"/>
      <c r="D20" s="290"/>
      <c r="E20" s="549"/>
      <c r="F20" s="399"/>
      <c r="G20" s="399"/>
      <c r="H20" s="399"/>
      <c r="I20" s="545"/>
      <c r="J20" s="546"/>
      <c r="K20" s="545"/>
      <c r="L20" s="546"/>
      <c r="Z20" s="287"/>
      <c r="AD20" s="286"/>
    </row>
    <row r="21" spans="2:30" ht="20.25" customHeight="1">
      <c r="B21" s="315"/>
      <c r="C21" s="774" t="s">
        <v>770</v>
      </c>
      <c r="D21" s="290" t="s">
        <v>771</v>
      </c>
      <c r="E21" s="543">
        <v>168.4</v>
      </c>
      <c r="F21" s="544">
        <v>5.9</v>
      </c>
      <c r="G21" s="545">
        <v>168.5</v>
      </c>
      <c r="H21" s="546">
        <v>5.9</v>
      </c>
      <c r="I21" s="547">
        <v>58.6</v>
      </c>
      <c r="J21" s="544">
        <v>10.44</v>
      </c>
      <c r="K21" s="545">
        <v>59.6</v>
      </c>
      <c r="L21" s="546">
        <v>11.21</v>
      </c>
      <c r="Z21" s="287"/>
      <c r="AD21" s="286"/>
    </row>
    <row r="22" spans="2:30" ht="20.25" customHeight="1">
      <c r="B22" s="315"/>
      <c r="C22" s="774"/>
      <c r="D22" s="290" t="s">
        <v>772</v>
      </c>
      <c r="E22" s="543">
        <v>169.9</v>
      </c>
      <c r="F22" s="544">
        <v>5.89</v>
      </c>
      <c r="G22" s="545">
        <v>170.4</v>
      </c>
      <c r="H22" s="546">
        <v>6.14</v>
      </c>
      <c r="I22" s="547">
        <v>60.6</v>
      </c>
      <c r="J22" s="544">
        <v>10.43</v>
      </c>
      <c r="K22" s="545">
        <v>62.2</v>
      </c>
      <c r="L22" s="546">
        <v>12.78</v>
      </c>
      <c r="Z22" s="287"/>
      <c r="AD22" s="286"/>
    </row>
    <row r="23" spans="2:30" ht="20.25" customHeight="1">
      <c r="B23" s="315"/>
      <c r="C23" s="774"/>
      <c r="D23" s="290" t="s">
        <v>773</v>
      </c>
      <c r="E23" s="543">
        <v>170.6</v>
      </c>
      <c r="F23" s="544">
        <v>5.78</v>
      </c>
      <c r="G23" s="545">
        <v>170.5</v>
      </c>
      <c r="H23" s="546">
        <v>5.92</v>
      </c>
      <c r="I23" s="547">
        <v>62.4</v>
      </c>
      <c r="J23" s="544">
        <v>10.37</v>
      </c>
      <c r="K23" s="545">
        <v>63.3</v>
      </c>
      <c r="L23" s="546">
        <v>10.76</v>
      </c>
      <c r="Z23" s="287"/>
      <c r="AD23" s="286"/>
    </row>
    <row r="24" spans="2:30" ht="21" customHeight="1">
      <c r="B24" s="315"/>
      <c r="C24" s="315"/>
      <c r="D24" s="290"/>
      <c r="E24" s="549"/>
      <c r="F24" s="399"/>
      <c r="G24" s="399"/>
      <c r="H24" s="399"/>
      <c r="I24" s="545"/>
      <c r="J24" s="546"/>
      <c r="K24" s="545"/>
      <c r="L24" s="546"/>
      <c r="Z24" s="287"/>
      <c r="AD24" s="286"/>
    </row>
    <row r="25" spans="2:30" ht="20.25" customHeight="1">
      <c r="B25" s="315"/>
      <c r="C25" s="315"/>
      <c r="D25" s="542" t="s">
        <v>774</v>
      </c>
      <c r="E25" s="543">
        <v>109.4</v>
      </c>
      <c r="F25" s="544">
        <v>4.71</v>
      </c>
      <c r="G25" s="545">
        <v>109.4</v>
      </c>
      <c r="H25" s="546">
        <v>4.51</v>
      </c>
      <c r="I25" s="547">
        <v>18.5</v>
      </c>
      <c r="J25" s="544">
        <v>2.52</v>
      </c>
      <c r="K25" s="545">
        <v>19</v>
      </c>
      <c r="L25" s="546">
        <v>3.14</v>
      </c>
      <c r="Z25" s="287"/>
      <c r="AD25" s="286"/>
    </row>
    <row r="26" spans="2:30" ht="18.75" customHeight="1">
      <c r="B26" s="315"/>
      <c r="C26" s="315"/>
      <c r="D26" s="290"/>
      <c r="E26" s="548"/>
      <c r="F26" s="546"/>
      <c r="G26" s="545"/>
      <c r="H26" s="546"/>
      <c r="I26" s="545"/>
      <c r="J26" s="546"/>
      <c r="K26" s="545"/>
      <c r="L26" s="546"/>
      <c r="Z26" s="287"/>
      <c r="AD26" s="286"/>
    </row>
    <row r="27" spans="2:30" ht="20.25" customHeight="1">
      <c r="B27" s="315"/>
      <c r="C27" s="774" t="s">
        <v>759</v>
      </c>
      <c r="D27" s="290" t="s">
        <v>758</v>
      </c>
      <c r="E27" s="543">
        <v>115.6</v>
      </c>
      <c r="F27" s="544">
        <v>4.91</v>
      </c>
      <c r="G27" s="545">
        <v>115.9</v>
      </c>
      <c r="H27" s="546">
        <v>4.5599999999999996</v>
      </c>
      <c r="I27" s="547">
        <v>20.9</v>
      </c>
      <c r="J27" s="544">
        <v>3.26</v>
      </c>
      <c r="K27" s="545">
        <v>21.2</v>
      </c>
      <c r="L27" s="546">
        <v>3.74</v>
      </c>
      <c r="Z27" s="287"/>
      <c r="AD27" s="286"/>
    </row>
    <row r="28" spans="2:30" ht="20.25" customHeight="1">
      <c r="B28" s="315"/>
      <c r="C28" s="774"/>
      <c r="D28" s="290" t="s">
        <v>760</v>
      </c>
      <c r="E28" s="543">
        <v>121.5</v>
      </c>
      <c r="F28" s="544">
        <v>5.18</v>
      </c>
      <c r="G28" s="545">
        <v>121.4</v>
      </c>
      <c r="H28" s="546">
        <v>5.59</v>
      </c>
      <c r="I28" s="547">
        <v>23.5</v>
      </c>
      <c r="J28" s="544">
        <v>3.9</v>
      </c>
      <c r="K28" s="545">
        <v>23.7</v>
      </c>
      <c r="L28" s="546">
        <v>4.8</v>
      </c>
      <c r="Z28" s="287"/>
      <c r="AD28" s="286"/>
    </row>
    <row r="29" spans="2:30" ht="20.25" customHeight="1">
      <c r="B29" s="315"/>
      <c r="C29" s="774"/>
      <c r="D29" s="290" t="s">
        <v>761</v>
      </c>
      <c r="E29" s="543">
        <v>127.3</v>
      </c>
      <c r="F29" s="544">
        <v>5.52</v>
      </c>
      <c r="G29" s="545">
        <v>127.3</v>
      </c>
      <c r="H29" s="546">
        <v>5.68</v>
      </c>
      <c r="I29" s="547">
        <v>26.4</v>
      </c>
      <c r="J29" s="544">
        <v>4.66</v>
      </c>
      <c r="K29" s="545">
        <v>26.6</v>
      </c>
      <c r="L29" s="546">
        <v>4.8099999999999996</v>
      </c>
      <c r="Z29" s="287"/>
      <c r="AD29" s="286"/>
    </row>
    <row r="30" spans="2:30" ht="20.25" customHeight="1">
      <c r="B30" s="315"/>
      <c r="C30" s="774"/>
      <c r="D30" s="290" t="s">
        <v>762</v>
      </c>
      <c r="E30" s="543">
        <v>133.4</v>
      </c>
      <c r="F30" s="544">
        <v>6.24</v>
      </c>
      <c r="G30" s="545">
        <v>134.19999999999999</v>
      </c>
      <c r="H30" s="546">
        <v>6.55</v>
      </c>
      <c r="I30" s="547">
        <v>30</v>
      </c>
      <c r="J30" s="544">
        <v>5.84</v>
      </c>
      <c r="K30" s="545">
        <v>30.9</v>
      </c>
      <c r="L30" s="546">
        <v>6.65</v>
      </c>
      <c r="Z30" s="287"/>
      <c r="AD30" s="286"/>
    </row>
    <row r="31" spans="2:30" ht="20.25" customHeight="1">
      <c r="B31" s="315"/>
      <c r="C31" s="774"/>
      <c r="D31" s="290" t="s">
        <v>763</v>
      </c>
      <c r="E31" s="543">
        <v>140.1</v>
      </c>
      <c r="F31" s="544">
        <v>6.73</v>
      </c>
      <c r="G31" s="545">
        <v>139.9</v>
      </c>
      <c r="H31" s="546">
        <v>7.07</v>
      </c>
      <c r="I31" s="547">
        <v>34.1</v>
      </c>
      <c r="J31" s="544">
        <v>6.98</v>
      </c>
      <c r="K31" s="545">
        <v>34.6</v>
      </c>
      <c r="L31" s="546">
        <v>7.34</v>
      </c>
      <c r="Z31" s="287"/>
      <c r="AD31" s="286"/>
    </row>
    <row r="32" spans="2:30" ht="20.25" customHeight="1">
      <c r="B32" s="785" t="s">
        <v>775</v>
      </c>
      <c r="C32" s="774"/>
      <c r="D32" s="290" t="s">
        <v>765</v>
      </c>
      <c r="E32" s="543">
        <v>146.80000000000001</v>
      </c>
      <c r="F32" s="544">
        <v>6.69</v>
      </c>
      <c r="G32" s="545">
        <v>147.19999999999999</v>
      </c>
      <c r="H32" s="546">
        <v>6.62</v>
      </c>
      <c r="I32" s="547">
        <v>39.1</v>
      </c>
      <c r="J32" s="544">
        <v>7.86</v>
      </c>
      <c r="K32" s="545">
        <v>39.700000000000003</v>
      </c>
      <c r="L32" s="546">
        <v>8.0399999999999991</v>
      </c>
      <c r="Z32" s="287"/>
      <c r="AD32" s="286"/>
    </row>
    <row r="33" spans="2:30" ht="18.75" customHeight="1">
      <c r="B33" s="785"/>
      <c r="C33" s="315"/>
      <c r="D33" s="290"/>
      <c r="E33" s="551"/>
      <c r="F33" s="552"/>
      <c r="G33" s="553"/>
      <c r="H33" s="552"/>
      <c r="I33" s="545"/>
      <c r="J33" s="546"/>
      <c r="K33" s="545"/>
      <c r="L33" s="546"/>
      <c r="Z33" s="287"/>
      <c r="AD33" s="286"/>
    </row>
    <row r="34" spans="2:30" ht="20.25" customHeight="1">
      <c r="B34" s="315"/>
      <c r="C34" s="774" t="s">
        <v>766</v>
      </c>
      <c r="D34" s="290" t="s">
        <v>776</v>
      </c>
      <c r="E34" s="543">
        <v>151.9</v>
      </c>
      <c r="F34" s="544">
        <v>5.95</v>
      </c>
      <c r="G34" s="545">
        <v>151.80000000000001</v>
      </c>
      <c r="H34" s="546">
        <v>5.79</v>
      </c>
      <c r="I34" s="547">
        <v>43.7</v>
      </c>
      <c r="J34" s="544">
        <v>8</v>
      </c>
      <c r="K34" s="545">
        <v>44.6</v>
      </c>
      <c r="L34" s="546">
        <v>8.1999999999999993</v>
      </c>
      <c r="Z34" s="287"/>
      <c r="AD34" s="286"/>
    </row>
    <row r="35" spans="2:30" ht="20.25" customHeight="1">
      <c r="B35" s="315"/>
      <c r="C35" s="774"/>
      <c r="D35" s="290" t="s">
        <v>768</v>
      </c>
      <c r="E35" s="543">
        <v>154.9</v>
      </c>
      <c r="F35" s="544">
        <v>5.4</v>
      </c>
      <c r="G35" s="545">
        <v>154.30000000000001</v>
      </c>
      <c r="H35" s="546">
        <v>5.29</v>
      </c>
      <c r="I35" s="547">
        <v>47.2</v>
      </c>
      <c r="J35" s="544">
        <v>7.45</v>
      </c>
      <c r="K35" s="545">
        <v>47.8</v>
      </c>
      <c r="L35" s="546">
        <v>7.41</v>
      </c>
      <c r="Z35" s="287"/>
      <c r="AD35" s="286"/>
    </row>
    <row r="36" spans="2:30" ht="20.25" customHeight="1">
      <c r="B36" s="315"/>
      <c r="C36" s="774"/>
      <c r="D36" s="290" t="s">
        <v>769</v>
      </c>
      <c r="E36" s="543">
        <v>156.6</v>
      </c>
      <c r="F36" s="544">
        <v>5.3</v>
      </c>
      <c r="G36" s="545">
        <v>156</v>
      </c>
      <c r="H36" s="546">
        <v>5.1100000000000003</v>
      </c>
      <c r="I36" s="547">
        <v>49.9</v>
      </c>
      <c r="J36" s="544">
        <v>7.58</v>
      </c>
      <c r="K36" s="545">
        <v>50.8</v>
      </c>
      <c r="L36" s="546">
        <v>7.74</v>
      </c>
      <c r="Z36" s="287"/>
      <c r="AD36" s="286"/>
    </row>
    <row r="37" spans="2:30" ht="18.75" customHeight="1">
      <c r="B37" s="315"/>
      <c r="C37" s="315"/>
      <c r="D37" s="290"/>
      <c r="E37" s="548"/>
      <c r="F37" s="546"/>
      <c r="G37" s="545"/>
      <c r="H37" s="546"/>
      <c r="I37" s="554"/>
      <c r="J37" s="555"/>
      <c r="K37" s="545"/>
      <c r="L37" s="546"/>
      <c r="Z37" s="287"/>
      <c r="AD37" s="286"/>
    </row>
    <row r="38" spans="2:30" ht="20.25" customHeight="1">
      <c r="B38" s="315"/>
      <c r="C38" s="774" t="s">
        <v>770</v>
      </c>
      <c r="D38" s="290" t="s">
        <v>777</v>
      </c>
      <c r="E38" s="543">
        <v>157.1</v>
      </c>
      <c r="F38" s="544">
        <v>5.3</v>
      </c>
      <c r="G38" s="545">
        <v>156.80000000000001</v>
      </c>
      <c r="H38" s="546">
        <v>5.2</v>
      </c>
      <c r="I38" s="547">
        <v>51.6</v>
      </c>
      <c r="J38" s="544">
        <v>7.87</v>
      </c>
      <c r="K38" s="545">
        <v>51.7</v>
      </c>
      <c r="L38" s="546">
        <v>7.1</v>
      </c>
      <c r="Z38" s="287"/>
      <c r="AD38" s="286"/>
    </row>
    <row r="39" spans="2:30" ht="20.25" customHeight="1">
      <c r="B39" s="315"/>
      <c r="C39" s="774"/>
      <c r="D39" s="290" t="s">
        <v>772</v>
      </c>
      <c r="E39" s="543">
        <v>157.6</v>
      </c>
      <c r="F39" s="544">
        <v>5.38</v>
      </c>
      <c r="G39" s="545">
        <v>157.6</v>
      </c>
      <c r="H39" s="546">
        <v>5.38</v>
      </c>
      <c r="I39" s="547">
        <v>52.5</v>
      </c>
      <c r="J39" s="544">
        <v>7.58</v>
      </c>
      <c r="K39" s="545">
        <v>53.5</v>
      </c>
      <c r="L39" s="546">
        <v>8.9700000000000006</v>
      </c>
      <c r="Z39" s="287"/>
      <c r="AD39" s="286"/>
    </row>
    <row r="40" spans="2:30" ht="20.25" customHeight="1">
      <c r="B40" s="315"/>
      <c r="C40" s="774"/>
      <c r="D40" s="290" t="s">
        <v>773</v>
      </c>
      <c r="E40" s="543">
        <v>157.80000000000001</v>
      </c>
      <c r="F40" s="544">
        <v>5.3</v>
      </c>
      <c r="G40" s="545">
        <v>157.6</v>
      </c>
      <c r="H40" s="546">
        <v>5.41</v>
      </c>
      <c r="I40" s="547">
        <v>52.9</v>
      </c>
      <c r="J40" s="544">
        <v>7.76</v>
      </c>
      <c r="K40" s="545">
        <v>52.5</v>
      </c>
      <c r="L40" s="546">
        <v>8.27</v>
      </c>
      <c r="Z40" s="287"/>
      <c r="AD40" s="286"/>
    </row>
    <row r="41" spans="2:30" ht="18.95" customHeight="1" thickBot="1">
      <c r="B41" s="556"/>
      <c r="C41" s="556"/>
      <c r="D41" s="435"/>
      <c r="E41" s="557"/>
      <c r="F41" s="558"/>
      <c r="G41" s="559"/>
      <c r="H41" s="558"/>
      <c r="I41" s="559"/>
      <c r="J41" s="558"/>
      <c r="K41" s="559"/>
      <c r="L41" s="558"/>
      <c r="Z41" s="287"/>
      <c r="AD41" s="286"/>
    </row>
    <row r="42" spans="2:30" ht="16.5" customHeight="1">
      <c r="B42" s="399" t="s">
        <v>778</v>
      </c>
      <c r="C42" s="317"/>
      <c r="D42" s="317"/>
      <c r="E42" s="317"/>
      <c r="F42" s="317"/>
      <c r="G42" s="317"/>
      <c r="H42" s="315"/>
      <c r="I42" s="560"/>
      <c r="J42" s="315"/>
      <c r="K42" s="315"/>
      <c r="L42" s="315"/>
      <c r="M42" s="315"/>
      <c r="N42" s="315"/>
      <c r="O42" s="560"/>
      <c r="P42" s="315"/>
    </row>
    <row r="43" spans="2:30" ht="16.5" customHeight="1"/>
  </sheetData>
  <mergeCells count="12">
    <mergeCell ref="C38:C40"/>
    <mergeCell ref="B2:L2"/>
    <mergeCell ref="B4:D6"/>
    <mergeCell ref="E4:H4"/>
    <mergeCell ref="I4:L4"/>
    <mergeCell ref="C11:C14"/>
    <mergeCell ref="B15:B16"/>
    <mergeCell ref="C17:C19"/>
    <mergeCell ref="C21:C23"/>
    <mergeCell ref="C27:C32"/>
    <mergeCell ref="B32:B33"/>
    <mergeCell ref="C34:C36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9"/>
  <sheetViews>
    <sheetView showGridLines="0" tabSelected="1" view="pageBreakPreview" topLeftCell="A31" zoomScaleNormal="100" zoomScaleSheetLayoutView="100" workbookViewId="0">
      <selection activeCell="B2" sqref="B2:M17"/>
    </sheetView>
  </sheetViews>
  <sheetFormatPr defaultColWidth="14.625" defaultRowHeight="13.5"/>
  <cols>
    <col min="1" max="1" width="14.625" style="286" customWidth="1"/>
    <col min="2" max="2" width="3.625" style="286" customWidth="1"/>
    <col min="3" max="3" width="18.25" style="286" customWidth="1"/>
    <col min="4" max="11" width="7.125" style="286" customWidth="1"/>
    <col min="12" max="12" width="7.125" style="287" customWidth="1"/>
    <col min="13" max="13" width="7.125" style="286" customWidth="1"/>
    <col min="14" max="22" width="14.625" style="286"/>
    <col min="23" max="23" width="14.625" style="286" customWidth="1"/>
    <col min="24" max="27" width="14.625" style="286"/>
    <col min="28" max="28" width="14.625" style="287"/>
    <col min="29" max="16384" width="14.625" style="286"/>
  </cols>
  <sheetData>
    <row r="1" spans="1:28" ht="0.75" customHeight="1">
      <c r="A1" s="286" t="s">
        <v>779</v>
      </c>
    </row>
    <row r="2" spans="1:28" ht="28.5" customHeight="1">
      <c r="A2" s="288"/>
      <c r="B2" s="695" t="s">
        <v>780</v>
      </c>
      <c r="C2" s="695"/>
      <c r="D2" s="695"/>
      <c r="E2" s="695"/>
      <c r="F2" s="695"/>
      <c r="G2" s="695"/>
      <c r="H2" s="695"/>
      <c r="I2" s="695"/>
      <c r="J2" s="695"/>
      <c r="K2" s="695"/>
      <c r="L2" s="695"/>
      <c r="M2" s="695"/>
    </row>
    <row r="3" spans="1:28" s="289" customFormat="1" ht="19.5" customHeight="1" thickBot="1">
      <c r="B3" s="290"/>
      <c r="C3" s="316"/>
      <c r="D3" s="316"/>
      <c r="E3" s="316"/>
      <c r="F3" s="316"/>
      <c r="G3" s="316"/>
      <c r="I3" s="316"/>
      <c r="J3" s="316"/>
      <c r="L3" s="561"/>
      <c r="M3" s="489" t="s">
        <v>781</v>
      </c>
      <c r="AB3" s="381"/>
    </row>
    <row r="4" spans="1:28" ht="16.5" customHeight="1">
      <c r="B4" s="775" t="s">
        <v>782</v>
      </c>
      <c r="C4" s="776"/>
      <c r="D4" s="781" t="s">
        <v>783</v>
      </c>
      <c r="E4" s="783"/>
      <c r="F4" s="781" t="s">
        <v>784</v>
      </c>
      <c r="G4" s="783"/>
      <c r="H4" s="781" t="s">
        <v>785</v>
      </c>
      <c r="I4" s="782"/>
      <c r="J4" s="781" t="s">
        <v>786</v>
      </c>
      <c r="K4" s="791"/>
      <c r="L4" s="790" t="s">
        <v>787</v>
      </c>
      <c r="M4" s="790"/>
    </row>
    <row r="5" spans="1:28" ht="16.5" customHeight="1">
      <c r="B5" s="779"/>
      <c r="C5" s="780"/>
      <c r="D5" s="562" t="s">
        <v>764</v>
      </c>
      <c r="E5" s="562" t="s">
        <v>775</v>
      </c>
      <c r="F5" s="562" t="s">
        <v>764</v>
      </c>
      <c r="G5" s="562" t="s">
        <v>775</v>
      </c>
      <c r="H5" s="562" t="s">
        <v>764</v>
      </c>
      <c r="I5" s="562" t="s">
        <v>775</v>
      </c>
      <c r="J5" s="562" t="s">
        <v>764</v>
      </c>
      <c r="K5" s="562" t="s">
        <v>775</v>
      </c>
      <c r="L5" s="562" t="s">
        <v>764</v>
      </c>
      <c r="M5" s="562" t="s">
        <v>775</v>
      </c>
    </row>
    <row r="6" spans="1:28" ht="16.5" customHeight="1">
      <c r="B6" s="786" t="s">
        <v>759</v>
      </c>
      <c r="C6" s="563" t="s">
        <v>788</v>
      </c>
      <c r="D6" s="564">
        <v>5.67</v>
      </c>
      <c r="E6" s="564">
        <v>4.79</v>
      </c>
      <c r="F6" s="564">
        <v>5.94</v>
      </c>
      <c r="G6" s="564">
        <v>5.15</v>
      </c>
      <c r="H6" s="564">
        <v>5.75</v>
      </c>
      <c r="I6" s="564">
        <v>4.99</v>
      </c>
      <c r="J6" s="565">
        <v>6.11</v>
      </c>
      <c r="K6" s="565">
        <v>5.23</v>
      </c>
      <c r="L6" s="566">
        <v>6.02</v>
      </c>
      <c r="M6" s="567">
        <v>5.36</v>
      </c>
    </row>
    <row r="7" spans="1:28" ht="16.5" customHeight="1">
      <c r="B7" s="787"/>
      <c r="C7" s="568" t="s">
        <v>789</v>
      </c>
      <c r="D7" s="564">
        <v>0.46</v>
      </c>
      <c r="E7" s="564">
        <v>0.6</v>
      </c>
      <c r="F7" s="564">
        <v>0.49</v>
      </c>
      <c r="G7" s="564">
        <v>0.61</v>
      </c>
      <c r="H7" s="564">
        <v>0.5</v>
      </c>
      <c r="I7" s="564">
        <v>0.64</v>
      </c>
      <c r="J7" s="565">
        <v>0.46</v>
      </c>
      <c r="K7" s="569">
        <v>0.65</v>
      </c>
      <c r="L7" s="566">
        <v>0.51</v>
      </c>
      <c r="M7" s="567">
        <v>0.67</v>
      </c>
    </row>
    <row r="8" spans="1:28" ht="16.5" customHeight="1">
      <c r="B8" s="787"/>
      <c r="C8" s="568" t="s">
        <v>790</v>
      </c>
      <c r="D8" s="564">
        <v>5.89</v>
      </c>
      <c r="E8" s="564">
        <v>5.5</v>
      </c>
      <c r="F8" s="564">
        <v>5.61</v>
      </c>
      <c r="G8" s="564">
        <v>5.32</v>
      </c>
      <c r="H8" s="564">
        <v>6.25</v>
      </c>
      <c r="I8" s="564">
        <v>5.92</v>
      </c>
      <c r="J8" s="565">
        <v>6.4</v>
      </c>
      <c r="K8" s="569">
        <v>6.07</v>
      </c>
      <c r="L8" s="566">
        <v>6.63</v>
      </c>
      <c r="M8" s="567">
        <v>6.31</v>
      </c>
    </row>
    <row r="9" spans="1:28" ht="16.5" customHeight="1">
      <c r="B9" s="787"/>
      <c r="C9" s="568" t="s">
        <v>791</v>
      </c>
      <c r="D9" s="564">
        <v>15.2</v>
      </c>
      <c r="E9" s="564">
        <v>9.2899999999999991</v>
      </c>
      <c r="F9" s="564">
        <v>14.6</v>
      </c>
      <c r="G9" s="564">
        <v>9.08</v>
      </c>
      <c r="H9" s="564">
        <v>15.79</v>
      </c>
      <c r="I9" s="564">
        <v>9.89</v>
      </c>
      <c r="J9" s="565">
        <v>15.68</v>
      </c>
      <c r="K9" s="569">
        <v>9.85</v>
      </c>
      <c r="L9" s="566">
        <v>15.78</v>
      </c>
      <c r="M9" s="567">
        <v>10.17</v>
      </c>
    </row>
    <row r="10" spans="1:28" ht="16.5" customHeight="1">
      <c r="B10" s="787"/>
      <c r="C10" s="568" t="s">
        <v>792</v>
      </c>
      <c r="D10" s="564">
        <v>1.62</v>
      </c>
      <c r="E10" s="564">
        <v>1.37</v>
      </c>
      <c r="F10" s="564">
        <v>1.36</v>
      </c>
      <c r="G10" s="564">
        <v>1.1000000000000001</v>
      </c>
      <c r="H10" s="564">
        <v>1.49</v>
      </c>
      <c r="I10" s="564">
        <v>1.27</v>
      </c>
      <c r="J10" s="565">
        <v>1.38</v>
      </c>
      <c r="K10" s="569">
        <v>1.17</v>
      </c>
      <c r="L10" s="566">
        <v>1.49</v>
      </c>
      <c r="M10" s="567">
        <v>1.2</v>
      </c>
    </row>
    <row r="11" spans="1:28" ht="16.5" customHeight="1">
      <c r="B11" s="787"/>
      <c r="C11" s="568" t="s">
        <v>793</v>
      </c>
      <c r="D11" s="564">
        <v>54.23</v>
      </c>
      <c r="E11" s="564">
        <v>50.76</v>
      </c>
      <c r="F11" s="564">
        <v>52.35</v>
      </c>
      <c r="G11" s="564">
        <v>49.1</v>
      </c>
      <c r="H11" s="564">
        <v>50.55</v>
      </c>
      <c r="I11" s="564">
        <v>47.15</v>
      </c>
      <c r="J11" s="565">
        <v>48.72</v>
      </c>
      <c r="K11" s="569">
        <v>45.31</v>
      </c>
      <c r="L11" s="566">
        <v>46.89</v>
      </c>
      <c r="M11" s="567">
        <v>43.63</v>
      </c>
    </row>
    <row r="12" spans="1:28" ht="16.5" customHeight="1">
      <c r="B12" s="787"/>
      <c r="C12" s="568" t="s">
        <v>794</v>
      </c>
      <c r="D12" s="564">
        <v>0.43</v>
      </c>
      <c r="E12" s="564">
        <v>0.5</v>
      </c>
      <c r="F12" s="564">
        <v>0.53</v>
      </c>
      <c r="G12" s="564">
        <v>0.56000000000000005</v>
      </c>
      <c r="H12" s="564" t="s">
        <v>795</v>
      </c>
      <c r="I12" s="564" t="s">
        <v>795</v>
      </c>
      <c r="J12" s="564" t="s">
        <v>795</v>
      </c>
      <c r="K12" s="569" t="s">
        <v>795</v>
      </c>
      <c r="L12" s="569" t="s">
        <v>795</v>
      </c>
      <c r="M12" s="569" t="s">
        <v>795</v>
      </c>
    </row>
    <row r="13" spans="1:28" ht="22.5" customHeight="1">
      <c r="B13" s="787"/>
      <c r="C13" s="570" t="s">
        <v>796</v>
      </c>
      <c r="D13" s="564" t="s">
        <v>795</v>
      </c>
      <c r="E13" s="569" t="s">
        <v>795</v>
      </c>
      <c r="F13" s="564" t="s">
        <v>795</v>
      </c>
      <c r="G13" s="569" t="s">
        <v>795</v>
      </c>
      <c r="H13" s="564">
        <v>1.91</v>
      </c>
      <c r="I13" s="569">
        <v>1.75</v>
      </c>
      <c r="J13" s="565">
        <v>1.17</v>
      </c>
      <c r="K13" s="569">
        <v>1.1499999999999999</v>
      </c>
      <c r="L13" s="566">
        <v>1.1499999999999999</v>
      </c>
      <c r="M13" s="567">
        <v>1.1299999999999999</v>
      </c>
    </row>
    <row r="14" spans="1:28" ht="16.5" customHeight="1">
      <c r="B14" s="787"/>
      <c r="C14" s="571" t="s">
        <v>797</v>
      </c>
      <c r="D14" s="564">
        <v>3.56</v>
      </c>
      <c r="E14" s="564">
        <v>2.87</v>
      </c>
      <c r="F14" s="564">
        <v>3.84</v>
      </c>
      <c r="G14" s="564">
        <v>3.18</v>
      </c>
      <c r="H14" s="564">
        <v>3.47</v>
      </c>
      <c r="I14" s="564">
        <v>2.88</v>
      </c>
      <c r="J14" s="565">
        <v>3.54</v>
      </c>
      <c r="K14" s="569">
        <v>2.96</v>
      </c>
      <c r="L14" s="566">
        <v>3.65</v>
      </c>
      <c r="M14" s="567">
        <v>3.13</v>
      </c>
    </row>
    <row r="15" spans="1:28" ht="16.5" customHeight="1">
      <c r="B15" s="787"/>
      <c r="C15" s="571" t="s">
        <v>798</v>
      </c>
      <c r="D15" s="572">
        <v>0.75</v>
      </c>
      <c r="E15" s="572">
        <v>0.71</v>
      </c>
      <c r="F15" s="572">
        <v>0.71</v>
      </c>
      <c r="G15" s="572">
        <v>0.68</v>
      </c>
      <c r="H15" s="572">
        <v>0.72</v>
      </c>
      <c r="I15" s="572">
        <v>0.7</v>
      </c>
      <c r="J15" s="565">
        <v>0.69</v>
      </c>
      <c r="K15" s="565">
        <v>0.66</v>
      </c>
      <c r="L15" s="566">
        <v>0.84</v>
      </c>
      <c r="M15" s="567">
        <v>0.78</v>
      </c>
    </row>
    <row r="16" spans="1:28" ht="16.5" customHeight="1">
      <c r="B16" s="787"/>
      <c r="C16" s="568" t="s">
        <v>799</v>
      </c>
      <c r="D16" s="564">
        <v>0.14000000000000001</v>
      </c>
      <c r="E16" s="564">
        <v>0.11</v>
      </c>
      <c r="F16" s="564">
        <v>0.14000000000000001</v>
      </c>
      <c r="G16" s="564">
        <v>0.09</v>
      </c>
      <c r="H16" s="564" t="s">
        <v>795</v>
      </c>
      <c r="I16" s="564" t="s">
        <v>795</v>
      </c>
      <c r="J16" s="564" t="s">
        <v>795</v>
      </c>
      <c r="K16" s="564" t="s">
        <v>795</v>
      </c>
      <c r="L16" s="564" t="s">
        <v>795</v>
      </c>
      <c r="M16" s="564" t="s">
        <v>795</v>
      </c>
    </row>
    <row r="17" spans="2:13" ht="16.5" customHeight="1" thickBot="1">
      <c r="B17" s="788"/>
      <c r="C17" s="573" t="s">
        <v>114</v>
      </c>
      <c r="D17" s="574">
        <v>0</v>
      </c>
      <c r="E17" s="574">
        <v>0</v>
      </c>
      <c r="F17" s="574">
        <v>0.01</v>
      </c>
      <c r="G17" s="574">
        <v>0</v>
      </c>
      <c r="H17" s="574">
        <v>0</v>
      </c>
      <c r="I17" s="574">
        <v>0</v>
      </c>
      <c r="J17" s="575">
        <v>0</v>
      </c>
      <c r="K17" s="575">
        <v>0</v>
      </c>
      <c r="L17" s="576">
        <v>0</v>
      </c>
      <c r="M17" s="576">
        <v>0.01</v>
      </c>
    </row>
    <row r="18" spans="2:13" ht="12" customHeight="1" thickBot="1">
      <c r="B18" s="400"/>
      <c r="C18" s="577"/>
      <c r="D18" s="399"/>
      <c r="E18" s="399"/>
      <c r="F18" s="399"/>
      <c r="G18" s="399"/>
      <c r="H18" s="399"/>
      <c r="I18" s="399"/>
      <c r="J18" s="399"/>
      <c r="K18" s="399"/>
      <c r="L18" s="578"/>
      <c r="M18" s="578"/>
    </row>
    <row r="19" spans="2:13" ht="16.5" customHeight="1">
      <c r="B19" s="775" t="s">
        <v>782</v>
      </c>
      <c r="C19" s="776"/>
      <c r="D19" s="781" t="s">
        <v>783</v>
      </c>
      <c r="E19" s="783"/>
      <c r="F19" s="781" t="s">
        <v>784</v>
      </c>
      <c r="G19" s="783"/>
      <c r="H19" s="781" t="s">
        <v>785</v>
      </c>
      <c r="I19" s="783"/>
      <c r="J19" s="781" t="s">
        <v>786</v>
      </c>
      <c r="K19" s="782"/>
      <c r="L19" s="789" t="s">
        <v>787</v>
      </c>
      <c r="M19" s="790"/>
    </row>
    <row r="20" spans="2:13" ht="16.5" customHeight="1">
      <c r="B20" s="779"/>
      <c r="C20" s="780"/>
      <c r="D20" s="562" t="s">
        <v>764</v>
      </c>
      <c r="E20" s="562" t="s">
        <v>775</v>
      </c>
      <c r="F20" s="562" t="s">
        <v>764</v>
      </c>
      <c r="G20" s="562" t="s">
        <v>775</v>
      </c>
      <c r="H20" s="562" t="s">
        <v>764</v>
      </c>
      <c r="I20" s="562" t="s">
        <v>775</v>
      </c>
      <c r="J20" s="562" t="s">
        <v>764</v>
      </c>
      <c r="K20" s="562" t="s">
        <v>775</v>
      </c>
      <c r="L20" s="562" t="s">
        <v>764</v>
      </c>
      <c r="M20" s="562" t="s">
        <v>775</v>
      </c>
    </row>
    <row r="21" spans="2:13" ht="16.5" customHeight="1">
      <c r="B21" s="786" t="s">
        <v>766</v>
      </c>
      <c r="C21" s="563" t="s">
        <v>788</v>
      </c>
      <c r="D21" s="564">
        <v>6.02</v>
      </c>
      <c r="E21" s="564">
        <v>4.59</v>
      </c>
      <c r="F21" s="565">
        <v>5.42</v>
      </c>
      <c r="G21" s="579">
        <v>4.28</v>
      </c>
      <c r="H21" s="565">
        <v>5.67</v>
      </c>
      <c r="I21" s="579">
        <v>4.54</v>
      </c>
      <c r="J21" s="565">
        <v>6.22</v>
      </c>
      <c r="K21" s="579">
        <v>5.09</v>
      </c>
      <c r="L21" s="566">
        <v>5.24</v>
      </c>
      <c r="M21" s="567">
        <v>4.4800000000000004</v>
      </c>
    </row>
    <row r="22" spans="2:13" ht="16.5" customHeight="1">
      <c r="B22" s="787"/>
      <c r="C22" s="568" t="s">
        <v>800</v>
      </c>
      <c r="D22" s="564">
        <v>0.34</v>
      </c>
      <c r="E22" s="564">
        <v>0.38</v>
      </c>
      <c r="F22" s="565">
        <v>0.28999999999999998</v>
      </c>
      <c r="G22" s="579">
        <v>0.32</v>
      </c>
      <c r="H22" s="565">
        <v>0.3</v>
      </c>
      <c r="I22" s="579">
        <v>0.32</v>
      </c>
      <c r="J22" s="580">
        <v>0.33</v>
      </c>
      <c r="K22" s="581">
        <v>0.42</v>
      </c>
      <c r="L22" s="566">
        <v>0.35</v>
      </c>
      <c r="M22" s="567">
        <v>0.37</v>
      </c>
    </row>
    <row r="23" spans="2:13" ht="16.5" customHeight="1">
      <c r="B23" s="787"/>
      <c r="C23" s="568" t="s">
        <v>790</v>
      </c>
      <c r="D23" s="564">
        <v>4.72</v>
      </c>
      <c r="E23" s="564">
        <v>3.24</v>
      </c>
      <c r="F23" s="565">
        <v>4.3600000000000003</v>
      </c>
      <c r="G23" s="579">
        <v>2.87</v>
      </c>
      <c r="H23" s="565">
        <v>5.27</v>
      </c>
      <c r="I23" s="579">
        <v>3.63</v>
      </c>
      <c r="J23" s="580">
        <v>5.23</v>
      </c>
      <c r="K23" s="581">
        <v>3.69</v>
      </c>
      <c r="L23" s="566">
        <v>5.52</v>
      </c>
      <c r="M23" s="567">
        <v>3.89</v>
      </c>
    </row>
    <row r="24" spans="2:13" ht="16.5" customHeight="1">
      <c r="B24" s="787"/>
      <c r="C24" s="568" t="s">
        <v>791</v>
      </c>
      <c r="D24" s="564">
        <v>13.03</v>
      </c>
      <c r="E24" s="564">
        <v>9.31</v>
      </c>
      <c r="F24" s="565">
        <v>12.42</v>
      </c>
      <c r="G24" s="579">
        <v>8.7200000000000006</v>
      </c>
      <c r="H24" s="565">
        <v>13.27</v>
      </c>
      <c r="I24" s="579">
        <v>9.68</v>
      </c>
      <c r="J24" s="580">
        <v>13.05</v>
      </c>
      <c r="K24" s="581">
        <v>9.4</v>
      </c>
      <c r="L24" s="566">
        <v>13.04</v>
      </c>
      <c r="M24" s="567">
        <v>8.84</v>
      </c>
    </row>
    <row r="25" spans="2:13" ht="16.5" customHeight="1">
      <c r="B25" s="787"/>
      <c r="C25" s="568" t="s">
        <v>792</v>
      </c>
      <c r="D25" s="564">
        <v>0.72</v>
      </c>
      <c r="E25" s="564">
        <v>0.62</v>
      </c>
      <c r="F25" s="565">
        <v>0.67</v>
      </c>
      <c r="G25" s="579">
        <v>0.48</v>
      </c>
      <c r="H25" s="565">
        <v>0.77</v>
      </c>
      <c r="I25" s="579">
        <v>0.61</v>
      </c>
      <c r="J25" s="582">
        <v>0.73</v>
      </c>
      <c r="K25" s="581">
        <v>0.56000000000000005</v>
      </c>
      <c r="L25" s="566">
        <v>0.82</v>
      </c>
      <c r="M25" s="567">
        <v>0.67</v>
      </c>
    </row>
    <row r="26" spans="2:13" ht="16.5" customHeight="1">
      <c r="B26" s="787"/>
      <c r="C26" s="568" t="s">
        <v>793</v>
      </c>
      <c r="D26" s="564">
        <v>40.92</v>
      </c>
      <c r="E26" s="564">
        <v>43.9</v>
      </c>
      <c r="F26" s="565">
        <v>38.99</v>
      </c>
      <c r="G26" s="579">
        <v>42.05</v>
      </c>
      <c r="H26" s="565">
        <v>36.28</v>
      </c>
      <c r="I26" s="579">
        <v>38.75</v>
      </c>
      <c r="J26" s="580">
        <v>35.99</v>
      </c>
      <c r="K26" s="581">
        <v>38.72</v>
      </c>
      <c r="L26" s="566">
        <v>34.08</v>
      </c>
      <c r="M26" s="567">
        <v>36.81</v>
      </c>
    </row>
    <row r="27" spans="2:13" ht="16.5" customHeight="1">
      <c r="B27" s="787"/>
      <c r="C27" s="568" t="s">
        <v>794</v>
      </c>
      <c r="D27" s="564">
        <v>0.76</v>
      </c>
      <c r="E27" s="564">
        <v>1.33</v>
      </c>
      <c r="F27" s="565">
        <v>0.53</v>
      </c>
      <c r="G27" s="579">
        <v>1.33</v>
      </c>
      <c r="H27" s="564" t="s">
        <v>795</v>
      </c>
      <c r="I27" s="579" t="s">
        <v>795</v>
      </c>
      <c r="J27" s="564" t="s">
        <v>795</v>
      </c>
      <c r="K27" s="564" t="s">
        <v>795</v>
      </c>
      <c r="L27" s="564" t="s">
        <v>795</v>
      </c>
      <c r="M27" s="564" t="s">
        <v>795</v>
      </c>
    </row>
    <row r="28" spans="2:13" ht="22.5" customHeight="1">
      <c r="B28" s="787"/>
      <c r="C28" s="570" t="s">
        <v>801</v>
      </c>
      <c r="D28" s="564" t="s">
        <v>795</v>
      </c>
      <c r="E28" s="564" t="s">
        <v>795</v>
      </c>
      <c r="F28" s="564" t="s">
        <v>795</v>
      </c>
      <c r="G28" s="564" t="s">
        <v>795</v>
      </c>
      <c r="H28" s="564">
        <v>3.28</v>
      </c>
      <c r="I28" s="564">
        <v>3.58</v>
      </c>
      <c r="J28" s="580">
        <v>2.2000000000000002</v>
      </c>
      <c r="K28" s="581">
        <v>2.63</v>
      </c>
      <c r="L28" s="566">
        <v>2.2200000000000002</v>
      </c>
      <c r="M28" s="567">
        <v>2.58</v>
      </c>
    </row>
    <row r="29" spans="2:13" ht="16.5" customHeight="1">
      <c r="B29" s="787"/>
      <c r="C29" s="571" t="s">
        <v>797</v>
      </c>
      <c r="D29" s="564">
        <v>2.74</v>
      </c>
      <c r="E29" s="564">
        <v>2.2799999999999998</v>
      </c>
      <c r="F29" s="565">
        <v>2.99</v>
      </c>
      <c r="G29" s="569">
        <v>2.42</v>
      </c>
      <c r="H29" s="565">
        <v>2.85</v>
      </c>
      <c r="I29" s="569">
        <v>2.44</v>
      </c>
      <c r="J29" s="580">
        <v>2.88</v>
      </c>
      <c r="K29" s="581">
        <v>2.44</v>
      </c>
      <c r="L29" s="566">
        <v>3.12</v>
      </c>
      <c r="M29" s="567">
        <v>2.58</v>
      </c>
    </row>
    <row r="30" spans="2:13" ht="16.5" customHeight="1">
      <c r="B30" s="787"/>
      <c r="C30" s="568" t="s">
        <v>798</v>
      </c>
      <c r="D30" s="572">
        <v>0.94</v>
      </c>
      <c r="E30" s="572">
        <v>0.87</v>
      </c>
      <c r="F30" s="580">
        <v>0.84</v>
      </c>
      <c r="G30" s="569">
        <v>0.78</v>
      </c>
      <c r="H30" s="580">
        <v>0.85</v>
      </c>
      <c r="I30" s="569">
        <v>0.83</v>
      </c>
      <c r="J30" s="580">
        <v>0.82</v>
      </c>
      <c r="K30" s="581">
        <v>0.78</v>
      </c>
      <c r="L30" s="566">
        <v>1.05</v>
      </c>
      <c r="M30" s="567">
        <v>0.93</v>
      </c>
    </row>
    <row r="31" spans="2:13" ht="16.5" customHeight="1" thickBot="1">
      <c r="B31" s="788"/>
      <c r="C31" s="573" t="s">
        <v>114</v>
      </c>
      <c r="D31" s="575">
        <v>0</v>
      </c>
      <c r="E31" s="575">
        <v>0</v>
      </c>
      <c r="F31" s="575">
        <v>0</v>
      </c>
      <c r="G31" s="575">
        <v>0</v>
      </c>
      <c r="H31" s="575">
        <v>0</v>
      </c>
      <c r="I31" s="575">
        <v>0</v>
      </c>
      <c r="J31" s="575">
        <v>0</v>
      </c>
      <c r="K31" s="583">
        <v>0</v>
      </c>
      <c r="L31" s="576">
        <v>0</v>
      </c>
      <c r="M31" s="576">
        <v>0</v>
      </c>
    </row>
    <row r="32" spans="2:13" ht="12" customHeight="1" thickBot="1">
      <c r="B32" s="584"/>
      <c r="C32" s="584"/>
      <c r="D32" s="399"/>
      <c r="E32" s="552"/>
      <c r="F32" s="552"/>
      <c r="G32" s="552"/>
      <c r="H32" s="552"/>
      <c r="I32" s="552"/>
      <c r="J32" s="552"/>
      <c r="K32" s="552"/>
      <c r="L32" s="578"/>
      <c r="M32" s="578"/>
    </row>
    <row r="33" spans="2:13" ht="17.25" customHeight="1">
      <c r="B33" s="775" t="s">
        <v>782</v>
      </c>
      <c r="C33" s="776"/>
      <c r="D33" s="781" t="s">
        <v>783</v>
      </c>
      <c r="E33" s="783"/>
      <c r="F33" s="781" t="s">
        <v>784</v>
      </c>
      <c r="G33" s="783"/>
      <c r="H33" s="781" t="s">
        <v>785</v>
      </c>
      <c r="I33" s="782"/>
      <c r="J33" s="781" t="s">
        <v>786</v>
      </c>
      <c r="K33" s="782"/>
      <c r="L33" s="789" t="s">
        <v>787</v>
      </c>
      <c r="M33" s="790"/>
    </row>
    <row r="34" spans="2:13" ht="17.25" customHeight="1">
      <c r="B34" s="779"/>
      <c r="C34" s="780"/>
      <c r="D34" s="562" t="s">
        <v>764</v>
      </c>
      <c r="E34" s="562" t="s">
        <v>775</v>
      </c>
      <c r="F34" s="562" t="s">
        <v>764</v>
      </c>
      <c r="G34" s="562" t="s">
        <v>775</v>
      </c>
      <c r="H34" s="562" t="s">
        <v>764</v>
      </c>
      <c r="I34" s="562" t="s">
        <v>775</v>
      </c>
      <c r="J34" s="562" t="s">
        <v>764</v>
      </c>
      <c r="K34" s="562" t="s">
        <v>775</v>
      </c>
      <c r="L34" s="562" t="s">
        <v>764</v>
      </c>
      <c r="M34" s="562" t="s">
        <v>775</v>
      </c>
    </row>
    <row r="35" spans="2:13" ht="17.25" customHeight="1">
      <c r="B35" s="786" t="s">
        <v>770</v>
      </c>
      <c r="C35" s="563" t="s">
        <v>788</v>
      </c>
      <c r="D35" s="564">
        <v>4.2</v>
      </c>
      <c r="E35" s="564">
        <v>3.32</v>
      </c>
      <c r="F35" s="585">
        <v>4.21</v>
      </c>
      <c r="G35" s="581">
        <v>3.46</v>
      </c>
      <c r="H35" s="585">
        <v>3.84</v>
      </c>
      <c r="I35" s="581">
        <v>3</v>
      </c>
      <c r="J35" s="585">
        <v>3.88</v>
      </c>
      <c r="K35" s="581">
        <v>3.19</v>
      </c>
      <c r="L35" s="566">
        <v>4.16</v>
      </c>
      <c r="M35" s="567">
        <v>3.72</v>
      </c>
    </row>
    <row r="36" spans="2:13" ht="17.25" customHeight="1">
      <c r="B36" s="787"/>
      <c r="C36" s="568" t="s">
        <v>802</v>
      </c>
      <c r="D36" s="564">
        <v>0.24</v>
      </c>
      <c r="E36" s="564">
        <v>0.28999999999999998</v>
      </c>
      <c r="F36" s="585">
        <v>0.3</v>
      </c>
      <c r="G36" s="581">
        <v>0.34</v>
      </c>
      <c r="H36" s="585">
        <v>0.24</v>
      </c>
      <c r="I36" s="581">
        <v>0.28999999999999998</v>
      </c>
      <c r="J36" s="582">
        <v>0.24</v>
      </c>
      <c r="K36" s="581">
        <v>0.27</v>
      </c>
      <c r="L36" s="566">
        <v>0.22</v>
      </c>
      <c r="M36" s="567">
        <v>0.24</v>
      </c>
    </row>
    <row r="37" spans="2:13" ht="17.25" customHeight="1">
      <c r="B37" s="787"/>
      <c r="C37" s="568" t="s">
        <v>790</v>
      </c>
      <c r="D37" s="564">
        <v>2.56</v>
      </c>
      <c r="E37" s="564">
        <v>1.53</v>
      </c>
      <c r="F37" s="585">
        <v>2.39</v>
      </c>
      <c r="G37" s="581">
        <v>1.69</v>
      </c>
      <c r="H37" s="585">
        <v>2.77</v>
      </c>
      <c r="I37" s="581">
        <v>1.81</v>
      </c>
      <c r="J37" s="582">
        <v>3.19</v>
      </c>
      <c r="K37" s="581">
        <v>1.98</v>
      </c>
      <c r="L37" s="566">
        <v>2.95</v>
      </c>
      <c r="M37" s="567">
        <v>1.94</v>
      </c>
    </row>
    <row r="38" spans="2:13" ht="17.25" customHeight="1">
      <c r="B38" s="787"/>
      <c r="C38" s="568" t="s">
        <v>791</v>
      </c>
      <c r="D38" s="564">
        <v>9.3800000000000008</v>
      </c>
      <c r="E38" s="564">
        <v>8.0500000000000007</v>
      </c>
      <c r="F38" s="585">
        <v>8.0500000000000007</v>
      </c>
      <c r="G38" s="581">
        <v>6.62</v>
      </c>
      <c r="H38" s="585">
        <v>10.55</v>
      </c>
      <c r="I38" s="581">
        <v>8.26</v>
      </c>
      <c r="J38" s="582">
        <v>9.39</v>
      </c>
      <c r="K38" s="581">
        <v>7.81</v>
      </c>
      <c r="L38" s="564">
        <v>10.38</v>
      </c>
      <c r="M38" s="567">
        <v>9.32</v>
      </c>
    </row>
    <row r="39" spans="2:13" ht="17.25" customHeight="1">
      <c r="B39" s="787"/>
      <c r="C39" s="568" t="s">
        <v>792</v>
      </c>
      <c r="D39" s="564">
        <v>0.59</v>
      </c>
      <c r="E39" s="564">
        <v>0.49</v>
      </c>
      <c r="F39" s="585">
        <v>0.48</v>
      </c>
      <c r="G39" s="581">
        <v>0.41</v>
      </c>
      <c r="H39" s="585">
        <v>0.48</v>
      </c>
      <c r="I39" s="581">
        <v>0.36</v>
      </c>
      <c r="J39" s="582">
        <v>0.5</v>
      </c>
      <c r="K39" s="581">
        <v>0.49</v>
      </c>
      <c r="L39" s="564">
        <v>0.33</v>
      </c>
      <c r="M39" s="567">
        <v>0.3</v>
      </c>
    </row>
    <row r="40" spans="2:13" ht="17.25" customHeight="1">
      <c r="B40" s="787"/>
      <c r="C40" s="568" t="s">
        <v>793</v>
      </c>
      <c r="D40" s="564">
        <v>51.05</v>
      </c>
      <c r="E40" s="564">
        <v>55.14</v>
      </c>
      <c r="F40" s="585">
        <v>50.69</v>
      </c>
      <c r="G40" s="581">
        <v>54.32</v>
      </c>
      <c r="H40" s="585">
        <v>47.28</v>
      </c>
      <c r="I40" s="581">
        <v>51.12</v>
      </c>
      <c r="J40" s="582">
        <v>45.94</v>
      </c>
      <c r="K40" s="581">
        <v>48.69</v>
      </c>
      <c r="L40" s="566">
        <v>43.37</v>
      </c>
      <c r="M40" s="567">
        <v>47.39</v>
      </c>
    </row>
    <row r="41" spans="2:13" ht="17.25" customHeight="1">
      <c r="B41" s="787"/>
      <c r="C41" s="568" t="s">
        <v>794</v>
      </c>
      <c r="D41" s="564">
        <v>0.49</v>
      </c>
      <c r="E41" s="564">
        <v>0.91</v>
      </c>
      <c r="F41" s="585">
        <v>0.5</v>
      </c>
      <c r="G41" s="581">
        <v>0.99</v>
      </c>
      <c r="H41" s="586" t="s">
        <v>795</v>
      </c>
      <c r="I41" s="587" t="s">
        <v>795</v>
      </c>
      <c r="J41" s="564" t="s">
        <v>795</v>
      </c>
      <c r="K41" s="564" t="s">
        <v>795</v>
      </c>
      <c r="L41" s="564" t="s">
        <v>795</v>
      </c>
      <c r="M41" s="564" t="s">
        <v>795</v>
      </c>
    </row>
    <row r="42" spans="2:13" ht="22.5" customHeight="1">
      <c r="B42" s="787"/>
      <c r="C42" s="570" t="s">
        <v>796</v>
      </c>
      <c r="D42" s="564" t="s">
        <v>795</v>
      </c>
      <c r="E42" s="564" t="s">
        <v>795</v>
      </c>
      <c r="F42" s="564" t="s">
        <v>795</v>
      </c>
      <c r="G42" s="564" t="s">
        <v>795</v>
      </c>
      <c r="H42" s="564">
        <v>2.2599999999999998</v>
      </c>
      <c r="I42" s="564">
        <v>2.65</v>
      </c>
      <c r="J42" s="582">
        <v>1.2</v>
      </c>
      <c r="K42" s="581">
        <v>1.79</v>
      </c>
      <c r="L42" s="566">
        <v>1.2</v>
      </c>
      <c r="M42" s="567">
        <v>1.6</v>
      </c>
    </row>
    <row r="43" spans="2:13" ht="17.25" customHeight="1">
      <c r="B43" s="787"/>
      <c r="C43" s="571" t="s">
        <v>797</v>
      </c>
      <c r="D43" s="564">
        <v>2.31</v>
      </c>
      <c r="E43" s="564">
        <v>1.96</v>
      </c>
      <c r="F43" s="585">
        <v>2.2000000000000002</v>
      </c>
      <c r="G43" s="581">
        <v>1.9</v>
      </c>
      <c r="H43" s="585">
        <v>2.4900000000000002</v>
      </c>
      <c r="I43" s="581">
        <v>2.15</v>
      </c>
      <c r="J43" s="582">
        <v>2.48</v>
      </c>
      <c r="K43" s="581">
        <v>2.0499999999999998</v>
      </c>
      <c r="L43" s="566">
        <v>2.78</v>
      </c>
      <c r="M43" s="567">
        <v>2.36</v>
      </c>
    </row>
    <row r="44" spans="2:13" ht="17.25" customHeight="1">
      <c r="B44" s="787"/>
      <c r="C44" s="568" t="s">
        <v>798</v>
      </c>
      <c r="D44" s="572">
        <v>0.75</v>
      </c>
      <c r="E44" s="572">
        <v>0.64</v>
      </c>
      <c r="F44" s="582">
        <v>0.81</v>
      </c>
      <c r="G44" s="588">
        <v>0.72</v>
      </c>
      <c r="H44" s="582">
        <v>0.73</v>
      </c>
      <c r="I44" s="588">
        <v>0.63</v>
      </c>
      <c r="J44" s="588">
        <v>0.68</v>
      </c>
      <c r="K44" s="588">
        <v>0.68</v>
      </c>
      <c r="L44" s="566">
        <v>0.93</v>
      </c>
      <c r="M44" s="567">
        <v>0.78</v>
      </c>
    </row>
    <row r="45" spans="2:13" ht="17.25" customHeight="1" thickBot="1">
      <c r="B45" s="788"/>
      <c r="C45" s="573" t="s">
        <v>114</v>
      </c>
      <c r="D45" s="583">
        <v>0.04</v>
      </c>
      <c r="E45" s="589">
        <v>0.02</v>
      </c>
      <c r="F45" s="589">
        <v>0.03</v>
      </c>
      <c r="G45" s="583">
        <v>0.02</v>
      </c>
      <c r="H45" s="589">
        <v>0.03</v>
      </c>
      <c r="I45" s="583">
        <v>0.02</v>
      </c>
      <c r="J45" s="589">
        <v>0.02</v>
      </c>
      <c r="K45" s="583">
        <v>0.02</v>
      </c>
      <c r="L45" s="576">
        <v>0.04</v>
      </c>
      <c r="M45" s="576">
        <v>0.02</v>
      </c>
    </row>
    <row r="46" spans="2:13" ht="15" customHeight="1">
      <c r="B46" s="584" t="s">
        <v>803</v>
      </c>
      <c r="C46" s="584"/>
      <c r="D46" s="399"/>
      <c r="E46" s="399"/>
      <c r="F46" s="399"/>
      <c r="G46" s="399"/>
      <c r="H46" s="399"/>
      <c r="I46" s="399"/>
      <c r="J46" s="399"/>
      <c r="K46" s="399"/>
    </row>
    <row r="47" spans="2:13" ht="15" customHeight="1">
      <c r="B47" s="399" t="s">
        <v>804</v>
      </c>
      <c r="C47" s="399"/>
      <c r="D47" s="399"/>
      <c r="E47" s="399"/>
      <c r="F47" s="399"/>
      <c r="G47" s="399"/>
      <c r="H47" s="399"/>
      <c r="I47" s="399"/>
      <c r="J47" s="399"/>
      <c r="K47" s="399"/>
    </row>
    <row r="48" spans="2:13" ht="15" customHeight="1">
      <c r="B48" s="399" t="s">
        <v>805</v>
      </c>
      <c r="C48" s="399"/>
      <c r="D48" s="399"/>
      <c r="E48" s="399"/>
      <c r="F48" s="399"/>
      <c r="G48" s="399"/>
      <c r="H48" s="399"/>
      <c r="I48" s="399"/>
      <c r="J48" s="399"/>
      <c r="K48" s="399"/>
    </row>
    <row r="49" spans="2:11" ht="16.5" customHeight="1">
      <c r="B49" s="400" t="s">
        <v>806</v>
      </c>
      <c r="C49" s="400"/>
      <c r="D49" s="400"/>
      <c r="E49" s="400"/>
      <c r="F49" s="400"/>
      <c r="G49" s="400"/>
      <c r="H49" s="400"/>
      <c r="I49" s="400"/>
      <c r="J49" s="400"/>
      <c r="K49" s="400"/>
    </row>
  </sheetData>
  <mergeCells count="22">
    <mergeCell ref="B2:M2"/>
    <mergeCell ref="B4:C5"/>
    <mergeCell ref="D4:E4"/>
    <mergeCell ref="F4:G4"/>
    <mergeCell ref="H4:I4"/>
    <mergeCell ref="J4:K4"/>
    <mergeCell ref="L4:M4"/>
    <mergeCell ref="B6:B17"/>
    <mergeCell ref="B19:C20"/>
    <mergeCell ref="D19:E19"/>
    <mergeCell ref="F19:G19"/>
    <mergeCell ref="H19:I19"/>
    <mergeCell ref="B35:B45"/>
    <mergeCell ref="L19:M19"/>
    <mergeCell ref="B21:B31"/>
    <mergeCell ref="B33:C34"/>
    <mergeCell ref="D33:E33"/>
    <mergeCell ref="F33:G33"/>
    <mergeCell ref="H33:I33"/>
    <mergeCell ref="J33:K33"/>
    <mergeCell ref="L33:M33"/>
    <mergeCell ref="J19:K19"/>
  </mergeCells>
  <phoneticPr fontId="4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30</vt:i4>
      </vt:variant>
    </vt:vector>
  </HeadingPairs>
  <TitlesOfParts>
    <vt:vector size="60" baseType="lpstr">
      <vt:lpstr>19保健衛生・環境</vt:lpstr>
      <vt:lpstr>175</vt:lpstr>
      <vt:lpstr>176(１)</vt:lpstr>
      <vt:lpstr>176(2)</vt:lpstr>
      <vt:lpstr>176(2)-2</vt:lpstr>
      <vt:lpstr>176(3)</vt:lpstr>
      <vt:lpstr>177</vt:lpstr>
      <vt:lpstr>178</vt:lpstr>
      <vt:lpstr>179-1</vt:lpstr>
      <vt:lpstr>179-2</vt:lpstr>
      <vt:lpstr>179-3</vt:lpstr>
      <vt:lpstr>180-1</vt:lpstr>
      <vt:lpstr>180-2</vt:lpstr>
      <vt:lpstr>181</vt:lpstr>
      <vt:lpstr>182</vt:lpstr>
      <vt:lpstr>183</vt:lpstr>
      <vt:lpstr>184</vt:lpstr>
      <vt:lpstr>185(1)</vt:lpstr>
      <vt:lpstr>185(2)</vt:lpstr>
      <vt:lpstr>186</vt:lpstr>
      <vt:lpstr>187 </vt:lpstr>
      <vt:lpstr>188</vt:lpstr>
      <vt:lpstr>189</vt:lpstr>
      <vt:lpstr>190</vt:lpstr>
      <vt:lpstr>191</vt:lpstr>
      <vt:lpstr>192(1)～(5)</vt:lpstr>
      <vt:lpstr>192(6)</vt:lpstr>
      <vt:lpstr>193</vt:lpstr>
      <vt:lpstr>194</vt:lpstr>
      <vt:lpstr>195 </vt:lpstr>
      <vt:lpstr>'175'!Print_Area</vt:lpstr>
      <vt:lpstr>'176(１)'!Print_Area</vt:lpstr>
      <vt:lpstr>'176(2)'!Print_Area</vt:lpstr>
      <vt:lpstr>'176(2)-2'!Print_Area</vt:lpstr>
      <vt:lpstr>'176(3)'!Print_Area</vt:lpstr>
      <vt:lpstr>'177'!Print_Area</vt:lpstr>
      <vt:lpstr>'178'!Print_Area</vt:lpstr>
      <vt:lpstr>'179-1'!Print_Area</vt:lpstr>
      <vt:lpstr>'179-2'!Print_Area</vt:lpstr>
      <vt:lpstr>'179-3'!Print_Area</vt:lpstr>
      <vt:lpstr>'180-1'!Print_Area</vt:lpstr>
      <vt:lpstr>'180-2'!Print_Area</vt:lpstr>
      <vt:lpstr>'181'!Print_Area</vt:lpstr>
      <vt:lpstr>'182'!Print_Area</vt:lpstr>
      <vt:lpstr>'183'!Print_Area</vt:lpstr>
      <vt:lpstr>'184'!Print_Area</vt:lpstr>
      <vt:lpstr>'185(1)'!Print_Area</vt:lpstr>
      <vt:lpstr>'185(2)'!Print_Area</vt:lpstr>
      <vt:lpstr>'186'!Print_Area</vt:lpstr>
      <vt:lpstr>'187 '!Print_Area</vt:lpstr>
      <vt:lpstr>'188'!Print_Area</vt:lpstr>
      <vt:lpstr>'189'!Print_Area</vt:lpstr>
      <vt:lpstr>'190'!Print_Area</vt:lpstr>
      <vt:lpstr>'191'!Print_Area</vt:lpstr>
      <vt:lpstr>'192(1)～(5)'!Print_Area</vt:lpstr>
      <vt:lpstr>'192(6)'!Print_Area</vt:lpstr>
      <vt:lpstr>'193'!Print_Area</vt:lpstr>
      <vt:lpstr>'194'!Print_Area</vt:lpstr>
      <vt:lpstr>'195 '!Print_Area</vt:lpstr>
      <vt:lpstr>'19保健衛生・環境'!Print_Area</vt:lpstr>
    </vt:vector>
  </TitlesOfParts>
  <Company>統計調査課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21500SV001</dc:creator>
  <cp:lastModifiedBy>Windows ユーザー</cp:lastModifiedBy>
  <cp:lastPrinted>2020-03-19T09:16:16Z</cp:lastPrinted>
  <dcterms:created xsi:type="dcterms:W3CDTF">2003-12-19T07:05:16Z</dcterms:created>
  <dcterms:modified xsi:type="dcterms:W3CDTF">2020-04-03T11:11:20Z</dcterms:modified>
</cp:coreProperties>
</file>