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050954\Desktop\原稿（ページなし）\"/>
    </mc:Choice>
  </mc:AlternateContent>
  <bookViews>
    <workbookView xWindow="0" yWindow="0" windowWidth="20490" windowHeight="7770"/>
  </bookViews>
  <sheets>
    <sheet name="Sheet1" sheetId="1" r:id="rId1"/>
  </sheets>
  <definedNames>
    <definedName name="_xlnm.Print_Area" localSheetId="0">Sheet1!$A$1:$N$36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J23" i="1"/>
  <c r="I23" i="1"/>
  <c r="J17" i="1"/>
  <c r="I17" i="1"/>
  <c r="H17" i="1"/>
  <c r="G30" i="1" l="1"/>
  <c r="I15" i="1" l="1"/>
  <c r="J15" i="1"/>
  <c r="H15" i="1"/>
  <c r="G15" i="1" l="1"/>
  <c r="K21" i="1"/>
  <c r="I22" i="1"/>
  <c r="I21" i="1" s="1"/>
  <c r="J22" i="1"/>
  <c r="J21" i="1" s="1"/>
  <c r="H22" i="1"/>
  <c r="G19" i="1"/>
  <c r="J11" i="1"/>
  <c r="I11" i="1"/>
  <c r="K11" i="1"/>
  <c r="L11" i="1"/>
  <c r="M11" i="1"/>
  <c r="H11" i="1"/>
  <c r="I4" i="1"/>
  <c r="J4" i="1"/>
  <c r="K4" i="1"/>
  <c r="L4" i="1"/>
  <c r="M4" i="1"/>
  <c r="H4" i="1"/>
  <c r="L7" i="1"/>
  <c r="M7" i="1"/>
  <c r="K7" i="1"/>
  <c r="G5" i="1"/>
  <c r="G6" i="1"/>
  <c r="G8" i="1"/>
  <c r="G9" i="1"/>
  <c r="G10" i="1"/>
  <c r="G12" i="1"/>
  <c r="G13" i="1"/>
  <c r="G14" i="1"/>
  <c r="G16" i="1"/>
  <c r="G17" i="1"/>
  <c r="G18" i="1"/>
  <c r="G20" i="1"/>
  <c r="G23" i="1"/>
  <c r="G25" i="1"/>
  <c r="G26" i="1"/>
  <c r="G27" i="1"/>
  <c r="G29" i="1"/>
  <c r="G31" i="1"/>
  <c r="G32" i="1"/>
  <c r="G33" i="1"/>
  <c r="G34" i="1"/>
  <c r="G35" i="1"/>
  <c r="G7" i="1" l="1"/>
  <c r="G24" i="1"/>
  <c r="G22" i="1"/>
  <c r="H21" i="1"/>
  <c r="G21" i="1" s="1"/>
  <c r="G11" i="1"/>
  <c r="G4" i="1"/>
</calcChain>
</file>

<file path=xl/sharedStrings.xml><?xml version="1.0" encoding="utf-8"?>
<sst xmlns="http://schemas.openxmlformats.org/spreadsheetml/2006/main" count="62" uniqueCount="45">
  <si>
    <t>区　　　　　　分</t>
    <rPh sb="0" eb="1">
      <t>ク</t>
    </rPh>
    <rPh sb="7" eb="8">
      <t>ブン</t>
    </rPh>
    <phoneticPr fontId="1"/>
  </si>
  <si>
    <t>幼保連携型
認定こども園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1"/>
  </si>
  <si>
    <t>計</t>
    <rPh sb="0" eb="1">
      <t>ケイ</t>
    </rPh>
    <phoneticPr fontId="1"/>
  </si>
  <si>
    <t>公立</t>
    <rPh sb="0" eb="2">
      <t>コウリツ</t>
    </rPh>
    <phoneticPr fontId="1"/>
  </si>
  <si>
    <t>幼稚園</t>
    <rPh sb="0" eb="3">
      <t>ヨウチエン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</si>
  <si>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</si>
  <si>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</si>
  <si>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県立</t>
    <rPh sb="0" eb="2">
      <t>ケンリツ</t>
    </rPh>
    <phoneticPr fontId="1"/>
  </si>
  <si>
    <t>市町村立</t>
    <rPh sb="0" eb="3">
      <t>シチョウソン</t>
    </rPh>
    <rPh sb="3" eb="4">
      <t>リツ</t>
    </rPh>
    <phoneticPr fontId="1"/>
  </si>
  <si>
    <t>公　　立</t>
    <rPh sb="0" eb="1">
      <t>コウ</t>
    </rPh>
    <rPh sb="3" eb="4">
      <t>タチ</t>
    </rPh>
    <phoneticPr fontId="1"/>
  </si>
  <si>
    <t>私　　立</t>
    <rPh sb="0" eb="1">
      <t>ワタシ</t>
    </rPh>
    <rPh sb="3" eb="4">
      <t>タチ</t>
    </rPh>
    <phoneticPr fontId="1"/>
  </si>
  <si>
    <t>国　　立</t>
    <rPh sb="0" eb="1">
      <t>クニ</t>
    </rPh>
    <rPh sb="3" eb="4">
      <t>タチ</t>
    </rPh>
    <phoneticPr fontId="1"/>
  </si>
  <si>
    <t>県　　立</t>
    <rPh sb="0" eb="1">
      <t>ケン</t>
    </rPh>
    <rPh sb="3" eb="4">
      <t>タチ</t>
    </rPh>
    <phoneticPr fontId="1"/>
  </si>
  <si>
    <t>高　等　学　校</t>
    <rPh sb="0" eb="1">
      <t>コウ</t>
    </rPh>
    <rPh sb="2" eb="3">
      <t>トウ</t>
    </rPh>
    <rPh sb="4" eb="5">
      <t>ガク</t>
    </rPh>
    <rPh sb="6" eb="7">
      <t>コウ</t>
    </rPh>
    <phoneticPr fontId="1"/>
  </si>
  <si>
    <t>本　　科</t>
    <rPh sb="0" eb="1">
      <t>ホン</t>
    </rPh>
    <rPh sb="3" eb="4">
      <t>カ</t>
    </rPh>
    <phoneticPr fontId="1"/>
  </si>
  <si>
    <t>全日制</t>
    <rPh sb="0" eb="3">
      <t>ゼンニチセイ</t>
    </rPh>
    <phoneticPr fontId="1"/>
  </si>
  <si>
    <t>定時制</t>
    <rPh sb="0" eb="3">
      <t>テイジセイ</t>
    </rPh>
    <phoneticPr fontId="1"/>
  </si>
  <si>
    <t>市立</t>
    <rPh sb="0" eb="2">
      <t>シリツ</t>
    </rPh>
    <phoneticPr fontId="1"/>
  </si>
  <si>
    <t>専攻科</t>
    <rPh sb="0" eb="2">
      <t>センコウ</t>
    </rPh>
    <rPh sb="2" eb="3">
      <t>カ</t>
    </rPh>
    <phoneticPr fontId="1"/>
  </si>
  <si>
    <t>幼稚部</t>
    <rPh sb="0" eb="3">
      <t>ヨウチブ</t>
    </rPh>
    <phoneticPr fontId="1"/>
  </si>
  <si>
    <t>小学部</t>
    <rPh sb="0" eb="3">
      <t>ショウガクブ</t>
    </rPh>
    <phoneticPr fontId="1"/>
  </si>
  <si>
    <t>中学部</t>
    <rPh sb="0" eb="3">
      <t>チュウガクブ</t>
    </rPh>
    <phoneticPr fontId="1"/>
  </si>
  <si>
    <t>高等部</t>
    <rPh sb="0" eb="3">
      <t>コウトウブ</t>
    </rPh>
    <phoneticPr fontId="1"/>
  </si>
  <si>
    <t>専攻科</t>
    <rPh sb="0" eb="3">
      <t>センコウカ</t>
    </rPh>
    <phoneticPr fontId="1"/>
  </si>
  <si>
    <t>総　数</t>
    <rPh sb="0" eb="1">
      <t>ソウ</t>
    </rPh>
    <rPh sb="2" eb="3">
      <t>スウ</t>
    </rPh>
    <phoneticPr fontId="1"/>
  </si>
  <si>
    <t>１年
(0歳児)</t>
    <rPh sb="1" eb="2">
      <t>ネン</t>
    </rPh>
    <rPh sb="5" eb="7">
      <t>サイジ</t>
    </rPh>
    <phoneticPr fontId="1"/>
  </si>
  <si>
    <t>２年
(1歳児)</t>
    <rPh sb="1" eb="2">
      <t>ネン</t>
    </rPh>
    <rPh sb="5" eb="7">
      <t>サイジ</t>
    </rPh>
    <phoneticPr fontId="1"/>
  </si>
  <si>
    <t>３年
(2歳児)</t>
    <rPh sb="1" eb="2">
      <t>ネン</t>
    </rPh>
    <rPh sb="5" eb="7">
      <t>サイジ</t>
    </rPh>
    <phoneticPr fontId="1"/>
  </si>
  <si>
    <t>４年
(3歳児)</t>
    <rPh sb="1" eb="2">
      <t>ネン</t>
    </rPh>
    <rPh sb="5" eb="7">
      <t>サイジ</t>
    </rPh>
    <phoneticPr fontId="1"/>
  </si>
  <si>
    <t>５年
(4歳児)</t>
    <rPh sb="1" eb="2">
      <t>ネン</t>
    </rPh>
    <rPh sb="5" eb="7">
      <t>サイジ</t>
    </rPh>
    <phoneticPr fontId="1"/>
  </si>
  <si>
    <t>６年
(5歳児)</t>
    <rPh sb="1" eb="2">
      <t>ネン</t>
    </rPh>
    <rPh sb="5" eb="7">
      <t>サイジ</t>
    </rPh>
    <phoneticPr fontId="1"/>
  </si>
  <si>
    <t>・・・・</t>
    <phoneticPr fontId="1"/>
  </si>
  <si>
    <t>・・・・</t>
    <phoneticPr fontId="1"/>
  </si>
  <si>
    <t>本　科</t>
    <rPh sb="0" eb="1">
      <t>ホン</t>
    </rPh>
    <rPh sb="2" eb="3">
      <t>カ</t>
    </rPh>
    <phoneticPr fontId="1"/>
  </si>
  <si>
    <t>公立計</t>
    <rPh sb="0" eb="2">
      <t>コウリツ</t>
    </rPh>
    <rPh sb="2" eb="3">
      <t>ケイ</t>
    </rPh>
    <phoneticPr fontId="1"/>
  </si>
  <si>
    <t>学年別園児・児童・生徒数</t>
    <rPh sb="0" eb="3">
      <t>ガクネンベツ</t>
    </rPh>
    <rPh sb="3" eb="5">
      <t>エンジ</t>
    </rPh>
    <phoneticPr fontId="1"/>
  </si>
  <si>
    <t>公立</t>
    <rPh sb="0" eb="1">
      <t>コウ</t>
    </rPh>
    <rPh sb="1" eb="2">
      <t>タチ</t>
    </rPh>
    <phoneticPr fontId="1"/>
  </si>
  <si>
    <t>※1：通信制は併修生，特科を除く。</t>
    <rPh sb="3" eb="6">
      <t>ツウシンセイ</t>
    </rPh>
    <rPh sb="7" eb="9">
      <t>ヘイシュウ</t>
    </rPh>
    <rPh sb="9" eb="10">
      <t>セイ</t>
    </rPh>
    <rPh sb="11" eb="12">
      <t>トク</t>
    </rPh>
    <rPh sb="12" eb="13">
      <t>カ</t>
    </rPh>
    <rPh sb="14" eb="15">
      <t>ノゾ</t>
    </rPh>
    <phoneticPr fontId="1"/>
  </si>
  <si>
    <t>通信制 ※1</t>
    <rPh sb="0" eb="3">
      <t>ツウシンセイ</t>
    </rPh>
    <phoneticPr fontId="1"/>
  </si>
  <si>
    <t>特別支援学校
※2</t>
    <rPh sb="0" eb="2">
      <t>トクベツ</t>
    </rPh>
    <rPh sb="2" eb="4">
      <t>シエン</t>
    </rPh>
    <rPh sb="4" eb="6">
      <t>ガッコウ</t>
    </rPh>
    <phoneticPr fontId="1"/>
  </si>
  <si>
    <t>※2：特別支援学校の数値は国立と公立の計</t>
    <rPh sb="3" eb="5">
      <t>トクベツ</t>
    </rPh>
    <rPh sb="5" eb="7">
      <t>シエン</t>
    </rPh>
    <rPh sb="7" eb="9">
      <t>ガッコウ</t>
    </rPh>
    <rPh sb="10" eb="12">
      <t>スウチ</t>
    </rPh>
    <rPh sb="13" eb="15">
      <t>コクリツ</t>
    </rPh>
    <rPh sb="16" eb="18">
      <t>コウリツ</t>
    </rPh>
    <rPh sb="19" eb="20">
      <t>ケイ</t>
    </rPh>
    <phoneticPr fontId="1"/>
  </si>
  <si>
    <t>全日計</t>
    <rPh sb="0" eb="2">
      <t>ゼンジツ</t>
    </rPh>
    <rPh sb="2" eb="3">
      <t>ケイ</t>
    </rPh>
    <phoneticPr fontId="1"/>
  </si>
  <si>
    <t>計（全日＋定時）</t>
    <rPh sb="0" eb="1">
      <t>ケイ</t>
    </rPh>
    <rPh sb="2" eb="3">
      <t>ゼン</t>
    </rPh>
    <rPh sb="3" eb="4">
      <t>ニチ</t>
    </rPh>
    <rPh sb="5" eb="6">
      <t>テイ</t>
    </rPh>
    <rPh sb="6" eb="7">
      <t>ジ</t>
    </rPh>
    <phoneticPr fontId="1"/>
  </si>
  <si>
    <t>　　中等教育学校</t>
    <rPh sb="2" eb="4">
      <t>チュウトウ</t>
    </rPh>
    <rPh sb="4" eb="6">
      <t>キョウイク</t>
    </rPh>
    <rPh sb="6" eb="8">
      <t>ガッコウ</t>
    </rPh>
    <phoneticPr fontId="1"/>
  </si>
  <si>
    <t>（令和3年5月1日現在）　単位：人</t>
    <rPh sb="1" eb="3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</si>
</sst>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 diagonalUp="1"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0" fillId="0" borderId="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76" fontId="0" fillId="0" borderId="39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37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40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41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24" xfId="0" applyNumberFormat="1" applyBorder="1">
      <alignment vertical="center"/>
    </xf>
    <xf numFmtId="176" fontId="0" fillId="0" borderId="42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33" xfId="0" applyNumberFormat="1" applyBorder="1">
      <alignment vertical="center"/>
    </xf>
    <xf numFmtId="176" fontId="0" fillId="0" borderId="34" xfId="0" applyNumberFormat="1" applyBorder="1">
      <alignment vertical="center"/>
    </xf>
    <xf numFmtId="49" fontId="0" fillId="0" borderId="38" xfId="0" applyNumberForma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 wrapText="1"/>
    </xf>
    <xf numFmtId="49" fontId="0" fillId="0" borderId="43" xfId="0" applyNumberFormat="1" applyBorder="1" applyAlignment="1">
      <alignment horizontal="center" vertical="center" wrapText="1"/>
    </xf>
    <xf numFmtId="176" fontId="0" fillId="0" borderId="45" xfId="0" applyNumberFormat="1" applyBorder="1">
      <alignment vertical="center"/>
    </xf>
    <xf numFmtId="176" fontId="0" fillId="0" borderId="46" xfId="0" applyNumberFormat="1" applyBorder="1">
      <alignment vertical="center"/>
    </xf>
    <xf numFmtId="176" fontId="0" fillId="0" borderId="47" xfId="0" applyNumberFormat="1" applyBorder="1">
      <alignment vertical="center"/>
    </xf>
    <xf numFmtId="176" fontId="0" fillId="0" borderId="44" xfId="0" applyNumberFormat="1" applyBorder="1">
      <alignment vertical="center"/>
    </xf>
    <xf numFmtId="176" fontId="0" fillId="0" borderId="48" xfId="0" applyNumberFormat="1" applyBorder="1">
      <alignment vertical="center"/>
    </xf>
    <xf numFmtId="176" fontId="0" fillId="0" borderId="49" xfId="0" applyNumberFormat="1" applyBorder="1">
      <alignment vertical="center"/>
    </xf>
    <xf numFmtId="176" fontId="0" fillId="0" borderId="50" xfId="0" applyNumberFormat="1" applyBorder="1">
      <alignment vertical="center"/>
    </xf>
    <xf numFmtId="176" fontId="0" fillId="0" borderId="51" xfId="0" applyNumberFormat="1" applyBorder="1">
      <alignment vertical="center"/>
    </xf>
    <xf numFmtId="176" fontId="0" fillId="0" borderId="52" xfId="0" applyNumberFormat="1" applyBorder="1">
      <alignment vertical="center"/>
    </xf>
    <xf numFmtId="176" fontId="0" fillId="0" borderId="53" xfId="0" applyNumberFormat="1" applyBorder="1">
      <alignment vertical="center"/>
    </xf>
    <xf numFmtId="176" fontId="0" fillId="0" borderId="54" xfId="0" applyNumberFormat="1" applyBorder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0" fillId="0" borderId="1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76" fontId="0" fillId="0" borderId="57" xfId="0" applyNumberFormat="1" applyBorder="1">
      <alignment vertical="center"/>
    </xf>
    <xf numFmtId="0" fontId="0" fillId="0" borderId="13" xfId="0" applyBorder="1" applyAlignment="1">
      <alignment horizontal="center" vertical="center" textRotation="255"/>
    </xf>
    <xf numFmtId="0" fontId="0" fillId="0" borderId="33" xfId="0" applyBorder="1" applyAlignment="1">
      <alignment vertical="center" shrinkToFit="1"/>
    </xf>
    <xf numFmtId="176" fontId="0" fillId="0" borderId="56" xfId="0" applyNumberFormat="1" applyBorder="1">
      <alignment vertical="center"/>
    </xf>
    <xf numFmtId="176" fontId="0" fillId="0" borderId="59" xfId="0" applyNumberFormat="1" applyBorder="1" applyAlignment="1">
      <alignment horizontal="center" vertical="center"/>
    </xf>
    <xf numFmtId="176" fontId="0" fillId="0" borderId="61" xfId="0" applyNumberFormat="1" applyBorder="1" applyAlignment="1">
      <alignment horizontal="center" vertical="center"/>
    </xf>
    <xf numFmtId="176" fontId="0" fillId="0" borderId="62" xfId="0" applyNumberFormat="1" applyBorder="1">
      <alignment vertical="center"/>
    </xf>
    <xf numFmtId="176" fontId="0" fillId="0" borderId="63" xfId="0" applyNumberFormat="1" applyBorder="1">
      <alignment vertical="center"/>
    </xf>
    <xf numFmtId="0" fontId="0" fillId="0" borderId="65" xfId="0" applyBorder="1" applyAlignment="1">
      <alignment horizontal="center" vertical="center"/>
    </xf>
    <xf numFmtId="176" fontId="0" fillId="0" borderId="59" xfId="0" applyNumberFormat="1" applyBorder="1">
      <alignment vertical="center"/>
    </xf>
    <xf numFmtId="176" fontId="0" fillId="0" borderId="61" xfId="0" applyNumberFormat="1" applyBorder="1">
      <alignment vertical="center"/>
    </xf>
    <xf numFmtId="0" fontId="0" fillId="0" borderId="60" xfId="0" applyBorder="1" applyAlignment="1">
      <alignment horizontal="left" vertical="center"/>
    </xf>
    <xf numFmtId="0" fontId="3" fillId="0" borderId="65" xfId="0" applyFont="1" applyBorder="1" applyAlignment="1">
      <alignment horizontal="center" vertical="center"/>
    </xf>
    <xf numFmtId="41" fontId="0" fillId="0" borderId="4" xfId="0" applyNumberFormat="1" applyBorder="1">
      <alignment vertical="center"/>
    </xf>
    <xf numFmtId="0" fontId="0" fillId="0" borderId="18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 textRotation="255"/>
    </xf>
    <xf numFmtId="49" fontId="0" fillId="0" borderId="18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3" xfId="0" applyBorder="1" applyAlignment="1">
      <alignment horizontal="center" vertical="center" textRotation="255"/>
    </xf>
    <xf numFmtId="0" fontId="0" fillId="0" borderId="55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4" xfId="0" applyBorder="1" applyAlignment="1">
      <alignment horizontal="center" vertical="center" textRotation="255"/>
    </xf>
    <xf numFmtId="0" fontId="0" fillId="0" borderId="36" xfId="0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6"/>
  <sheetViews>
    <sheetView tabSelected="1" view="pageLayout" topLeftCell="O36" zoomScaleNormal="100" workbookViewId="0">
      <selection activeCell="O28" sqref="O28"/>
    </sheetView>
  </sheetViews>
  <sheetFormatPr defaultRowHeight="13.5" x14ac:dyDescent="0.15"/>
  <cols>
    <col min="1" max="1" width="1.125" customWidth="1"/>
    <col min="2" max="3" width="4.625" customWidth="1"/>
    <col min="4" max="4" width="6.25" customWidth="1"/>
    <col min="5" max="5" width="4.625" customWidth="1"/>
    <col min="7" max="7" width="8.625" customWidth="1"/>
    <col min="8" max="13" width="7.625" customWidth="1"/>
    <col min="14" max="14" width="1.5" customWidth="1"/>
  </cols>
  <sheetData>
    <row r="1" spans="2:13" ht="24.95" customHeight="1" x14ac:dyDescent="0.15">
      <c r="B1" s="36" t="s">
        <v>35</v>
      </c>
    </row>
    <row r="2" spans="2:13" ht="24.95" customHeight="1" thickBot="1" x14ac:dyDescent="0.2">
      <c r="M2" s="35" t="s">
        <v>44</v>
      </c>
    </row>
    <row r="3" spans="2:13" ht="30" customHeight="1" thickBot="1" x14ac:dyDescent="0.2">
      <c r="B3" s="56" t="s">
        <v>0</v>
      </c>
      <c r="C3" s="57"/>
      <c r="D3" s="57"/>
      <c r="E3" s="57"/>
      <c r="F3" s="58"/>
      <c r="G3" s="21" t="s">
        <v>24</v>
      </c>
      <c r="H3" s="22" t="s">
        <v>25</v>
      </c>
      <c r="I3" s="22" t="s">
        <v>26</v>
      </c>
      <c r="J3" s="22" t="s">
        <v>27</v>
      </c>
      <c r="K3" s="22" t="s">
        <v>28</v>
      </c>
      <c r="L3" s="22" t="s">
        <v>29</v>
      </c>
      <c r="M3" s="23" t="s">
        <v>30</v>
      </c>
    </row>
    <row r="4" spans="2:13" ht="21.95" customHeight="1" x14ac:dyDescent="0.15">
      <c r="B4" s="59" t="s">
        <v>1</v>
      </c>
      <c r="C4" s="60"/>
      <c r="D4" s="61"/>
      <c r="E4" s="68" t="s">
        <v>2</v>
      </c>
      <c r="F4" s="69"/>
      <c r="G4" s="3">
        <f>SUM(H4:M4)</f>
        <v>6465</v>
      </c>
      <c r="H4" s="4">
        <f>SUM(H5:H6)</f>
        <v>267</v>
      </c>
      <c r="I4" s="4">
        <f t="shared" ref="I4:M4" si="0">SUM(I5:I6)</f>
        <v>831</v>
      </c>
      <c r="J4" s="4">
        <f t="shared" si="0"/>
        <v>1019</v>
      </c>
      <c r="K4" s="4">
        <f t="shared" si="0"/>
        <v>1508</v>
      </c>
      <c r="L4" s="4">
        <f t="shared" si="0"/>
        <v>1397</v>
      </c>
      <c r="M4" s="5">
        <f t="shared" si="0"/>
        <v>1443</v>
      </c>
    </row>
    <row r="5" spans="2:13" ht="21.95" customHeight="1" x14ac:dyDescent="0.15">
      <c r="B5" s="62"/>
      <c r="C5" s="63"/>
      <c r="D5" s="64"/>
      <c r="E5" s="70" t="s">
        <v>9</v>
      </c>
      <c r="F5" s="71"/>
      <c r="G5" s="6">
        <f t="shared" ref="G5:G35" si="1">SUM(H5:M5)</f>
        <v>1849</v>
      </c>
      <c r="H5" s="7">
        <v>50</v>
      </c>
      <c r="I5" s="8">
        <v>220</v>
      </c>
      <c r="J5" s="8">
        <v>279</v>
      </c>
      <c r="K5" s="8">
        <v>443</v>
      </c>
      <c r="L5" s="8">
        <v>408</v>
      </c>
      <c r="M5" s="9">
        <v>449</v>
      </c>
    </row>
    <row r="6" spans="2:13" ht="21.95" customHeight="1" thickBot="1" x14ac:dyDescent="0.2">
      <c r="B6" s="65"/>
      <c r="C6" s="66"/>
      <c r="D6" s="67"/>
      <c r="E6" s="72" t="s">
        <v>10</v>
      </c>
      <c r="F6" s="73"/>
      <c r="G6" s="17">
        <f t="shared" si="1"/>
        <v>4616</v>
      </c>
      <c r="H6" s="11">
        <v>217</v>
      </c>
      <c r="I6" s="12">
        <v>611</v>
      </c>
      <c r="J6" s="12">
        <v>740</v>
      </c>
      <c r="K6" s="12">
        <v>1065</v>
      </c>
      <c r="L6" s="12">
        <v>989</v>
      </c>
      <c r="M6" s="13">
        <v>994</v>
      </c>
    </row>
    <row r="7" spans="2:13" ht="21.95" customHeight="1" x14ac:dyDescent="0.15">
      <c r="B7" s="62" t="s">
        <v>4</v>
      </c>
      <c r="C7" s="63"/>
      <c r="D7" s="64"/>
      <c r="E7" s="74" t="s">
        <v>2</v>
      </c>
      <c r="F7" s="75"/>
      <c r="G7" s="3">
        <f t="shared" si="1"/>
        <v>4670</v>
      </c>
      <c r="H7" s="28"/>
      <c r="I7" s="29"/>
      <c r="J7" s="29"/>
      <c r="K7" s="16">
        <f>SUM(K8:K10)</f>
        <v>546</v>
      </c>
      <c r="L7" s="16">
        <f t="shared" ref="L7:M7" si="2">SUM(L8:L10)</f>
        <v>1786</v>
      </c>
      <c r="M7" s="5">
        <f t="shared" si="2"/>
        <v>2338</v>
      </c>
    </row>
    <row r="8" spans="2:13" ht="21.95" customHeight="1" x14ac:dyDescent="0.15">
      <c r="B8" s="62"/>
      <c r="C8" s="63"/>
      <c r="D8" s="64"/>
      <c r="E8" s="70" t="s">
        <v>11</v>
      </c>
      <c r="F8" s="71"/>
      <c r="G8" s="6">
        <f t="shared" si="1"/>
        <v>127</v>
      </c>
      <c r="H8" s="33"/>
      <c r="I8" s="24"/>
      <c r="J8" s="24"/>
      <c r="K8" s="8">
        <v>26</v>
      </c>
      <c r="L8" s="8">
        <v>51</v>
      </c>
      <c r="M8" s="9">
        <v>50</v>
      </c>
    </row>
    <row r="9" spans="2:13" ht="21.95" customHeight="1" x14ac:dyDescent="0.15">
      <c r="B9" s="62"/>
      <c r="C9" s="63"/>
      <c r="D9" s="64"/>
      <c r="E9" s="70" t="s">
        <v>9</v>
      </c>
      <c r="F9" s="71"/>
      <c r="G9" s="6">
        <f t="shared" si="1"/>
        <v>3632</v>
      </c>
      <c r="H9" s="33"/>
      <c r="I9" s="24"/>
      <c r="J9" s="24"/>
      <c r="K9" s="8">
        <v>251</v>
      </c>
      <c r="L9" s="8">
        <v>1440</v>
      </c>
      <c r="M9" s="9">
        <v>1941</v>
      </c>
    </row>
    <row r="10" spans="2:13" ht="21.95" customHeight="1" thickBot="1" x14ac:dyDescent="0.2">
      <c r="B10" s="62"/>
      <c r="C10" s="63"/>
      <c r="D10" s="64"/>
      <c r="E10" s="76" t="s">
        <v>10</v>
      </c>
      <c r="F10" s="77"/>
      <c r="G10" s="10">
        <f t="shared" si="1"/>
        <v>911</v>
      </c>
      <c r="H10" s="34"/>
      <c r="I10" s="26"/>
      <c r="J10" s="26"/>
      <c r="K10" s="19">
        <v>269</v>
      </c>
      <c r="L10" s="19">
        <v>295</v>
      </c>
      <c r="M10" s="20">
        <v>347</v>
      </c>
    </row>
    <row r="11" spans="2:13" ht="21.95" customHeight="1" x14ac:dyDescent="0.15">
      <c r="B11" s="78" t="s">
        <v>5</v>
      </c>
      <c r="C11" s="60"/>
      <c r="D11" s="61"/>
      <c r="E11" s="68" t="s">
        <v>2</v>
      </c>
      <c r="F11" s="69"/>
      <c r="G11" s="14">
        <f t="shared" si="1"/>
        <v>34181</v>
      </c>
      <c r="H11" s="4">
        <f>SUM(H12:H14)</f>
        <v>5495</v>
      </c>
      <c r="I11" s="4">
        <f t="shared" ref="I11:M11" si="3">SUM(I12:I14)</f>
        <v>5500</v>
      </c>
      <c r="J11" s="4">
        <f>SUM(J12:J14)</f>
        <v>5665</v>
      </c>
      <c r="K11" s="4">
        <f t="shared" si="3"/>
        <v>5813</v>
      </c>
      <c r="L11" s="4">
        <f t="shared" si="3"/>
        <v>5927</v>
      </c>
      <c r="M11" s="5">
        <f t="shared" si="3"/>
        <v>5781</v>
      </c>
    </row>
    <row r="12" spans="2:13" ht="21.95" customHeight="1" x14ac:dyDescent="0.15">
      <c r="B12" s="62"/>
      <c r="C12" s="63"/>
      <c r="D12" s="64"/>
      <c r="E12" s="70" t="s">
        <v>11</v>
      </c>
      <c r="F12" s="71"/>
      <c r="G12" s="6">
        <f t="shared" si="1"/>
        <v>593</v>
      </c>
      <c r="H12" s="7">
        <v>102</v>
      </c>
      <c r="I12" s="8">
        <v>102</v>
      </c>
      <c r="J12" s="8">
        <v>99</v>
      </c>
      <c r="K12" s="8">
        <v>98</v>
      </c>
      <c r="L12" s="8">
        <v>102</v>
      </c>
      <c r="M12" s="9">
        <v>90</v>
      </c>
    </row>
    <row r="13" spans="2:13" ht="21.95" customHeight="1" x14ac:dyDescent="0.15">
      <c r="B13" s="62"/>
      <c r="C13" s="63"/>
      <c r="D13" s="64"/>
      <c r="E13" s="70" t="s">
        <v>9</v>
      </c>
      <c r="F13" s="71"/>
      <c r="G13" s="6">
        <f t="shared" si="1"/>
        <v>33128</v>
      </c>
      <c r="H13" s="7">
        <v>5325</v>
      </c>
      <c r="I13" s="8">
        <v>5306</v>
      </c>
      <c r="J13" s="8">
        <v>5481</v>
      </c>
      <c r="K13" s="8">
        <v>5638</v>
      </c>
      <c r="L13" s="8">
        <v>5757</v>
      </c>
      <c r="M13" s="9">
        <v>5621</v>
      </c>
    </row>
    <row r="14" spans="2:13" ht="21.95" customHeight="1" thickBot="1" x14ac:dyDescent="0.2">
      <c r="B14" s="65"/>
      <c r="C14" s="66"/>
      <c r="D14" s="67"/>
      <c r="E14" s="72" t="s">
        <v>10</v>
      </c>
      <c r="F14" s="73"/>
      <c r="G14" s="17">
        <f t="shared" si="1"/>
        <v>460</v>
      </c>
      <c r="H14" s="11">
        <v>68</v>
      </c>
      <c r="I14" s="12">
        <v>92</v>
      </c>
      <c r="J14" s="12">
        <v>85</v>
      </c>
      <c r="K14" s="12">
        <v>77</v>
      </c>
      <c r="L14" s="12">
        <v>68</v>
      </c>
      <c r="M14" s="13">
        <v>70</v>
      </c>
    </row>
    <row r="15" spans="2:13" ht="21.95" customHeight="1" x14ac:dyDescent="0.15">
      <c r="B15" s="78" t="s">
        <v>6</v>
      </c>
      <c r="C15" s="61"/>
      <c r="D15" s="68" t="s">
        <v>2</v>
      </c>
      <c r="E15" s="79"/>
      <c r="F15" s="69"/>
      <c r="G15" s="3">
        <f>SUM(H15:M15)</f>
        <v>17432</v>
      </c>
      <c r="H15" s="15">
        <f>H16+H17+H20</f>
        <v>5775</v>
      </c>
      <c r="I15" s="15">
        <f t="shared" ref="I15:J15" si="4">I16+I17+I20</f>
        <v>5750</v>
      </c>
      <c r="J15" s="15">
        <f t="shared" si="4"/>
        <v>5907</v>
      </c>
      <c r="K15" s="29"/>
      <c r="L15" s="29"/>
      <c r="M15" s="30"/>
    </row>
    <row r="16" spans="2:13" ht="21.95" customHeight="1" x14ac:dyDescent="0.15">
      <c r="B16" s="62"/>
      <c r="C16" s="64"/>
      <c r="D16" s="70" t="s">
        <v>11</v>
      </c>
      <c r="E16" s="80"/>
      <c r="F16" s="71"/>
      <c r="G16" s="6">
        <f t="shared" si="1"/>
        <v>399</v>
      </c>
      <c r="H16" s="7">
        <v>133</v>
      </c>
      <c r="I16" s="8">
        <v>133</v>
      </c>
      <c r="J16" s="8">
        <v>133</v>
      </c>
      <c r="K16" s="24"/>
      <c r="L16" s="24"/>
      <c r="M16" s="25"/>
    </row>
    <row r="17" spans="2:13" ht="21.95" customHeight="1" x14ac:dyDescent="0.15">
      <c r="B17" s="62"/>
      <c r="C17" s="64"/>
      <c r="D17" s="81" t="s">
        <v>3</v>
      </c>
      <c r="E17" s="70" t="s">
        <v>34</v>
      </c>
      <c r="F17" s="71"/>
      <c r="G17" s="6">
        <f t="shared" si="1"/>
        <v>16642</v>
      </c>
      <c r="H17" s="7">
        <f>SUM(H18,H19)</f>
        <v>5506</v>
      </c>
      <c r="I17" s="8">
        <f>SUM(I18,I19)</f>
        <v>5508</v>
      </c>
      <c r="J17" s="8">
        <f>SUM(J18,J19)</f>
        <v>5628</v>
      </c>
      <c r="K17" s="24"/>
      <c r="L17" s="24"/>
      <c r="M17" s="25"/>
    </row>
    <row r="18" spans="2:13" ht="21.95" customHeight="1" x14ac:dyDescent="0.15">
      <c r="B18" s="62"/>
      <c r="C18" s="64"/>
      <c r="D18" s="82"/>
      <c r="E18" s="70" t="s">
        <v>12</v>
      </c>
      <c r="F18" s="71"/>
      <c r="G18" s="6">
        <f t="shared" si="1"/>
        <v>399</v>
      </c>
      <c r="H18" s="7">
        <v>136</v>
      </c>
      <c r="I18" s="8">
        <v>127</v>
      </c>
      <c r="J18" s="8">
        <v>136</v>
      </c>
      <c r="K18" s="24"/>
      <c r="L18" s="24"/>
      <c r="M18" s="25"/>
    </row>
    <row r="19" spans="2:13" ht="21.95" customHeight="1" x14ac:dyDescent="0.15">
      <c r="B19" s="62"/>
      <c r="C19" s="64"/>
      <c r="D19" s="83"/>
      <c r="E19" s="70" t="s">
        <v>8</v>
      </c>
      <c r="F19" s="71"/>
      <c r="G19" s="6">
        <f t="shared" si="1"/>
        <v>16243</v>
      </c>
      <c r="H19" s="7">
        <v>5370</v>
      </c>
      <c r="I19" s="7">
        <v>5381</v>
      </c>
      <c r="J19" s="7">
        <v>5492</v>
      </c>
      <c r="K19" s="24"/>
      <c r="L19" s="24"/>
      <c r="M19" s="25"/>
    </row>
    <row r="20" spans="2:13" ht="21.95" customHeight="1" thickBot="1" x14ac:dyDescent="0.2">
      <c r="B20" s="62"/>
      <c r="C20" s="64"/>
      <c r="D20" s="76" t="s">
        <v>10</v>
      </c>
      <c r="E20" s="84"/>
      <c r="F20" s="77"/>
      <c r="G20" s="10">
        <f t="shared" si="1"/>
        <v>391</v>
      </c>
      <c r="H20" s="18">
        <v>136</v>
      </c>
      <c r="I20" s="19">
        <v>109</v>
      </c>
      <c r="J20" s="19">
        <v>146</v>
      </c>
      <c r="K20" s="26"/>
      <c r="L20" s="26"/>
      <c r="M20" s="27"/>
    </row>
    <row r="21" spans="2:13" ht="21.95" customHeight="1" x14ac:dyDescent="0.15">
      <c r="B21" s="53" t="s">
        <v>13</v>
      </c>
      <c r="C21" s="91" t="s">
        <v>14</v>
      </c>
      <c r="D21" s="68" t="s">
        <v>42</v>
      </c>
      <c r="E21" s="79"/>
      <c r="F21" s="69"/>
      <c r="G21" s="14">
        <f>SUM(H21:M21)</f>
        <v>16891</v>
      </c>
      <c r="H21" s="4">
        <f>H22+H27</f>
        <v>5352</v>
      </c>
      <c r="I21" s="4">
        <f t="shared" ref="I21:K21" si="5">I22+I27</f>
        <v>5694</v>
      </c>
      <c r="J21" s="4">
        <f t="shared" si="5"/>
        <v>5793</v>
      </c>
      <c r="K21" s="4">
        <f t="shared" si="5"/>
        <v>52</v>
      </c>
      <c r="L21" s="29"/>
      <c r="M21" s="30"/>
    </row>
    <row r="22" spans="2:13" ht="21.95" customHeight="1" x14ac:dyDescent="0.15">
      <c r="B22" s="54"/>
      <c r="C22" s="92"/>
      <c r="D22" s="93" t="s">
        <v>15</v>
      </c>
      <c r="E22" s="70" t="s">
        <v>41</v>
      </c>
      <c r="F22" s="71"/>
      <c r="G22" s="6">
        <f t="shared" si="1"/>
        <v>16481</v>
      </c>
      <c r="H22" s="7">
        <f>H23+H26</f>
        <v>5251</v>
      </c>
      <c r="I22" s="7">
        <f t="shared" ref="I22:J22" si="6">I23+I26</f>
        <v>5557</v>
      </c>
      <c r="J22" s="7">
        <f t="shared" si="6"/>
        <v>5673</v>
      </c>
      <c r="K22" s="24"/>
      <c r="L22" s="24"/>
      <c r="M22" s="25"/>
    </row>
    <row r="23" spans="2:13" ht="21.95" customHeight="1" x14ac:dyDescent="0.15">
      <c r="B23" s="54"/>
      <c r="C23" s="92"/>
      <c r="D23" s="94"/>
      <c r="E23" s="81" t="s">
        <v>36</v>
      </c>
      <c r="F23" s="1" t="s">
        <v>34</v>
      </c>
      <c r="G23" s="6">
        <f t="shared" si="1"/>
        <v>15745</v>
      </c>
      <c r="H23" s="7">
        <f>SUM(H24,H25)</f>
        <v>4981</v>
      </c>
      <c r="I23" s="8">
        <f>SUM(I24,I25)</f>
        <v>5364</v>
      </c>
      <c r="J23" s="8">
        <f>SUM(J24,J25)</f>
        <v>5400</v>
      </c>
      <c r="K23" s="24"/>
      <c r="L23" s="24"/>
      <c r="M23" s="25"/>
    </row>
    <row r="24" spans="2:13" ht="21.95" customHeight="1" x14ac:dyDescent="0.15">
      <c r="B24" s="54"/>
      <c r="C24" s="92"/>
      <c r="D24" s="94"/>
      <c r="E24" s="82"/>
      <c r="F24" s="1" t="s">
        <v>7</v>
      </c>
      <c r="G24" s="6">
        <f t="shared" si="1"/>
        <v>14814</v>
      </c>
      <c r="H24" s="7">
        <v>4681</v>
      </c>
      <c r="I24" s="7">
        <v>5047</v>
      </c>
      <c r="J24" s="7">
        <v>5086</v>
      </c>
      <c r="K24" s="24"/>
      <c r="L24" s="24"/>
      <c r="M24" s="25"/>
    </row>
    <row r="25" spans="2:13" ht="21.95" customHeight="1" x14ac:dyDescent="0.15">
      <c r="B25" s="54"/>
      <c r="C25" s="92"/>
      <c r="D25" s="94"/>
      <c r="E25" s="83"/>
      <c r="F25" s="2" t="s">
        <v>17</v>
      </c>
      <c r="G25" s="6">
        <f t="shared" si="1"/>
        <v>931</v>
      </c>
      <c r="H25" s="18">
        <v>300</v>
      </c>
      <c r="I25" s="19">
        <v>317</v>
      </c>
      <c r="J25" s="19">
        <v>314</v>
      </c>
      <c r="K25" s="31"/>
      <c r="L25" s="31"/>
      <c r="M25" s="32"/>
    </row>
    <row r="26" spans="2:13" ht="21.95" customHeight="1" x14ac:dyDescent="0.15">
      <c r="B26" s="54"/>
      <c r="C26" s="92"/>
      <c r="D26" s="95"/>
      <c r="E26" s="70" t="s">
        <v>10</v>
      </c>
      <c r="F26" s="71"/>
      <c r="G26" s="6">
        <f t="shared" si="1"/>
        <v>736</v>
      </c>
      <c r="H26" s="7">
        <v>270</v>
      </c>
      <c r="I26" s="8">
        <v>193</v>
      </c>
      <c r="J26" s="8">
        <v>273</v>
      </c>
      <c r="K26" s="24"/>
      <c r="L26" s="24"/>
      <c r="M26" s="25"/>
    </row>
    <row r="27" spans="2:13" ht="21.95" customHeight="1" thickBot="1" x14ac:dyDescent="0.2">
      <c r="B27" s="54"/>
      <c r="C27" s="86"/>
      <c r="D27" s="41" t="s">
        <v>16</v>
      </c>
      <c r="E27" s="76" t="s">
        <v>9</v>
      </c>
      <c r="F27" s="77"/>
      <c r="G27" s="17">
        <f t="shared" si="1"/>
        <v>410</v>
      </c>
      <c r="H27" s="18">
        <v>101</v>
      </c>
      <c r="I27" s="19">
        <v>137</v>
      </c>
      <c r="J27" s="19">
        <v>120</v>
      </c>
      <c r="K27" s="19">
        <v>52</v>
      </c>
      <c r="L27" s="31"/>
      <c r="M27" s="32"/>
    </row>
    <row r="28" spans="2:13" ht="21.95" customHeight="1" thickBot="1" x14ac:dyDescent="0.2">
      <c r="B28" s="54"/>
      <c r="C28" s="88" t="s">
        <v>38</v>
      </c>
      <c r="D28" s="90"/>
      <c r="E28" s="88" t="s">
        <v>9</v>
      </c>
      <c r="F28" s="89"/>
      <c r="G28" s="42">
        <v>209</v>
      </c>
      <c r="H28" s="43" t="s">
        <v>31</v>
      </c>
      <c r="I28" s="44" t="s">
        <v>32</v>
      </c>
      <c r="J28" s="44" t="s">
        <v>32</v>
      </c>
      <c r="K28" s="44" t="s">
        <v>32</v>
      </c>
      <c r="L28" s="45"/>
      <c r="M28" s="46"/>
    </row>
    <row r="29" spans="2:13" ht="21.95" customHeight="1" thickBot="1" x14ac:dyDescent="0.2">
      <c r="B29" s="55"/>
      <c r="C29" s="76" t="s">
        <v>18</v>
      </c>
      <c r="D29" s="87"/>
      <c r="E29" s="76" t="s">
        <v>9</v>
      </c>
      <c r="F29" s="77"/>
      <c r="G29" s="17">
        <f t="shared" si="1"/>
        <v>74</v>
      </c>
      <c r="H29" s="18">
        <v>39</v>
      </c>
      <c r="I29" s="19">
        <v>35</v>
      </c>
      <c r="J29" s="31"/>
      <c r="K29" s="31"/>
      <c r="L29" s="31"/>
      <c r="M29" s="32"/>
    </row>
    <row r="30" spans="2:13" ht="21.95" customHeight="1" thickBot="1" x14ac:dyDescent="0.2">
      <c r="B30" s="40"/>
      <c r="C30" s="51"/>
      <c r="D30" s="47" t="s">
        <v>43</v>
      </c>
      <c r="E30" s="47"/>
      <c r="F30" s="50"/>
      <c r="G30" s="42">
        <f t="shared" ref="G30" si="7">SUM(H30:M30)</f>
        <v>554</v>
      </c>
      <c r="H30" s="48">
        <v>140</v>
      </c>
      <c r="I30" s="49">
        <v>138</v>
      </c>
      <c r="J30" s="49">
        <v>140</v>
      </c>
      <c r="K30" s="49">
        <v>136</v>
      </c>
      <c r="L30" s="45"/>
      <c r="M30" s="46"/>
    </row>
    <row r="31" spans="2:13" ht="21.95" customHeight="1" x14ac:dyDescent="0.15">
      <c r="B31" s="59" t="s">
        <v>39</v>
      </c>
      <c r="C31" s="60"/>
      <c r="D31" s="61"/>
      <c r="E31" s="68" t="s">
        <v>19</v>
      </c>
      <c r="F31" s="69"/>
      <c r="G31" s="3">
        <f t="shared" si="1"/>
        <v>8</v>
      </c>
      <c r="H31" s="28"/>
      <c r="I31" s="29"/>
      <c r="J31" s="29"/>
      <c r="K31" s="39">
        <v>4</v>
      </c>
      <c r="L31" s="39">
        <v>2</v>
      </c>
      <c r="M31" s="5">
        <v>2</v>
      </c>
    </row>
    <row r="32" spans="2:13" ht="21.95" customHeight="1" x14ac:dyDescent="0.15">
      <c r="B32" s="62"/>
      <c r="C32" s="63"/>
      <c r="D32" s="64"/>
      <c r="E32" s="70" t="s">
        <v>20</v>
      </c>
      <c r="F32" s="71"/>
      <c r="G32" s="6">
        <f t="shared" si="1"/>
        <v>292</v>
      </c>
      <c r="H32" s="7">
        <v>56</v>
      </c>
      <c r="I32" s="8">
        <v>39</v>
      </c>
      <c r="J32" s="8">
        <v>43</v>
      </c>
      <c r="K32" s="8">
        <v>49</v>
      </c>
      <c r="L32" s="8">
        <v>58</v>
      </c>
      <c r="M32" s="9">
        <v>47</v>
      </c>
    </row>
    <row r="33" spans="2:13" ht="21.95" customHeight="1" x14ac:dyDescent="0.15">
      <c r="B33" s="62"/>
      <c r="C33" s="63"/>
      <c r="D33" s="64"/>
      <c r="E33" s="70" t="s">
        <v>21</v>
      </c>
      <c r="F33" s="71"/>
      <c r="G33" s="6">
        <f t="shared" si="1"/>
        <v>250</v>
      </c>
      <c r="H33" s="7">
        <v>76</v>
      </c>
      <c r="I33" s="8">
        <v>85</v>
      </c>
      <c r="J33" s="8">
        <v>89</v>
      </c>
      <c r="K33" s="24"/>
      <c r="L33" s="24"/>
      <c r="M33" s="25"/>
    </row>
    <row r="34" spans="2:13" ht="21.95" customHeight="1" x14ac:dyDescent="0.15">
      <c r="B34" s="62"/>
      <c r="C34" s="63"/>
      <c r="D34" s="64"/>
      <c r="E34" s="85" t="s">
        <v>22</v>
      </c>
      <c r="F34" s="37" t="s">
        <v>33</v>
      </c>
      <c r="G34" s="6">
        <f t="shared" si="1"/>
        <v>439</v>
      </c>
      <c r="H34" s="7">
        <v>148</v>
      </c>
      <c r="I34" s="8">
        <v>152</v>
      </c>
      <c r="J34" s="8">
        <v>139</v>
      </c>
      <c r="K34" s="24"/>
      <c r="L34" s="24"/>
      <c r="M34" s="25"/>
    </row>
    <row r="35" spans="2:13" ht="21.95" customHeight="1" thickBot="1" x14ac:dyDescent="0.2">
      <c r="B35" s="65"/>
      <c r="C35" s="66"/>
      <c r="D35" s="67"/>
      <c r="E35" s="86"/>
      <c r="F35" s="38" t="s">
        <v>23</v>
      </c>
      <c r="G35" s="10">
        <f t="shared" si="1"/>
        <v>4</v>
      </c>
      <c r="H35" s="11">
        <v>2</v>
      </c>
      <c r="I35" s="12">
        <v>2</v>
      </c>
      <c r="J35" s="52">
        <v>0</v>
      </c>
      <c r="K35" s="26"/>
      <c r="L35" s="26"/>
      <c r="M35" s="27"/>
    </row>
    <row r="36" spans="2:13" ht="21.95" customHeight="1" x14ac:dyDescent="0.15">
      <c r="C36" t="s">
        <v>37</v>
      </c>
      <c r="H36" t="s">
        <v>40</v>
      </c>
    </row>
  </sheetData>
  <mergeCells count="40">
    <mergeCell ref="E34:E35"/>
    <mergeCell ref="E27:F27"/>
    <mergeCell ref="C29:D29"/>
    <mergeCell ref="E29:F29"/>
    <mergeCell ref="E28:F28"/>
    <mergeCell ref="B31:D35"/>
    <mergeCell ref="E31:F31"/>
    <mergeCell ref="E32:F32"/>
    <mergeCell ref="E33:F33"/>
    <mergeCell ref="C28:D28"/>
    <mergeCell ref="C21:C27"/>
    <mergeCell ref="D21:F21"/>
    <mergeCell ref="D22:D26"/>
    <mergeCell ref="E22:F22"/>
    <mergeCell ref="E23:E25"/>
    <mergeCell ref="E26:F26"/>
    <mergeCell ref="E18:F18"/>
    <mergeCell ref="E19:F19"/>
    <mergeCell ref="D20:F20"/>
    <mergeCell ref="B11:D14"/>
    <mergeCell ref="E11:F11"/>
    <mergeCell ref="E12:F12"/>
    <mergeCell ref="E13:F13"/>
    <mergeCell ref="E14:F14"/>
    <mergeCell ref="B21:B29"/>
    <mergeCell ref="B3:F3"/>
    <mergeCell ref="B4:D6"/>
    <mergeCell ref="E4:F4"/>
    <mergeCell ref="E5:F5"/>
    <mergeCell ref="E6:F6"/>
    <mergeCell ref="B7:D10"/>
    <mergeCell ref="E7:F7"/>
    <mergeCell ref="E8:F8"/>
    <mergeCell ref="E9:F9"/>
    <mergeCell ref="E10:F10"/>
    <mergeCell ref="B15:C20"/>
    <mergeCell ref="D15:F15"/>
    <mergeCell ref="D16:F16"/>
    <mergeCell ref="D17:D19"/>
    <mergeCell ref="E17:F17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2020-09-23T01:31:20Z</cp:lastPrinted>
  <dcterms:created xsi:type="dcterms:W3CDTF">2018-09-11T01:09:24Z</dcterms:created>
  <dcterms:modified xsi:type="dcterms:W3CDTF">2021-10-06T00:51:55Z</dcterms:modified>
</cp:coreProperties>
</file>