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0000税務課\長期保存\01_企画担当\■R020309共有フォルダ整理案\03_月報・統計・予算・決算・見込み等\11_税務統計書\R02分 統計書\数式解除マクロ（システム担当坂本さんより）\R2分　統計書(数式解除後)\掲載用(完成版)\第４\"/>
    </mc:Choice>
  </mc:AlternateContent>
  <bookViews>
    <workbookView xWindow="480" yWindow="45" windowWidth="8475" windowHeight="4275" activeTab="3"/>
  </bookViews>
  <sheets>
    <sheet name="納期内納付実績調" sheetId="1" r:id="rId1"/>
    <sheet name="滞納整理状況調(１)" sheetId="2" r:id="rId2"/>
    <sheet name="滞納整理状況調(２)" sheetId="3" r:id="rId3"/>
    <sheet name="滞納整理状況調(３)" sheetId="4" r:id="rId4"/>
  </sheets>
  <definedNames>
    <definedName name="_xlnm.Print_Area" localSheetId="2">'滞納整理状況調(２)'!$A$1:$R$26</definedName>
    <definedName name="_xlnm.Print_Area" localSheetId="3">'滞納整理状況調(３)'!$A$1:$P$25</definedName>
    <definedName name="印刷範囲">#REF!</definedName>
  </definedNames>
  <calcPr calcId="152511"/>
</workbook>
</file>

<file path=xl/calcChain.xml><?xml version="1.0" encoding="utf-8"?>
<calcChain xmlns="http://schemas.openxmlformats.org/spreadsheetml/2006/main">
  <c r="P12" i="4" l="1"/>
  <c r="O12" i="4"/>
  <c r="P9" i="4"/>
  <c r="P23" i="4" s="1"/>
  <c r="P25" i="4" s="1"/>
  <c r="O9" i="4"/>
  <c r="N12" i="4"/>
  <c r="M12" i="4"/>
  <c r="L12" i="4"/>
  <c r="K12" i="4"/>
  <c r="L9" i="4"/>
  <c r="K9" i="4"/>
  <c r="J12" i="4"/>
  <c r="I12" i="4"/>
  <c r="J9" i="4"/>
  <c r="I9" i="4"/>
  <c r="H12" i="4"/>
  <c r="G12" i="4"/>
  <c r="H9" i="4"/>
  <c r="G9" i="4"/>
  <c r="F9" i="4"/>
  <c r="E9" i="4"/>
  <c r="K23" i="4" l="1"/>
  <c r="K25" i="4" s="1"/>
  <c r="O23" i="4"/>
  <c r="O25" i="4" s="1"/>
  <c r="L23" i="4"/>
  <c r="L25" i="4" s="1"/>
  <c r="H23" i="4"/>
  <c r="H25" i="4" s="1"/>
  <c r="G23" i="4"/>
  <c r="G25" i="4" s="1"/>
  <c r="M9" i="4" l="1"/>
  <c r="M23" i="4" s="1"/>
  <c r="M25" i="4" s="1"/>
  <c r="N9" i="4"/>
  <c r="N23" i="4" s="1"/>
  <c r="N25" i="4" s="1"/>
  <c r="E12" i="4"/>
  <c r="E23" i="4" s="1"/>
  <c r="E25" i="4" s="1"/>
  <c r="F12" i="4"/>
  <c r="F23" i="4" s="1"/>
  <c r="F25" i="4" s="1"/>
  <c r="I23" i="4"/>
  <c r="I25" i="4" s="1"/>
  <c r="J23" i="4"/>
  <c r="J25" i="4" s="1"/>
</calcChain>
</file>

<file path=xl/sharedStrings.xml><?xml version="1.0" encoding="utf-8"?>
<sst xmlns="http://schemas.openxmlformats.org/spreadsheetml/2006/main" count="166" uniqueCount="76">
  <si>
    <t>計</t>
    <rPh sb="0" eb="1">
      <t>ケイ</t>
    </rPh>
    <phoneticPr fontId="2"/>
  </si>
  <si>
    <t>税額</t>
    <rPh sb="0" eb="2">
      <t>ゼイガク</t>
    </rPh>
    <phoneticPr fontId="2"/>
  </si>
  <si>
    <t>調定</t>
    <rPh sb="0" eb="1">
      <t>チョウテイ</t>
    </rPh>
    <rPh sb="1" eb="2">
      <t>テイ</t>
    </rPh>
    <phoneticPr fontId="2"/>
  </si>
  <si>
    <t>収入</t>
    <rPh sb="0" eb="2">
      <t>シュウニュウ</t>
    </rPh>
    <phoneticPr fontId="2"/>
  </si>
  <si>
    <t>納付率</t>
    <rPh sb="0" eb="2">
      <t>ノウフ</t>
    </rPh>
    <rPh sb="2" eb="3">
      <t>リツ</t>
    </rPh>
    <phoneticPr fontId="2"/>
  </si>
  <si>
    <t>法人</t>
    <rPh sb="0" eb="2">
      <t>ホウジン</t>
    </rPh>
    <phoneticPr fontId="2"/>
  </si>
  <si>
    <t>利子割</t>
    <rPh sb="0" eb="2">
      <t>リシ</t>
    </rPh>
    <rPh sb="2" eb="3">
      <t>ワ</t>
    </rPh>
    <phoneticPr fontId="2"/>
  </si>
  <si>
    <t>個人</t>
    <rPh sb="0" eb="2">
      <t>コジン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</si>
  <si>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</si>
  <si>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</si>
  <si>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  <rPh sb="0" eb="4">
      <t>ゴルフジョウ</t>
    </rPh>
    <rPh sb="4" eb="6">
      <t>リヨウ</t>
    </rPh>
    <rPh sb="6" eb="7">
      <t>ゼイ</t>
    </rPh>
    <phoneticPr fontId="2"/>
  </si>
  <si>
    <t>鉱区税</t>
    <rPh sb="0" eb="2">
      <t>コウク</t>
    </rPh>
    <rPh sb="2" eb="3">
      <t>ゼイ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</si>
  <si>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</si>
  <si>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</si>
  <si>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合計</t>
    <rPh sb="0" eb="2">
      <t>ゴウケイ</t>
    </rPh>
    <phoneticPr fontId="2"/>
  </si>
  <si>
    <t>現年課税分</t>
    <rPh sb="0" eb="2">
      <t>ゲンネン</t>
    </rPh>
    <rPh sb="2" eb="5">
      <t>カゼイブン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</si>
  <si>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</si>
  <si>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</si>
  <si>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件数</t>
    <rPh sb="0" eb="2">
      <t>ケンスウ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</si>
  <si>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</si>
  <si>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納期内納付額A</t>
    <rPh sb="0" eb="2">
      <t>ノウキ</t>
    </rPh>
    <rPh sb="2" eb="3">
      <t>ナイ</t>
    </rPh>
    <rPh sb="3" eb="5">
      <t>ノウフ</t>
    </rPh>
    <rPh sb="5" eb="6">
      <t>ガク</t>
    </rPh>
    <phoneticPr fontId="2"/>
  </si>
  <si>
    <t>任意納付（納入）</t>
    <rPh sb="0" eb="2">
      <t>ニンイ</t>
    </rPh>
    <rPh sb="2" eb="4">
      <t>ノウフ</t>
    </rPh>
    <rPh sb="5" eb="7">
      <t>ノウニュウ</t>
    </rPh>
    <phoneticPr fontId="2"/>
  </si>
  <si>
    <t>差押徴収</t>
    <rPh sb="0" eb="2">
      <t>サシオ</t>
    </rPh>
    <rPh sb="2" eb="4">
      <t>チョウシュウ</t>
    </rPh>
    <phoneticPr fontId="2"/>
  </si>
  <si>
    <t>滞納処分徴収</t>
    <rPh sb="0" eb="2">
      <t>タイノウ</t>
    </rPh>
    <rPh sb="2" eb="4">
      <t>ショブン</t>
    </rPh>
    <rPh sb="4" eb="6">
      <t>チョウシュウ</t>
    </rPh>
    <phoneticPr fontId="2"/>
  </si>
  <si>
    <t>滞納処分停止額</t>
    <rPh sb="0" eb="2">
      <t>タイノウ</t>
    </rPh>
    <rPh sb="2" eb="4">
      <t>ショブン</t>
    </rPh>
    <rPh sb="4" eb="6">
      <t>テイシ</t>
    </rPh>
    <rPh sb="6" eb="7">
      <t>ガク</t>
    </rPh>
    <phoneticPr fontId="2"/>
  </si>
  <si>
    <t>その他の収入</t>
    <rPh sb="0" eb="3">
      <t>ソノタ</t>
    </rPh>
    <rPh sb="4" eb="6">
      <t>シュウニュウ</t>
    </rPh>
    <phoneticPr fontId="2"/>
  </si>
  <si>
    <t>滞納額のうち収入済額C</t>
    <rPh sb="0" eb="3">
      <t>タイノウガク</t>
    </rPh>
    <rPh sb="6" eb="8">
      <t>シュウニュウ</t>
    </rPh>
    <rPh sb="8" eb="9">
      <t>ス</t>
    </rPh>
    <rPh sb="9" eb="10">
      <t>ガク</t>
    </rPh>
    <phoneticPr fontId="2"/>
  </si>
  <si>
    <t>還付未済額D</t>
    <rPh sb="0" eb="1">
      <t>カンゲン</t>
    </rPh>
    <rPh sb="1" eb="2">
      <t>フ</t>
    </rPh>
    <rPh sb="2" eb="5">
      <t>ミサイガク</t>
    </rPh>
    <phoneticPr fontId="2"/>
  </si>
  <si>
    <t>欠損処分E</t>
    <rPh sb="0" eb="2">
      <t>ケッソン</t>
    </rPh>
    <rPh sb="2" eb="4">
      <t>ショブン</t>
    </rPh>
    <phoneticPr fontId="2"/>
  </si>
  <si>
    <t>財産差押額</t>
    <rPh sb="0" eb="2">
      <t>ザイサン</t>
    </rPh>
    <rPh sb="2" eb="4">
      <t>サシオ</t>
    </rPh>
    <rPh sb="4" eb="5">
      <t>ガク</t>
    </rPh>
    <phoneticPr fontId="2"/>
  </si>
  <si>
    <t>換価猶予額</t>
    <rPh sb="0" eb="2">
      <t>カンカ</t>
    </rPh>
    <rPh sb="2" eb="4">
      <t>ユウヨ</t>
    </rPh>
    <rPh sb="4" eb="5">
      <t>ガク</t>
    </rPh>
    <phoneticPr fontId="2"/>
  </si>
  <si>
    <t>（単位：件，円）</t>
    <rPh sb="1" eb="3">
      <t>タンイ</t>
    </rPh>
    <rPh sb="4" eb="5">
      <t>ケン</t>
    </rPh>
    <rPh sb="6" eb="7">
      <t>エン</t>
    </rPh>
    <phoneticPr fontId="2"/>
  </si>
  <si>
    <t>徴収嘱託額</t>
    <rPh sb="0" eb="2">
      <t>チョウシュウ</t>
    </rPh>
    <rPh sb="2" eb="4">
      <t>ショクタク</t>
    </rPh>
    <rPh sb="4" eb="5">
      <t>ガク</t>
    </rPh>
    <phoneticPr fontId="2"/>
  </si>
  <si>
    <t>分納誓約額</t>
    <rPh sb="0" eb="2">
      <t>ブンノウ</t>
    </rPh>
    <rPh sb="2" eb="3">
      <t>チカ</t>
    </rPh>
    <rPh sb="3" eb="4">
      <t>ヤク</t>
    </rPh>
    <rPh sb="4" eb="5">
      <t>ガク</t>
    </rPh>
    <phoneticPr fontId="2"/>
  </si>
  <si>
    <t>その他の未済額</t>
    <rPh sb="0" eb="3">
      <t>ソノタ</t>
    </rPh>
    <rPh sb="4" eb="7">
      <t>ミサイガク</t>
    </rPh>
    <phoneticPr fontId="2"/>
  </si>
  <si>
    <t>徴収猶予及び                  納期限の延長額</t>
    <rPh sb="0" eb="2">
      <t>チョウシュウ</t>
    </rPh>
    <rPh sb="2" eb="4">
      <t>ユウヨ</t>
    </rPh>
    <rPh sb="4" eb="5">
      <t>オヨ</t>
    </rPh>
    <rPh sb="24" eb="25">
      <t>ノウキ</t>
    </rPh>
    <rPh sb="25" eb="27">
      <t>キゲン</t>
    </rPh>
    <rPh sb="28" eb="30">
      <t>エンチョウ</t>
    </rPh>
    <rPh sb="30" eb="31">
      <t>ガク</t>
    </rPh>
    <phoneticPr fontId="2"/>
  </si>
  <si>
    <t>整理未済額の内訳</t>
    <rPh sb="0" eb="2">
      <t>セイリ</t>
    </rPh>
    <rPh sb="2" eb="5">
      <t>ミサイガク</t>
    </rPh>
    <rPh sb="6" eb="8">
      <t>ウチワケ</t>
    </rPh>
    <phoneticPr fontId="2"/>
  </si>
  <si>
    <t>整理未済額
　B-C+D-E</t>
    <phoneticPr fontId="2"/>
  </si>
  <si>
    <t>滞納額B</t>
    <rPh sb="0" eb="3">
      <t>タイノウガク</t>
    </rPh>
    <phoneticPr fontId="2"/>
  </si>
  <si>
    <t>任意納付（納入）</t>
  </si>
  <si>
    <t>交付要求額
及び参加差押額</t>
    <phoneticPr fontId="2"/>
  </si>
  <si>
    <t>小計</t>
    <rPh sb="0" eb="1">
      <t>ショウ</t>
    </rPh>
    <rPh sb="1" eb="2">
      <t>ケイ</t>
    </rPh>
    <phoneticPr fontId="2"/>
  </si>
  <si>
    <t>（単位：件，円）</t>
    <rPh sb="1" eb="3">
      <t>タンイ</t>
    </rPh>
    <rPh sb="4" eb="5">
      <t>ケン</t>
    </rPh>
    <rPh sb="6" eb="7">
      <t>エン</t>
    </rPh>
    <phoneticPr fontId="2"/>
  </si>
  <si>
    <t>配当割</t>
    <rPh sb="0" eb="3">
      <t>ハイトウワリ</t>
    </rPh>
    <phoneticPr fontId="2"/>
  </si>
  <si>
    <t>株式等譲渡所得割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phoneticPr fontId="2"/>
  </si>
  <si>
    <t>株式等譲渡所得割</t>
    <rPh sb="0" eb="3">
      <t>カブシキナド</t>
    </rPh>
    <rPh sb="3" eb="5">
      <t>ジョウト</t>
    </rPh>
    <rPh sb="5" eb="7">
      <t>ショトク</t>
    </rPh>
    <rPh sb="7" eb="8">
      <t>ワリ</t>
    </rPh>
    <phoneticPr fontId="2"/>
  </si>
  <si>
    <t>（注）　個人県民税（均等割・所得割），地方消費税を除いた現年課税分である。</t>
    <rPh sb="1" eb="2">
      <t>チュウ</t>
    </rPh>
    <rPh sb="4" eb="6">
      <t>コジン</t>
    </rPh>
    <rPh sb="6" eb="9">
      <t>ケンミンゼイ</t>
    </rPh>
    <rPh sb="10" eb="12">
      <t>キントウ</t>
    </rPh>
    <rPh sb="12" eb="13">
      <t>ワリ</t>
    </rPh>
    <rPh sb="14" eb="17">
      <t>ショトクワリ</t>
    </rPh>
    <rPh sb="19" eb="21">
      <t>チホウ</t>
    </rPh>
    <rPh sb="21" eb="24">
      <t>ショウヒゼイ</t>
    </rPh>
    <rPh sb="25" eb="26">
      <t>ノゾ</t>
    </rPh>
    <rPh sb="28" eb="30">
      <t>ゲンネン</t>
    </rPh>
    <rPh sb="30" eb="33">
      <t>カゼイブン</t>
    </rPh>
    <phoneticPr fontId="2"/>
  </si>
  <si>
    <t>（注）個人県民税（均等割・所得割），地方消費税を除いたものである。</t>
    <rPh sb="1" eb="2">
      <t>チュウ</t>
    </rPh>
    <rPh sb="3" eb="5">
      <t>コジン</t>
    </rPh>
    <rPh sb="5" eb="8">
      <t>ケンミンゼイ</t>
    </rPh>
    <rPh sb="9" eb="11">
      <t>キントウ</t>
    </rPh>
    <rPh sb="11" eb="12">
      <t>ワリ</t>
    </rPh>
    <rPh sb="13" eb="15">
      <t>ショトク</t>
    </rPh>
    <rPh sb="15" eb="16">
      <t>ワ</t>
    </rPh>
    <rPh sb="18" eb="20">
      <t>チホウ</t>
    </rPh>
    <rPh sb="20" eb="23">
      <t>ショウヒゼイ</t>
    </rPh>
    <rPh sb="24" eb="25">
      <t>ノゾ</t>
    </rPh>
    <phoneticPr fontId="2"/>
  </si>
  <si>
    <t>南部</t>
    <rPh sb="0" eb="1">
      <t>ミナミ</t>
    </rPh>
    <rPh sb="1" eb="2">
      <t>ブ</t>
    </rPh>
    <phoneticPr fontId="2"/>
  </si>
  <si>
    <t>狩猟税</t>
    <rPh sb="0" eb="2">
      <t>シュリョウ</t>
    </rPh>
    <rPh sb="2" eb="3">
      <t>ゼイ</t>
    </rPh>
    <phoneticPr fontId="2"/>
  </si>
  <si>
    <t>県民税</t>
    <rPh sb="0" eb="1">
      <t>ケン</t>
    </rPh>
    <rPh sb="1" eb="2">
      <t>ミン</t>
    </rPh>
    <rPh sb="2" eb="3">
      <t>ゼイ</t>
    </rPh>
    <phoneticPr fontId="2"/>
  </si>
  <si>
    <t>現年課税分</t>
    <rPh sb="0" eb="2">
      <t>ゲンネン</t>
    </rPh>
    <rPh sb="2" eb="5">
      <t>カゼイブン</t>
    </rPh>
    <phoneticPr fontId="2"/>
  </si>
  <si>
    <t>西部</t>
    <rPh sb="0" eb="2">
      <t>セイブ</t>
    </rPh>
    <phoneticPr fontId="2"/>
  </si>
  <si>
    <t>徳島</t>
    <rPh sb="0" eb="2">
      <t>トクシマ</t>
    </rPh>
    <phoneticPr fontId="2"/>
  </si>
  <si>
    <t>吉野川</t>
    <rPh sb="0" eb="3">
      <t>ヨシノガワ</t>
    </rPh>
    <phoneticPr fontId="2"/>
  </si>
  <si>
    <t>自動車税</t>
    <rPh sb="0" eb="4">
      <t>ジドウシャゼイ</t>
    </rPh>
    <phoneticPr fontId="2"/>
  </si>
  <si>
    <t>東　　　部</t>
    <rPh sb="0" eb="1">
      <t>ヒガシ</t>
    </rPh>
    <rPh sb="4" eb="5">
      <t>ブ</t>
    </rPh>
    <phoneticPr fontId="2"/>
  </si>
  <si>
    <t>滞納処分時納付（納入）</t>
    <rPh sb="0" eb="2">
      <t>タイノウ</t>
    </rPh>
    <rPh sb="2" eb="4">
      <t>ショブン</t>
    </rPh>
    <rPh sb="4" eb="5">
      <t>ジ</t>
    </rPh>
    <rPh sb="5" eb="7">
      <t>ノウフ</t>
    </rPh>
    <rPh sb="8" eb="10">
      <t>ノウニュウ</t>
    </rPh>
    <phoneticPr fontId="2"/>
  </si>
  <si>
    <t>件数</t>
    <rPh sb="0" eb="2">
      <t>ケンスウ</t>
    </rPh>
    <phoneticPr fontId="2"/>
  </si>
  <si>
    <t>税額</t>
    <rPh sb="0" eb="2">
      <t>ゼイガク</t>
    </rPh>
    <phoneticPr fontId="2"/>
  </si>
  <si>
    <t>滞納額のうち収入済額C</t>
    <rPh sb="0" eb="3">
      <t>タイノウガク</t>
    </rPh>
    <rPh sb="6" eb="8">
      <t>シュウニュウ</t>
    </rPh>
    <rPh sb="8" eb="9">
      <t>スミ</t>
    </rPh>
    <rPh sb="9" eb="10">
      <t>ガク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</si>
  <si>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</si>
  <si>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</si>
  <si>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環境性能割</t>
    <rPh sb="0" eb="2">
      <t>カンキョウ</t>
    </rPh>
    <rPh sb="2" eb="4">
      <t>セイノウ</t>
    </rPh>
    <rPh sb="4" eb="5">
      <t>ワ</t>
    </rPh>
    <phoneticPr fontId="2"/>
  </si>
  <si>
    <t>種別割</t>
    <rPh sb="0" eb="2">
      <t>シュベツ</t>
    </rPh>
    <rPh sb="2" eb="3">
      <t>ワ</t>
    </rPh>
    <phoneticPr fontId="2"/>
  </si>
  <si>
    <t>収入計
A + C</t>
    <phoneticPr fontId="2"/>
  </si>
  <si>
    <t>２　令和２年度　滞納整理状況調（総括）</t>
    <rPh sb="2" eb="3">
      <t>レイ</t>
    </rPh>
    <rPh sb="3" eb="4">
      <t>ワ</t>
    </rPh>
    <rPh sb="5" eb="7">
      <t>ネンド</t>
    </rPh>
    <rPh sb="6" eb="7">
      <t>ガンネン</t>
    </rPh>
    <rPh sb="7" eb="9">
      <t>ヘイネンド</t>
    </rPh>
    <rPh sb="8" eb="10">
      <t>タイノウ</t>
    </rPh>
    <rPh sb="10" eb="12">
      <t>セイリ</t>
    </rPh>
    <rPh sb="12" eb="14">
      <t>ジョウキョウ</t>
    </rPh>
    <rPh sb="14" eb="15">
      <t>シラ</t>
    </rPh>
    <rPh sb="16" eb="18">
      <t>ソウカツ</t>
    </rPh>
    <phoneticPr fontId="2"/>
  </si>
  <si>
    <t>１　令和２年度納期内納付実績調</t>
    <rPh sb="2" eb="4">
      <t>レイワ</t>
    </rPh>
    <rPh sb="5" eb="6">
      <t>ネン</t>
    </rPh>
    <rPh sb="6" eb="7">
      <t>ド</t>
    </rPh>
    <rPh sb="7" eb="9">
      <t>ノウキ</t>
    </rPh>
    <rPh sb="9" eb="10">
      <t>ナイ</t>
    </rPh>
    <rPh sb="10" eb="12">
      <t>ノウフ</t>
    </rPh>
    <rPh sb="12" eb="14">
      <t>ジッセキ</t>
    </rPh>
    <rPh sb="14" eb="15">
      <t>シラ</t>
    </rPh>
    <phoneticPr fontId="2"/>
  </si>
  <si>
    <t>自動車税</t>
    <phoneticPr fontId="2"/>
  </si>
  <si>
    <t>旧
法
税</t>
    <rPh sb="0" eb="1">
      <t>キュウ</t>
    </rPh>
    <rPh sb="2" eb="3">
      <t>ホウ</t>
    </rPh>
    <rPh sb="4" eb="5">
      <t>ゼイ</t>
    </rPh>
    <phoneticPr fontId="2"/>
  </si>
  <si>
    <t>自動車税
（～R01.09）</t>
    <rPh sb="0" eb="3">
      <t>ジドウシャ</t>
    </rPh>
    <rPh sb="3" eb="4">
      <t>ゼイ</t>
    </rPh>
    <phoneticPr fontId="2"/>
  </si>
  <si>
    <t>自動車取得税</t>
    <phoneticPr fontId="2"/>
  </si>
  <si>
    <t>自動車取得税</t>
    <phoneticPr fontId="2"/>
  </si>
  <si>
    <t>旧
法
税</t>
    <rPh sb="0" eb="1">
      <t>キュウ</t>
    </rPh>
    <rPh sb="2" eb="3">
      <t>ホウ</t>
    </rPh>
    <rPh sb="4" eb="5">
      <t>ゼイ</t>
    </rPh>
    <phoneticPr fontId="2"/>
  </si>
  <si>
    <t>自動車税</t>
    <rPh sb="0" eb="3">
      <t>ジドウシャ</t>
    </rPh>
    <rPh sb="3" eb="4">
      <t>ゼイ</t>
    </rPh>
    <phoneticPr fontId="2"/>
  </si>
  <si>
    <t>自動車税
（～R01.09）</t>
    <rPh sb="0" eb="4">
      <t>ジドウシャゼイ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</si>
</sst>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0" fillId="2" borderId="0" xfId="0" applyFill="1"/>
    <xf numFmtId="0" fontId="0" fillId="2" borderId="1" xfId="0" applyFont="1" applyFill="1" applyBorder="1" applyAlignment="1">
      <alignment horizontal="distributed" vertical="center" justifyLastLine="1"/>
    </xf>
    <xf numFmtId="38" fontId="0" fillId="2" borderId="1" xfId="0" applyNumberFormat="1" applyFont="1" applyFill="1" applyBorder="1" applyAlignment="1">
      <alignment horizontal="right" vertical="center" justifyLastLine="1"/>
    </xf>
    <xf numFmtId="176" fontId="0" fillId="2" borderId="1" xfId="0" applyNumberFormat="1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distributed" vertical="center" justifyLastLine="1"/>
    </xf>
    <xf numFmtId="38" fontId="0" fillId="2" borderId="1" xfId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2" borderId="0" xfId="0" applyFill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distributed" vertical="center" wrapText="1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wrapText="1" justifyLastLine="1"/>
    </xf>
    <xf numFmtId="0" fontId="0" fillId="2" borderId="8" xfId="0" applyFont="1" applyFill="1" applyBorder="1" applyAlignment="1">
      <alignment horizontal="center" vertical="center" justifyLastLine="1"/>
    </xf>
    <xf numFmtId="38" fontId="1" fillId="2" borderId="1" xfId="1" applyFont="1" applyFill="1" applyBorder="1" applyAlignment="1">
      <alignment vertical="center"/>
    </xf>
    <xf numFmtId="0" fontId="5" fillId="2" borderId="0" xfId="0" applyFont="1" applyFill="1"/>
    <xf numFmtId="0" fontId="0" fillId="2" borderId="0" xfId="0" applyFill="1" applyBorder="1"/>
    <xf numFmtId="0" fontId="0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distributed" vertical="center" wrapText="1" justifyLastLine="1"/>
    </xf>
    <xf numFmtId="38" fontId="0" fillId="2" borderId="11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0" xfId="1" applyFont="1" applyFill="1" applyAlignment="1">
      <alignment vertical="center"/>
    </xf>
    <xf numFmtId="38" fontId="0" fillId="2" borderId="3" xfId="1" applyFont="1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0" fillId="2" borderId="4" xfId="0" applyFont="1" applyFill="1" applyBorder="1" applyAlignment="1">
      <alignment horizontal="distributed" vertical="center" wrapText="1" justifyLastLine="1"/>
    </xf>
    <xf numFmtId="38" fontId="0" fillId="2" borderId="0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0" fontId="0" fillId="2" borderId="0" xfId="0" applyFont="1" applyFill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distributed" vertical="distributed" wrapText="1"/>
    </xf>
    <xf numFmtId="0" fontId="0" fillId="2" borderId="4" xfId="0" applyFill="1" applyBorder="1"/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textRotation="255" justifyLastLine="1"/>
    </xf>
    <xf numFmtId="0" fontId="6" fillId="2" borderId="9" xfId="0" applyFont="1" applyFill="1" applyBorder="1" applyAlignment="1">
      <alignment horizontal="center" vertical="center" textRotation="255" justifyLastLine="1"/>
    </xf>
    <xf numFmtId="0" fontId="0" fillId="2" borderId="10" xfId="0" applyFont="1" applyFill="1" applyBorder="1" applyAlignment="1">
      <alignment horizontal="center" vertical="center" wrapText="1" justifyLastLine="1"/>
    </xf>
    <xf numFmtId="0" fontId="0" fillId="2" borderId="9" xfId="0" applyFont="1" applyFill="1" applyBorder="1" applyAlignment="1">
      <alignment horizontal="center" vertical="center" justifyLastLine="1"/>
    </xf>
    <xf numFmtId="0" fontId="0" fillId="2" borderId="1" xfId="0" applyFont="1" applyFill="1" applyBorder="1" applyAlignment="1">
      <alignment horizontal="distributed" vertical="distributed" wrapText="1"/>
    </xf>
    <xf numFmtId="0" fontId="0" fillId="2" borderId="5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center" vertical="center" textRotation="255" justifyLastLine="1"/>
    </xf>
    <xf numFmtId="0" fontId="0" fillId="2" borderId="17" xfId="0" applyFont="1" applyFill="1" applyBorder="1" applyAlignment="1">
      <alignment horizontal="distributed" vertical="center" justifyLastLine="1"/>
    </xf>
    <xf numFmtId="0" fontId="0" fillId="2" borderId="20" xfId="0" applyFont="1" applyFill="1" applyBorder="1" applyAlignment="1">
      <alignment horizontal="distributed" vertical="center" justifyLastLine="1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distributed" vertical="center" wrapText="1" justifyLastLine="1"/>
    </xf>
    <xf numFmtId="0" fontId="0" fillId="2" borderId="19" xfId="0" applyFont="1" applyFill="1" applyBorder="1" applyAlignment="1">
      <alignment horizontal="distributed" vertical="center" wrapText="1" justifyLastLine="1"/>
    </xf>
    <xf numFmtId="0" fontId="0" fillId="2" borderId="11" xfId="0" applyFont="1" applyFill="1" applyBorder="1" applyAlignment="1">
      <alignment horizontal="distributed" vertical="center" wrapText="1" justifyLastLine="1"/>
    </xf>
    <xf numFmtId="0" fontId="0" fillId="2" borderId="0" xfId="0" applyFont="1" applyFill="1" applyBorder="1" applyAlignment="1">
      <alignment horizontal="distributed" vertical="center" wrapText="1" justifyLastLine="1"/>
    </xf>
    <xf numFmtId="0" fontId="0" fillId="2" borderId="2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 justifyLastLine="1"/>
    </xf>
    <xf numFmtId="0" fontId="0" fillId="2" borderId="0" xfId="0" applyFont="1" applyFill="1" applyBorder="1" applyAlignment="1">
      <alignment horizontal="center" vertical="center" wrapText="1" justifyLastLine="1"/>
    </xf>
    <xf numFmtId="0" fontId="0" fillId="2" borderId="3" xfId="0" applyFont="1" applyFill="1" applyBorder="1" applyAlignment="1">
      <alignment horizontal="distributed" vertical="center" justifyLastLine="1" shrinkToFit="1"/>
    </xf>
    <xf numFmtId="0" fontId="0" fillId="2" borderId="5" xfId="0" applyFont="1" applyFill="1" applyBorder="1" applyAlignment="1">
      <alignment horizontal="distributed" vertical="center" justifyLastLine="1" shrinkToFit="1"/>
    </xf>
    <xf numFmtId="0" fontId="0" fillId="2" borderId="8" xfId="0" applyFont="1" applyFill="1" applyBorder="1" applyAlignment="1">
      <alignment horizontal="distributed" vertical="center" justifyLastLine="1" shrinkToFit="1"/>
    </xf>
    <xf numFmtId="0" fontId="0" fillId="2" borderId="2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distributed" vertical="center" wrapText="1" justifyLastLine="1"/>
    </xf>
    <xf numFmtId="0" fontId="0" fillId="2" borderId="8" xfId="0" applyFont="1" applyFill="1" applyBorder="1" applyAlignment="1">
      <alignment horizontal="distributed" vertical="center" wrapText="1" justifyLastLine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distributed" vertical="distributed" wrapText="1"/>
    </xf>
    <xf numFmtId="0" fontId="0" fillId="2" borderId="11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104775</xdr:rowOff>
    </xdr:from>
    <xdr:to>
      <xdr:col>1</xdr:col>
      <xdr:colOff>542925</xdr:colOff>
      <xdr:row>2</xdr:row>
      <xdr:rowOff>352425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23975" y="723900"/>
          <a:ext cx="409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3</xdr:row>
      <xdr:rowOff>123825</xdr:rowOff>
    </xdr:from>
    <xdr:to>
      <xdr:col>1</xdr:col>
      <xdr:colOff>247650</xdr:colOff>
      <xdr:row>3</xdr:row>
      <xdr:rowOff>352425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71525" y="1123950"/>
          <a:ext cx="666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局・庁舎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1058334</xdr:colOff>
      <xdr:row>4</xdr:row>
      <xdr:rowOff>0</xdr:rowOff>
    </xdr:from>
    <xdr:to>
      <xdr:col>4</xdr:col>
      <xdr:colOff>71967</xdr:colOff>
      <xdr:row>4</xdr:row>
      <xdr:rowOff>180975</xdr:rowOff>
    </xdr:to>
    <xdr:sp macro="" textlink="">
      <xdr:nvSpPr>
        <xdr:cNvPr id="5" name="テキスト ボックス 4"/>
        <xdr:cNvSpPr txBox="1"/>
      </xdr:nvSpPr>
      <xdr:spPr bwMode="auto">
        <a:xfrm>
          <a:off x="4180417" y="138641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6</xdr:col>
      <xdr:colOff>1047750</xdr:colOff>
      <xdr:row>3</xdr:row>
      <xdr:rowOff>370417</xdr:rowOff>
    </xdr:from>
    <xdr:to>
      <xdr:col>7</xdr:col>
      <xdr:colOff>61383</xdr:colOff>
      <xdr:row>4</xdr:row>
      <xdr:rowOff>170392</xdr:rowOff>
    </xdr:to>
    <xdr:sp macro="" textlink="">
      <xdr:nvSpPr>
        <xdr:cNvPr id="7" name="テキスト ボックス 6"/>
        <xdr:cNvSpPr txBox="1"/>
      </xdr:nvSpPr>
      <xdr:spPr bwMode="auto">
        <a:xfrm>
          <a:off x="7757583" y="137583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1058333</xdr:colOff>
      <xdr:row>3</xdr:row>
      <xdr:rowOff>370417</xdr:rowOff>
    </xdr:from>
    <xdr:to>
      <xdr:col>3</xdr:col>
      <xdr:colOff>71967</xdr:colOff>
      <xdr:row>4</xdr:row>
      <xdr:rowOff>170392</xdr:rowOff>
    </xdr:to>
    <xdr:sp macro="" textlink="">
      <xdr:nvSpPr>
        <xdr:cNvPr id="9" name="テキスト ボックス 8"/>
        <xdr:cNvSpPr txBox="1"/>
      </xdr:nvSpPr>
      <xdr:spPr bwMode="auto">
        <a:xfrm>
          <a:off x="2984500" y="137583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1058334</xdr:colOff>
      <xdr:row>4</xdr:row>
      <xdr:rowOff>0</xdr:rowOff>
    </xdr:from>
    <xdr:to>
      <xdr:col>5</xdr:col>
      <xdr:colOff>71967</xdr:colOff>
      <xdr:row>4</xdr:row>
      <xdr:rowOff>180975</xdr:rowOff>
    </xdr:to>
    <xdr:sp macro="" textlink="">
      <xdr:nvSpPr>
        <xdr:cNvPr id="10" name="テキスト ボックス 9"/>
        <xdr:cNvSpPr txBox="1"/>
      </xdr:nvSpPr>
      <xdr:spPr bwMode="auto">
        <a:xfrm>
          <a:off x="5376334" y="138641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1047750</xdr:colOff>
      <xdr:row>4</xdr:row>
      <xdr:rowOff>0</xdr:rowOff>
    </xdr:from>
    <xdr:to>
      <xdr:col>6</xdr:col>
      <xdr:colOff>61384</xdr:colOff>
      <xdr:row>4</xdr:row>
      <xdr:rowOff>180975</xdr:rowOff>
    </xdr:to>
    <xdr:sp macro="" textlink="">
      <xdr:nvSpPr>
        <xdr:cNvPr id="11" name="テキスト ボックス 10"/>
        <xdr:cNvSpPr txBox="1"/>
      </xdr:nvSpPr>
      <xdr:spPr bwMode="auto">
        <a:xfrm>
          <a:off x="6561667" y="138641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1026583</xdr:colOff>
      <xdr:row>4</xdr:row>
      <xdr:rowOff>0</xdr:rowOff>
    </xdr:from>
    <xdr:to>
      <xdr:col>8</xdr:col>
      <xdr:colOff>40216</xdr:colOff>
      <xdr:row>4</xdr:row>
      <xdr:rowOff>180975</xdr:rowOff>
    </xdr:to>
    <xdr:sp macro="" textlink="">
      <xdr:nvSpPr>
        <xdr:cNvPr id="12" name="テキスト ボックス 11"/>
        <xdr:cNvSpPr txBox="1"/>
      </xdr:nvSpPr>
      <xdr:spPr bwMode="auto">
        <a:xfrm>
          <a:off x="8932333" y="138641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3</xdr:row>
      <xdr:rowOff>142875</xdr:rowOff>
    </xdr:from>
    <xdr:to>
      <xdr:col>2</xdr:col>
      <xdr:colOff>628650</xdr:colOff>
      <xdr:row>4</xdr:row>
      <xdr:rowOff>47625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85800" y="704850"/>
          <a:ext cx="4095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161925</xdr:colOff>
      <xdr:row>6</xdr:row>
      <xdr:rowOff>0</xdr:rowOff>
    </xdr:from>
    <xdr:to>
      <xdr:col>2</xdr:col>
      <xdr:colOff>133350</xdr:colOff>
      <xdr:row>6</xdr:row>
      <xdr:rowOff>228600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61925" y="1619250"/>
          <a:ext cx="43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114300</xdr:rowOff>
    </xdr:from>
    <xdr:to>
      <xdr:col>3</xdr:col>
      <xdr:colOff>676275</xdr:colOff>
      <xdr:row>3</xdr:row>
      <xdr:rowOff>19050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90600" y="457200"/>
          <a:ext cx="428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209550</xdr:colOff>
      <xdr:row>4</xdr:row>
      <xdr:rowOff>38100</xdr:rowOff>
    </xdr:from>
    <xdr:to>
      <xdr:col>3</xdr:col>
      <xdr:colOff>114300</xdr:colOff>
      <xdr:row>4</xdr:row>
      <xdr:rowOff>295275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438150" y="1104900"/>
          <a:ext cx="4191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0</xdr:rowOff>
    </xdr:from>
    <xdr:to>
      <xdr:col>3</xdr:col>
      <xdr:colOff>619125</xdr:colOff>
      <xdr:row>2</xdr:row>
      <xdr:rowOff>200025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114425" y="342900"/>
          <a:ext cx="381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114300</xdr:colOff>
      <xdr:row>3</xdr:row>
      <xdr:rowOff>47625</xdr:rowOff>
    </xdr:from>
    <xdr:to>
      <xdr:col>3</xdr:col>
      <xdr:colOff>0</xdr:colOff>
      <xdr:row>3</xdr:row>
      <xdr:rowOff>285750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466725" y="762000"/>
          <a:ext cx="409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3"/>
  <sheetViews>
    <sheetView zoomScale="90" zoomScaleNormal="90" workbookViewId="0">
      <selection activeCell="M8" sqref="M8"/>
    </sheetView>
  </sheetViews>
  <sheetFormatPr defaultRowHeight="13.5"/>
  <cols>
    <col min="1" max="1" width="6.625" style="4" customWidth="1"/>
    <col min="2" max="2" width="9.625" style="4" customWidth="1"/>
    <col min="3" max="8" width="15.625" style="4" customWidth="1"/>
    <col min="9" max="16384" width="9" style="4"/>
  </cols>
  <sheetData>
    <row r="1" spans="1:15" ht="18.75">
      <c r="A1" s="1" t="s">
        <v>67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 customHeight="1">
      <c r="A3" s="49"/>
      <c r="B3" s="50"/>
      <c r="C3" s="48" t="s">
        <v>2</v>
      </c>
      <c r="D3" s="48"/>
      <c r="E3" s="48" t="s">
        <v>3</v>
      </c>
      <c r="F3" s="48"/>
      <c r="G3" s="48" t="s">
        <v>4</v>
      </c>
      <c r="H3" s="48"/>
      <c r="I3" s="3"/>
      <c r="J3" s="3"/>
      <c r="K3" s="3"/>
      <c r="L3" s="3"/>
      <c r="M3" s="3"/>
      <c r="N3" s="3"/>
      <c r="O3" s="3"/>
    </row>
    <row r="4" spans="1:15" ht="30" customHeight="1">
      <c r="A4" s="51"/>
      <c r="B4" s="52"/>
      <c r="C4" s="5" t="s">
        <v>58</v>
      </c>
      <c r="D4" s="5" t="s">
        <v>1</v>
      </c>
      <c r="E4" s="5" t="s">
        <v>58</v>
      </c>
      <c r="F4" s="5" t="s">
        <v>1</v>
      </c>
      <c r="G4" s="5" t="s">
        <v>58</v>
      </c>
      <c r="H4" s="5" t="s">
        <v>59</v>
      </c>
      <c r="I4" s="3"/>
      <c r="J4" s="3"/>
      <c r="K4" s="3"/>
      <c r="L4" s="3"/>
      <c r="M4" s="3"/>
      <c r="N4" s="3"/>
      <c r="O4" s="3"/>
    </row>
    <row r="5" spans="1:15" ht="30" customHeight="1">
      <c r="A5" s="53" t="s">
        <v>56</v>
      </c>
      <c r="B5" s="54"/>
      <c r="C5" s="6">
        <v>302745</v>
      </c>
      <c r="D5" s="6">
        <v>34822089690</v>
      </c>
      <c r="E5" s="6">
        <v>263795</v>
      </c>
      <c r="F5" s="6">
        <v>30784683095</v>
      </c>
      <c r="G5" s="7">
        <v>87.134387025384399</v>
      </c>
      <c r="H5" s="7">
        <v>88.405616575735152</v>
      </c>
      <c r="I5" s="3"/>
      <c r="J5" s="3"/>
      <c r="K5" s="3"/>
      <c r="L5" s="3"/>
      <c r="M5" s="3"/>
      <c r="N5" s="3"/>
      <c r="O5" s="3"/>
    </row>
    <row r="6" spans="1:15" ht="30" customHeight="1">
      <c r="A6" s="8"/>
      <c r="B6" s="5" t="s">
        <v>53</v>
      </c>
      <c r="C6" s="9">
        <v>240672</v>
      </c>
      <c r="D6" s="9">
        <v>32012645943</v>
      </c>
      <c r="E6" s="9">
        <v>206515</v>
      </c>
      <c r="F6" s="9">
        <v>28182757172</v>
      </c>
      <c r="G6" s="7">
        <v>85.807655232017026</v>
      </c>
      <c r="H6" s="7">
        <v>88.036325463945417</v>
      </c>
      <c r="I6" s="3"/>
      <c r="J6" s="3"/>
      <c r="K6" s="3"/>
      <c r="L6" s="3"/>
      <c r="M6" s="3"/>
      <c r="N6" s="3"/>
      <c r="O6" s="3"/>
    </row>
    <row r="7" spans="1:15" ht="30" customHeight="1">
      <c r="A7" s="10"/>
      <c r="B7" s="5" t="s">
        <v>54</v>
      </c>
      <c r="C7" s="9">
        <v>32513</v>
      </c>
      <c r="D7" s="9">
        <v>2038557147</v>
      </c>
      <c r="E7" s="9">
        <v>27726</v>
      </c>
      <c r="F7" s="9">
        <v>1831252923</v>
      </c>
      <c r="G7" s="7">
        <v>85.276658567342295</v>
      </c>
      <c r="H7" s="7">
        <v>89.830835779851697</v>
      </c>
      <c r="I7" s="3"/>
      <c r="J7" s="3"/>
      <c r="K7" s="3"/>
      <c r="L7" s="3"/>
      <c r="M7" s="3"/>
      <c r="N7" s="3"/>
      <c r="O7" s="3"/>
    </row>
    <row r="8" spans="1:15" ht="30" customHeight="1">
      <c r="A8" s="11"/>
      <c r="B8" s="5" t="s">
        <v>55</v>
      </c>
      <c r="C8" s="9">
        <v>29560</v>
      </c>
      <c r="D8" s="9">
        <v>770886600</v>
      </c>
      <c r="E8" s="9">
        <v>29554</v>
      </c>
      <c r="F8" s="9">
        <v>770673000</v>
      </c>
      <c r="G8" s="7">
        <v>99.9</v>
      </c>
      <c r="H8" s="7">
        <v>99.9</v>
      </c>
      <c r="I8" s="3"/>
      <c r="J8" s="3"/>
      <c r="K8" s="3"/>
      <c r="L8" s="3"/>
      <c r="M8" s="3"/>
      <c r="N8" s="3"/>
      <c r="O8" s="3"/>
    </row>
    <row r="9" spans="1:15" ht="30" customHeight="1">
      <c r="A9" s="46" t="s">
        <v>48</v>
      </c>
      <c r="B9" s="47"/>
      <c r="C9" s="9">
        <v>40256</v>
      </c>
      <c r="D9" s="9">
        <v>5064925825</v>
      </c>
      <c r="E9" s="9">
        <v>34337</v>
      </c>
      <c r="F9" s="9">
        <v>4784062117</v>
      </c>
      <c r="G9" s="7">
        <v>85.296601748807632</v>
      </c>
      <c r="H9" s="7">
        <v>94.454732059180742</v>
      </c>
      <c r="I9" s="3"/>
      <c r="J9" s="3"/>
      <c r="K9" s="3"/>
      <c r="L9" s="3"/>
      <c r="M9" s="3"/>
      <c r="N9" s="3"/>
      <c r="O9" s="3"/>
    </row>
    <row r="10" spans="1:15" ht="30" customHeight="1">
      <c r="A10" s="46" t="s">
        <v>52</v>
      </c>
      <c r="B10" s="47"/>
      <c r="C10" s="9">
        <v>30388</v>
      </c>
      <c r="D10" s="9">
        <v>2350788724</v>
      </c>
      <c r="E10" s="9">
        <v>26320</v>
      </c>
      <c r="F10" s="9">
        <v>1884376482</v>
      </c>
      <c r="G10" s="7">
        <v>86.613136764512305</v>
      </c>
      <c r="H10" s="7">
        <v>80.159329622511834</v>
      </c>
      <c r="I10" s="3"/>
      <c r="J10" s="3"/>
      <c r="K10" s="3"/>
      <c r="L10" s="3"/>
      <c r="M10" s="3"/>
      <c r="N10" s="3"/>
      <c r="O10" s="3"/>
    </row>
    <row r="11" spans="1:15" ht="30" customHeight="1">
      <c r="A11" s="46" t="s">
        <v>0</v>
      </c>
      <c r="B11" s="47"/>
      <c r="C11" s="9">
        <v>373389</v>
      </c>
      <c r="D11" s="9">
        <v>42237804239</v>
      </c>
      <c r="E11" s="9">
        <v>324452</v>
      </c>
      <c r="F11" s="9">
        <v>37453121694</v>
      </c>
      <c r="G11" s="7">
        <v>86.893829223678253</v>
      </c>
      <c r="H11" s="7">
        <v>88.672037689444821</v>
      </c>
      <c r="I11" s="3"/>
      <c r="J11" s="3"/>
      <c r="K11" s="3"/>
      <c r="L11" s="3"/>
      <c r="M11" s="3"/>
      <c r="N11" s="3"/>
      <c r="O11" s="3"/>
    </row>
    <row r="12" spans="1:15" ht="30" customHeight="1">
      <c r="A12" s="3" t="s">
        <v>46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</sheetData>
  <mergeCells count="8">
    <mergeCell ref="A10:B10"/>
    <mergeCell ref="A11:B11"/>
    <mergeCell ref="C3:D3"/>
    <mergeCell ref="E3:F3"/>
    <mergeCell ref="G3:H3"/>
    <mergeCell ref="A3:B4"/>
    <mergeCell ref="A5:B5"/>
    <mergeCell ref="A9:B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9"/>
  <sheetViews>
    <sheetView view="pageBreakPreview" zoomScaleNormal="70" zoomScaleSheetLayoutView="100" workbookViewId="0">
      <pane xSplit="3" ySplit="7" topLeftCell="D8" activePane="bottomRight" state="frozen"/>
      <selection activeCell="E5" sqref="E5"/>
      <selection pane="topRight" activeCell="E5" sqref="E5"/>
      <selection pane="bottomLeft" activeCell="E5" sqref="E5"/>
      <selection pane="bottomRight" activeCell="J17" sqref="J17"/>
    </sheetView>
  </sheetViews>
  <sheetFormatPr defaultRowHeight="13.5"/>
  <cols>
    <col min="1" max="1" width="3.25" style="4" customWidth="1"/>
    <col min="2" max="2" width="2.875" style="4" customWidth="1"/>
    <col min="3" max="3" width="15.75" style="4" customWidth="1"/>
    <col min="4" max="4" width="7.5" style="4" customWidth="1"/>
    <col min="5" max="5" width="14" style="4" bestFit="1" customWidth="1"/>
    <col min="6" max="6" width="7.5" style="4" customWidth="1"/>
    <col min="7" max="7" width="14" style="4" bestFit="1" customWidth="1"/>
    <col min="8" max="8" width="8.75" style="4" customWidth="1"/>
    <col min="9" max="9" width="12.875" style="4" customWidth="1"/>
    <col min="10" max="10" width="7.5" style="4" customWidth="1"/>
    <col min="11" max="11" width="12.875" style="4" customWidth="1"/>
    <col min="12" max="12" width="9.125" style="4" bestFit="1" customWidth="1"/>
    <col min="13" max="13" width="10.875" style="4" bestFit="1" customWidth="1"/>
    <col min="14" max="14" width="9.125" style="4" bestFit="1" customWidth="1"/>
    <col min="15" max="15" width="10.25" style="4" bestFit="1" customWidth="1"/>
    <col min="16" max="16" width="9.125" style="4" bestFit="1" customWidth="1"/>
    <col min="17" max="17" width="10.25" style="4" bestFit="1" customWidth="1"/>
    <col min="18" max="16384" width="9" style="4"/>
  </cols>
  <sheetData>
    <row r="1" spans="1:17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7.25">
      <c r="A2" s="1" t="s">
        <v>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2" t="s">
        <v>42</v>
      </c>
    </row>
    <row r="4" spans="1:17" ht="27.75" customHeight="1">
      <c r="A4" s="59"/>
      <c r="B4" s="60"/>
      <c r="C4" s="60"/>
      <c r="D4" s="55" t="s">
        <v>19</v>
      </c>
      <c r="E4" s="55"/>
      <c r="F4" s="55" t="s">
        <v>20</v>
      </c>
      <c r="G4" s="55"/>
      <c r="H4" s="55" t="s">
        <v>38</v>
      </c>
      <c r="I4" s="55"/>
      <c r="J4" s="55" t="s">
        <v>60</v>
      </c>
      <c r="K4" s="55"/>
      <c r="L4" s="55"/>
      <c r="M4" s="55"/>
      <c r="N4" s="55"/>
      <c r="O4" s="55"/>
      <c r="P4" s="55"/>
      <c r="Q4" s="61"/>
    </row>
    <row r="5" spans="1:17" ht="27.75" customHeight="1">
      <c r="A5" s="59"/>
      <c r="B5" s="60"/>
      <c r="C5" s="60"/>
      <c r="D5" s="55"/>
      <c r="E5" s="55"/>
      <c r="F5" s="55"/>
      <c r="G5" s="55"/>
      <c r="H5" s="55"/>
      <c r="I5" s="55"/>
      <c r="J5" s="55" t="s">
        <v>21</v>
      </c>
      <c r="K5" s="55"/>
      <c r="L5" s="55" t="s">
        <v>57</v>
      </c>
      <c r="M5" s="55"/>
      <c r="N5" s="55" t="s">
        <v>22</v>
      </c>
      <c r="O5" s="55"/>
      <c r="P5" s="55"/>
      <c r="Q5" s="55"/>
    </row>
    <row r="6" spans="1:17" ht="27.75" customHeight="1">
      <c r="A6" s="59"/>
      <c r="B6" s="60"/>
      <c r="C6" s="60"/>
      <c r="D6" s="55"/>
      <c r="E6" s="55"/>
      <c r="F6" s="55"/>
      <c r="G6" s="55"/>
      <c r="H6" s="55"/>
      <c r="I6" s="55"/>
      <c r="J6" s="55"/>
      <c r="K6" s="55"/>
      <c r="L6" s="55"/>
      <c r="M6" s="55"/>
      <c r="N6" s="55" t="s">
        <v>39</v>
      </c>
      <c r="O6" s="55"/>
      <c r="P6" s="55" t="s">
        <v>23</v>
      </c>
      <c r="Q6" s="55"/>
    </row>
    <row r="7" spans="1:17" ht="27.75" customHeight="1">
      <c r="A7" s="59"/>
      <c r="B7" s="60"/>
      <c r="C7" s="60"/>
      <c r="D7" s="13" t="s">
        <v>18</v>
      </c>
      <c r="E7" s="13" t="s">
        <v>1</v>
      </c>
      <c r="F7" s="13" t="s">
        <v>18</v>
      </c>
      <c r="G7" s="13" t="s">
        <v>1</v>
      </c>
      <c r="H7" s="13" t="s">
        <v>18</v>
      </c>
      <c r="I7" s="13" t="s">
        <v>1</v>
      </c>
      <c r="J7" s="13" t="s">
        <v>18</v>
      </c>
      <c r="K7" s="13" t="s">
        <v>1</v>
      </c>
      <c r="L7" s="13" t="s">
        <v>18</v>
      </c>
      <c r="M7" s="13" t="s">
        <v>1</v>
      </c>
      <c r="N7" s="13" t="s">
        <v>18</v>
      </c>
      <c r="O7" s="13" t="s">
        <v>1</v>
      </c>
      <c r="P7" s="13" t="s">
        <v>18</v>
      </c>
      <c r="Q7" s="13" t="s">
        <v>1</v>
      </c>
    </row>
    <row r="8" spans="1:17" ht="27.75" customHeight="1">
      <c r="A8" s="67" t="s">
        <v>51</v>
      </c>
      <c r="B8" s="56" t="s">
        <v>50</v>
      </c>
      <c r="C8" s="5" t="s">
        <v>43</v>
      </c>
      <c r="D8" s="14">
        <v>6562</v>
      </c>
      <c r="E8" s="14">
        <v>1153016898</v>
      </c>
      <c r="F8" s="14">
        <v>6371</v>
      </c>
      <c r="G8" s="14">
        <v>1152757083</v>
      </c>
      <c r="H8" s="14">
        <v>191</v>
      </c>
      <c r="I8" s="14">
        <v>259815</v>
      </c>
      <c r="J8" s="14">
        <v>191</v>
      </c>
      <c r="K8" s="14">
        <v>259815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spans="1:17" ht="27.75" customHeight="1">
      <c r="A9" s="68"/>
      <c r="B9" s="57"/>
      <c r="C9" s="15" t="s">
        <v>44</v>
      </c>
      <c r="D9" s="14">
        <v>249</v>
      </c>
      <c r="E9" s="14">
        <v>1144021609</v>
      </c>
      <c r="F9" s="14">
        <v>249</v>
      </c>
      <c r="G9" s="14">
        <v>1144021609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7" ht="28.5" customHeight="1">
      <c r="A10" s="68"/>
      <c r="B10" s="57"/>
      <c r="C10" s="16" t="s">
        <v>5</v>
      </c>
      <c r="D10" s="14">
        <v>22973</v>
      </c>
      <c r="E10" s="14">
        <v>2377672400</v>
      </c>
      <c r="F10" s="14">
        <v>20215</v>
      </c>
      <c r="G10" s="14">
        <v>2216340050</v>
      </c>
      <c r="H10" s="14">
        <v>2758</v>
      </c>
      <c r="I10" s="14">
        <v>161332350</v>
      </c>
      <c r="J10" s="14">
        <v>2568</v>
      </c>
      <c r="K10" s="14">
        <v>141448250</v>
      </c>
      <c r="L10" s="14">
        <v>21</v>
      </c>
      <c r="M10" s="14">
        <v>437000</v>
      </c>
      <c r="N10" s="14">
        <v>0</v>
      </c>
      <c r="O10" s="14">
        <v>0</v>
      </c>
      <c r="P10" s="14">
        <v>19</v>
      </c>
      <c r="Q10" s="14">
        <v>377083</v>
      </c>
    </row>
    <row r="11" spans="1:17" ht="28.5" customHeight="1">
      <c r="A11" s="68"/>
      <c r="B11" s="57"/>
      <c r="C11" s="16" t="s">
        <v>6</v>
      </c>
      <c r="D11" s="14">
        <v>1661</v>
      </c>
      <c r="E11" s="14">
        <v>208264460</v>
      </c>
      <c r="F11" s="14">
        <v>1644</v>
      </c>
      <c r="G11" s="14">
        <v>208255820</v>
      </c>
      <c r="H11" s="14">
        <v>17</v>
      </c>
      <c r="I11" s="14">
        <v>8640</v>
      </c>
      <c r="J11" s="14">
        <v>17</v>
      </c>
      <c r="K11" s="14">
        <v>8640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spans="1:17" ht="28.5" customHeight="1">
      <c r="A12" s="68"/>
      <c r="B12" s="58"/>
      <c r="C12" s="16" t="s">
        <v>41</v>
      </c>
      <c r="D12" s="14">
        <v>31445</v>
      </c>
      <c r="E12" s="14">
        <v>4882975367</v>
      </c>
      <c r="F12" s="14">
        <v>28479</v>
      </c>
      <c r="G12" s="14">
        <v>4721374562</v>
      </c>
      <c r="H12" s="14">
        <v>2966</v>
      </c>
      <c r="I12" s="14">
        <v>161600805</v>
      </c>
      <c r="J12" s="14">
        <v>2776</v>
      </c>
      <c r="K12" s="14">
        <v>141716705</v>
      </c>
      <c r="L12" s="14">
        <v>21</v>
      </c>
      <c r="M12" s="14">
        <v>437000</v>
      </c>
      <c r="N12" s="14">
        <v>0</v>
      </c>
      <c r="O12" s="14">
        <v>0</v>
      </c>
      <c r="P12" s="14">
        <v>19</v>
      </c>
      <c r="Q12" s="14">
        <v>377083</v>
      </c>
    </row>
    <row r="13" spans="1:17" ht="28.5" customHeight="1">
      <c r="A13" s="68"/>
      <c r="B13" s="56" t="s">
        <v>17</v>
      </c>
      <c r="C13" s="16" t="s">
        <v>7</v>
      </c>
      <c r="D13" s="14">
        <v>7355</v>
      </c>
      <c r="E13" s="14">
        <v>557356100</v>
      </c>
      <c r="F13" s="14">
        <v>6498</v>
      </c>
      <c r="G13" s="14">
        <v>503129300</v>
      </c>
      <c r="H13" s="14">
        <v>857</v>
      </c>
      <c r="I13" s="14">
        <v>54226800</v>
      </c>
      <c r="J13" s="14">
        <v>806</v>
      </c>
      <c r="K13" s="14">
        <v>50940700</v>
      </c>
      <c r="L13" s="14">
        <v>13</v>
      </c>
      <c r="M13" s="14">
        <v>323100</v>
      </c>
      <c r="N13" s="14">
        <v>3</v>
      </c>
      <c r="O13" s="14">
        <v>564400</v>
      </c>
      <c r="P13" s="14">
        <v>9</v>
      </c>
      <c r="Q13" s="14">
        <v>244300</v>
      </c>
    </row>
    <row r="14" spans="1:17" ht="28.5" customHeight="1">
      <c r="A14" s="68"/>
      <c r="B14" s="57"/>
      <c r="C14" s="16" t="s">
        <v>5</v>
      </c>
      <c r="D14" s="14">
        <v>11113</v>
      </c>
      <c r="E14" s="14">
        <v>18088945000</v>
      </c>
      <c r="F14" s="14">
        <v>9593</v>
      </c>
      <c r="G14" s="14">
        <v>17286615939</v>
      </c>
      <c r="H14" s="14">
        <v>1520</v>
      </c>
      <c r="I14" s="14">
        <v>802329061</v>
      </c>
      <c r="J14" s="14">
        <v>1424</v>
      </c>
      <c r="K14" s="14">
        <v>677166740</v>
      </c>
      <c r="L14" s="14">
        <v>3</v>
      </c>
      <c r="M14" s="14">
        <v>10900</v>
      </c>
      <c r="N14" s="14">
        <v>0</v>
      </c>
      <c r="O14" s="14">
        <v>0</v>
      </c>
      <c r="P14" s="14">
        <v>0</v>
      </c>
      <c r="Q14" s="14">
        <v>0</v>
      </c>
    </row>
    <row r="15" spans="1:17" ht="28.5" customHeight="1">
      <c r="A15" s="68"/>
      <c r="B15" s="58"/>
      <c r="C15" s="16" t="s">
        <v>41</v>
      </c>
      <c r="D15" s="14">
        <v>18468</v>
      </c>
      <c r="E15" s="14">
        <v>18646301100</v>
      </c>
      <c r="F15" s="14">
        <v>16091</v>
      </c>
      <c r="G15" s="14">
        <v>17789745239</v>
      </c>
      <c r="H15" s="14">
        <v>2377</v>
      </c>
      <c r="I15" s="14">
        <v>856555861</v>
      </c>
      <c r="J15" s="14">
        <v>2230</v>
      </c>
      <c r="K15" s="14">
        <v>728107440</v>
      </c>
      <c r="L15" s="14">
        <v>16</v>
      </c>
      <c r="M15" s="14">
        <v>334000</v>
      </c>
      <c r="N15" s="14">
        <v>3</v>
      </c>
      <c r="O15" s="14">
        <v>564400</v>
      </c>
      <c r="P15" s="14">
        <v>9</v>
      </c>
      <c r="Q15" s="14">
        <v>244300</v>
      </c>
    </row>
    <row r="16" spans="1:17" ht="28.5" customHeight="1">
      <c r="A16" s="68"/>
      <c r="B16" s="46" t="s">
        <v>8</v>
      </c>
      <c r="C16" s="47"/>
      <c r="D16" s="14">
        <v>8561</v>
      </c>
      <c r="E16" s="14">
        <v>1679126900</v>
      </c>
      <c r="F16" s="14">
        <v>7320</v>
      </c>
      <c r="G16" s="14">
        <v>1535510400</v>
      </c>
      <c r="H16" s="14">
        <v>1241</v>
      </c>
      <c r="I16" s="14">
        <v>143616500</v>
      </c>
      <c r="J16" s="14">
        <v>1112</v>
      </c>
      <c r="K16" s="14">
        <v>126495000</v>
      </c>
      <c r="L16" s="14">
        <v>3</v>
      </c>
      <c r="M16" s="14">
        <v>116100</v>
      </c>
      <c r="N16" s="14">
        <v>0</v>
      </c>
      <c r="O16" s="14">
        <v>0</v>
      </c>
      <c r="P16" s="14">
        <v>4</v>
      </c>
      <c r="Q16" s="14">
        <v>179900</v>
      </c>
    </row>
    <row r="17" spans="1:18" ht="28.5" customHeight="1">
      <c r="A17" s="68"/>
      <c r="B17" s="46" t="s">
        <v>9</v>
      </c>
      <c r="C17" s="47"/>
      <c r="D17" s="14">
        <v>543</v>
      </c>
      <c r="E17" s="14">
        <v>760126700</v>
      </c>
      <c r="F17" s="14">
        <v>529</v>
      </c>
      <c r="G17" s="14">
        <v>760085080</v>
      </c>
      <c r="H17" s="14">
        <v>14</v>
      </c>
      <c r="I17" s="14">
        <v>41620</v>
      </c>
      <c r="J17" s="14">
        <v>12</v>
      </c>
      <c r="K17" s="14">
        <v>14980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</row>
    <row r="18" spans="1:18" ht="28.5" customHeight="1">
      <c r="A18" s="68"/>
      <c r="B18" s="65" t="s">
        <v>10</v>
      </c>
      <c r="C18" s="66"/>
      <c r="D18" s="14">
        <v>168</v>
      </c>
      <c r="E18" s="14">
        <v>233879500</v>
      </c>
      <c r="F18" s="14">
        <v>168</v>
      </c>
      <c r="G18" s="14">
        <v>233879500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</row>
    <row r="19" spans="1:18" ht="28.5" customHeight="1">
      <c r="A19" s="68"/>
      <c r="B19" s="46" t="s">
        <v>12</v>
      </c>
      <c r="C19" s="47"/>
      <c r="D19" s="14">
        <v>1208</v>
      </c>
      <c r="E19" s="14">
        <v>5507961372</v>
      </c>
      <c r="F19" s="14">
        <v>990</v>
      </c>
      <c r="G19" s="14">
        <v>3378343803</v>
      </c>
      <c r="H19" s="14">
        <v>218</v>
      </c>
      <c r="I19" s="14">
        <v>2129617569</v>
      </c>
      <c r="J19" s="14">
        <v>217</v>
      </c>
      <c r="K19" s="14">
        <v>2129236221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</row>
    <row r="20" spans="1:18" ht="28.5" customHeight="1">
      <c r="A20" s="68"/>
      <c r="B20" s="70" t="s">
        <v>68</v>
      </c>
      <c r="C20" s="17" t="s">
        <v>61</v>
      </c>
      <c r="D20" s="14">
        <v>10831</v>
      </c>
      <c r="E20" s="14">
        <v>479163800</v>
      </c>
      <c r="F20" s="14">
        <v>10831</v>
      </c>
      <c r="G20" s="14">
        <v>479163800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</row>
    <row r="21" spans="1:18" ht="28.5" customHeight="1">
      <c r="A21" s="68"/>
      <c r="B21" s="71"/>
      <c r="C21" s="17" t="s">
        <v>62</v>
      </c>
      <c r="D21" s="14">
        <v>300093</v>
      </c>
      <c r="E21" s="14">
        <v>10030611400</v>
      </c>
      <c r="F21" s="14">
        <v>257972</v>
      </c>
      <c r="G21" s="14">
        <v>8537361210</v>
      </c>
      <c r="H21" s="14">
        <v>42121</v>
      </c>
      <c r="I21" s="14">
        <v>1493250190</v>
      </c>
      <c r="J21" s="14">
        <v>41258</v>
      </c>
      <c r="K21" s="14">
        <v>1459686836</v>
      </c>
      <c r="L21" s="14">
        <v>53</v>
      </c>
      <c r="M21" s="14">
        <v>1839000</v>
      </c>
      <c r="N21" s="14">
        <v>84</v>
      </c>
      <c r="O21" s="14">
        <v>3300151</v>
      </c>
      <c r="P21" s="14">
        <v>146</v>
      </c>
      <c r="Q21" s="14">
        <v>6201168</v>
      </c>
    </row>
    <row r="22" spans="1:18" ht="28.5" customHeight="1">
      <c r="A22" s="68"/>
      <c r="B22" s="46" t="s">
        <v>11</v>
      </c>
      <c r="C22" s="47"/>
      <c r="D22" s="14">
        <v>33</v>
      </c>
      <c r="E22" s="14">
        <v>1304200</v>
      </c>
      <c r="F22" s="14">
        <v>33</v>
      </c>
      <c r="G22" s="14">
        <v>1304200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</row>
    <row r="23" spans="1:18" ht="28.5" customHeight="1">
      <c r="A23" s="68"/>
      <c r="B23" s="46" t="s">
        <v>49</v>
      </c>
      <c r="C23" s="47"/>
      <c r="D23" s="14">
        <v>1939</v>
      </c>
      <c r="E23" s="14">
        <v>13267400</v>
      </c>
      <c r="F23" s="14">
        <v>1939</v>
      </c>
      <c r="G23" s="14">
        <v>13267400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</row>
    <row r="24" spans="1:18" ht="33.75" customHeight="1">
      <c r="A24" s="68"/>
      <c r="B24" s="72" t="s">
        <v>69</v>
      </c>
      <c r="C24" s="18" t="s">
        <v>70</v>
      </c>
      <c r="D24" s="14">
        <v>98</v>
      </c>
      <c r="E24" s="14">
        <v>2998400</v>
      </c>
      <c r="F24" s="14">
        <v>98</v>
      </c>
      <c r="G24" s="14">
        <v>2998400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</row>
    <row r="25" spans="1:18" ht="28.5" customHeight="1">
      <c r="A25" s="68"/>
      <c r="B25" s="73"/>
      <c r="C25" s="19" t="s">
        <v>71</v>
      </c>
      <c r="D25" s="14">
        <v>2</v>
      </c>
      <c r="E25" s="14">
        <v>88100</v>
      </c>
      <c r="F25" s="14">
        <v>2</v>
      </c>
      <c r="G25" s="14">
        <v>88100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8" ht="28.5" customHeight="1">
      <c r="A26" s="69"/>
      <c r="B26" s="62" t="s">
        <v>0</v>
      </c>
      <c r="C26" s="64"/>
      <c r="D26" s="14">
        <v>373289</v>
      </c>
      <c r="E26" s="14">
        <v>42234717739</v>
      </c>
      <c r="F26" s="14">
        <v>324352</v>
      </c>
      <c r="G26" s="14">
        <v>37450035194</v>
      </c>
      <c r="H26" s="14">
        <v>48937</v>
      </c>
      <c r="I26" s="14">
        <v>4784682545</v>
      </c>
      <c r="J26" s="14">
        <v>47605</v>
      </c>
      <c r="K26" s="14">
        <v>4585257182</v>
      </c>
      <c r="L26" s="14">
        <v>93</v>
      </c>
      <c r="M26" s="14">
        <v>2726100</v>
      </c>
      <c r="N26" s="14">
        <v>87</v>
      </c>
      <c r="O26" s="14">
        <v>3864551</v>
      </c>
      <c r="P26" s="14">
        <v>178</v>
      </c>
      <c r="Q26" s="14">
        <v>7002451</v>
      </c>
    </row>
    <row r="27" spans="1:18" ht="28.5" customHeight="1">
      <c r="A27" s="62" t="s">
        <v>13</v>
      </c>
      <c r="B27" s="63"/>
      <c r="C27" s="64"/>
      <c r="D27" s="20">
        <v>2132</v>
      </c>
      <c r="E27" s="20">
        <v>148045438</v>
      </c>
      <c r="F27" s="20">
        <v>0</v>
      </c>
      <c r="G27" s="20">
        <v>0</v>
      </c>
      <c r="H27" s="14">
        <v>2132</v>
      </c>
      <c r="I27" s="14">
        <v>148045438</v>
      </c>
      <c r="J27" s="14">
        <v>461</v>
      </c>
      <c r="K27" s="14">
        <v>23674721</v>
      </c>
      <c r="L27" s="14">
        <v>29</v>
      </c>
      <c r="M27" s="14">
        <v>794611</v>
      </c>
      <c r="N27" s="14">
        <v>37</v>
      </c>
      <c r="O27" s="14">
        <v>1737623</v>
      </c>
      <c r="P27" s="14">
        <v>115</v>
      </c>
      <c r="Q27" s="14">
        <v>4369820</v>
      </c>
      <c r="R27" s="21"/>
    </row>
    <row r="28" spans="1:18" ht="28.5" customHeight="1">
      <c r="A28" s="62" t="s">
        <v>14</v>
      </c>
      <c r="B28" s="63"/>
      <c r="C28" s="64"/>
      <c r="D28" s="14">
        <v>375421</v>
      </c>
      <c r="E28" s="14">
        <v>42382763177</v>
      </c>
      <c r="F28" s="14">
        <v>324352</v>
      </c>
      <c r="G28" s="14">
        <v>37450035194</v>
      </c>
      <c r="H28" s="14">
        <v>51069</v>
      </c>
      <c r="I28" s="14">
        <v>4932727983</v>
      </c>
      <c r="J28" s="14">
        <v>48066</v>
      </c>
      <c r="K28" s="14">
        <v>4608931903</v>
      </c>
      <c r="L28" s="14">
        <v>122</v>
      </c>
      <c r="M28" s="14">
        <v>3520711</v>
      </c>
      <c r="N28" s="14">
        <v>124</v>
      </c>
      <c r="O28" s="14">
        <v>5602174</v>
      </c>
      <c r="P28" s="14">
        <v>293</v>
      </c>
      <c r="Q28" s="14">
        <v>11372271</v>
      </c>
    </row>
    <row r="29" spans="1:18">
      <c r="B29" s="4" t="s">
        <v>47</v>
      </c>
      <c r="R29" s="22"/>
    </row>
  </sheetData>
  <mergeCells count="24">
    <mergeCell ref="A28:C28"/>
    <mergeCell ref="A27:C27"/>
    <mergeCell ref="B16:C16"/>
    <mergeCell ref="B17:C17"/>
    <mergeCell ref="B18:C18"/>
    <mergeCell ref="B23:C23"/>
    <mergeCell ref="B22:C22"/>
    <mergeCell ref="B26:C26"/>
    <mergeCell ref="A8:A26"/>
    <mergeCell ref="B19:C19"/>
    <mergeCell ref="B8:B12"/>
    <mergeCell ref="B20:B21"/>
    <mergeCell ref="B24:B25"/>
    <mergeCell ref="F4:G6"/>
    <mergeCell ref="D4:E6"/>
    <mergeCell ref="B13:B15"/>
    <mergeCell ref="A4:C7"/>
    <mergeCell ref="J4:Q4"/>
    <mergeCell ref="L5:M6"/>
    <mergeCell ref="J5:K6"/>
    <mergeCell ref="H4:I6"/>
    <mergeCell ref="N6:O6"/>
    <mergeCell ref="P6:Q6"/>
    <mergeCell ref="N5:Q5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26"/>
  <sheetViews>
    <sheetView view="pageBreakPreview" topLeftCell="A3" zoomScale="115" zoomScaleNormal="70" zoomScaleSheetLayoutView="115" workbookViewId="0">
      <pane xSplit="4" ySplit="3" topLeftCell="E6" activePane="bottomRight" state="frozen"/>
      <selection activeCell="D1" sqref="B1:P23"/>
      <selection pane="topRight" activeCell="D1" sqref="B1:P23"/>
      <selection pane="bottomLeft" activeCell="D1" sqref="B1:P23"/>
      <selection pane="bottomRight" activeCell="N24" sqref="N24"/>
    </sheetView>
  </sheetViews>
  <sheetFormatPr defaultRowHeight="13.5"/>
  <cols>
    <col min="1" max="1" width="3" style="4" customWidth="1"/>
    <col min="2" max="3" width="3.375" style="4" customWidth="1"/>
    <col min="4" max="4" width="13.75" style="4" customWidth="1"/>
    <col min="5" max="5" width="8.125" style="4" customWidth="1"/>
    <col min="6" max="6" width="12.625" style="4" customWidth="1"/>
    <col min="7" max="7" width="8.125" style="4" customWidth="1"/>
    <col min="8" max="8" width="13.625" style="4" customWidth="1"/>
    <col min="9" max="9" width="8.125" style="4" customWidth="1"/>
    <col min="10" max="10" width="12.625" style="4" customWidth="1"/>
    <col min="11" max="11" width="8.125" style="4" customWidth="1"/>
    <col min="12" max="12" width="12.625" style="4" customWidth="1"/>
    <col min="13" max="13" width="8.125" style="4" customWidth="1"/>
    <col min="14" max="14" width="14" style="4" customWidth="1"/>
    <col min="15" max="15" width="8.125" style="4" customWidth="1"/>
    <col min="16" max="16" width="12.75" style="4" customWidth="1"/>
    <col min="17" max="17" width="8.125" style="4" customWidth="1"/>
    <col min="18" max="18" width="12.625" style="4" customWidth="1"/>
    <col min="19" max="16384" width="9" style="4"/>
  </cols>
  <sheetData>
    <row r="1" spans="2:19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9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3" t="s">
        <v>31</v>
      </c>
      <c r="R2" s="83"/>
    </row>
    <row r="3" spans="2:19" ht="28.5" customHeight="1">
      <c r="B3" s="49"/>
      <c r="C3" s="79"/>
      <c r="D3" s="50"/>
      <c r="E3" s="84" t="s">
        <v>26</v>
      </c>
      <c r="F3" s="54"/>
      <c r="G3" s="85" t="s">
        <v>65</v>
      </c>
      <c r="H3" s="86"/>
      <c r="I3" s="53" t="s">
        <v>27</v>
      </c>
      <c r="J3" s="89"/>
      <c r="K3" s="53" t="s">
        <v>28</v>
      </c>
      <c r="L3" s="89"/>
      <c r="M3" s="96" t="s">
        <v>37</v>
      </c>
      <c r="N3" s="96"/>
      <c r="O3" s="84" t="s">
        <v>36</v>
      </c>
      <c r="P3" s="94"/>
      <c r="Q3" s="95"/>
      <c r="R3" s="93"/>
    </row>
    <row r="4" spans="2:19" ht="28.5" customHeight="1">
      <c r="B4" s="80"/>
      <c r="C4" s="81"/>
      <c r="D4" s="82"/>
      <c r="E4" s="84" t="s">
        <v>25</v>
      </c>
      <c r="F4" s="54"/>
      <c r="G4" s="87"/>
      <c r="H4" s="88"/>
      <c r="I4" s="90"/>
      <c r="J4" s="91"/>
      <c r="K4" s="90"/>
      <c r="L4" s="91"/>
      <c r="M4" s="97"/>
      <c r="N4" s="97"/>
      <c r="O4" s="84" t="s">
        <v>29</v>
      </c>
      <c r="P4" s="94"/>
      <c r="Q4" s="92" t="s">
        <v>30</v>
      </c>
      <c r="R4" s="93"/>
    </row>
    <row r="5" spans="2:19" ht="28.5" customHeight="1">
      <c r="B5" s="80"/>
      <c r="C5" s="81"/>
      <c r="D5" s="82"/>
      <c r="E5" s="23" t="s">
        <v>18</v>
      </c>
      <c r="F5" s="24" t="s">
        <v>1</v>
      </c>
      <c r="G5" s="13" t="s">
        <v>18</v>
      </c>
      <c r="H5" s="25" t="s">
        <v>1</v>
      </c>
      <c r="I5" s="13" t="s">
        <v>18</v>
      </c>
      <c r="J5" s="13" t="s">
        <v>1</v>
      </c>
      <c r="K5" s="13" t="s">
        <v>18</v>
      </c>
      <c r="L5" s="26" t="s">
        <v>1</v>
      </c>
      <c r="M5" s="25" t="s">
        <v>18</v>
      </c>
      <c r="N5" s="13" t="s">
        <v>1</v>
      </c>
      <c r="O5" s="27" t="s">
        <v>18</v>
      </c>
      <c r="P5" s="28" t="s">
        <v>1</v>
      </c>
      <c r="Q5" s="29" t="s">
        <v>18</v>
      </c>
      <c r="R5" s="30" t="s">
        <v>1</v>
      </c>
    </row>
    <row r="6" spans="2:19" ht="28.5" customHeight="1">
      <c r="B6" s="74" t="s">
        <v>15</v>
      </c>
      <c r="C6" s="56" t="s">
        <v>16</v>
      </c>
      <c r="D6" s="31" t="s">
        <v>43</v>
      </c>
      <c r="E6" s="32">
        <v>0</v>
      </c>
      <c r="F6" s="33">
        <v>0</v>
      </c>
      <c r="G6" s="34">
        <v>6562</v>
      </c>
      <c r="H6" s="34">
        <v>1153016898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35">
        <v>0</v>
      </c>
      <c r="P6" s="32">
        <v>0</v>
      </c>
      <c r="Q6" s="33">
        <v>0</v>
      </c>
      <c r="R6" s="34">
        <v>0</v>
      </c>
    </row>
    <row r="7" spans="2:19" ht="28.5" customHeight="1">
      <c r="B7" s="74"/>
      <c r="C7" s="57"/>
      <c r="D7" s="15" t="s">
        <v>45</v>
      </c>
      <c r="E7" s="36">
        <v>0</v>
      </c>
      <c r="F7" s="14">
        <v>0</v>
      </c>
      <c r="G7" s="14">
        <v>249</v>
      </c>
      <c r="H7" s="14">
        <v>1144021609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37">
        <v>0</v>
      </c>
      <c r="P7" s="36">
        <v>0</v>
      </c>
      <c r="Q7" s="14">
        <v>0</v>
      </c>
      <c r="R7" s="38">
        <v>0</v>
      </c>
    </row>
    <row r="8" spans="2:19" ht="28.5" customHeight="1">
      <c r="B8" s="74"/>
      <c r="C8" s="57"/>
      <c r="D8" s="31" t="s">
        <v>5</v>
      </c>
      <c r="E8" s="32">
        <v>24</v>
      </c>
      <c r="F8" s="33">
        <v>1307700</v>
      </c>
      <c r="G8" s="14">
        <v>22847</v>
      </c>
      <c r="H8" s="14">
        <v>2359910083</v>
      </c>
      <c r="I8" s="14">
        <v>0</v>
      </c>
      <c r="J8" s="14">
        <v>0</v>
      </c>
      <c r="K8" s="14">
        <v>4</v>
      </c>
      <c r="L8" s="14">
        <v>78300</v>
      </c>
      <c r="M8" s="14">
        <v>122</v>
      </c>
      <c r="N8" s="14">
        <v>17684017</v>
      </c>
      <c r="O8" s="35">
        <v>0</v>
      </c>
      <c r="P8" s="32">
        <v>0</v>
      </c>
      <c r="Q8" s="33">
        <v>0</v>
      </c>
      <c r="R8" s="34">
        <v>0</v>
      </c>
    </row>
    <row r="9" spans="2:19" ht="28.5" customHeight="1">
      <c r="B9" s="74"/>
      <c r="C9" s="57"/>
      <c r="D9" s="16" t="s">
        <v>6</v>
      </c>
      <c r="E9" s="36">
        <v>0</v>
      </c>
      <c r="F9" s="14">
        <v>0</v>
      </c>
      <c r="G9" s="14">
        <v>1661</v>
      </c>
      <c r="H9" s="14">
        <v>208264460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37">
        <v>0</v>
      </c>
      <c r="P9" s="36">
        <v>0</v>
      </c>
      <c r="Q9" s="14">
        <v>0</v>
      </c>
      <c r="R9" s="38">
        <v>0</v>
      </c>
    </row>
    <row r="10" spans="2:19" ht="28.5" customHeight="1">
      <c r="B10" s="74"/>
      <c r="C10" s="58"/>
      <c r="D10" s="39" t="s">
        <v>41</v>
      </c>
      <c r="E10" s="32">
        <v>24</v>
      </c>
      <c r="F10" s="32">
        <v>1307700</v>
      </c>
      <c r="G10" s="32">
        <v>31319</v>
      </c>
      <c r="H10" s="32">
        <v>4865213050</v>
      </c>
      <c r="I10" s="14">
        <v>0</v>
      </c>
      <c r="J10" s="14">
        <v>0</v>
      </c>
      <c r="K10" s="14">
        <v>4</v>
      </c>
      <c r="L10" s="14">
        <v>78300</v>
      </c>
      <c r="M10" s="14">
        <v>122</v>
      </c>
      <c r="N10" s="14">
        <v>17684017</v>
      </c>
      <c r="O10" s="40">
        <v>0</v>
      </c>
      <c r="P10" s="32">
        <v>0</v>
      </c>
      <c r="Q10" s="32">
        <v>0</v>
      </c>
      <c r="R10" s="33">
        <v>0</v>
      </c>
      <c r="S10" s="22"/>
    </row>
    <row r="11" spans="2:19" ht="28.5" customHeight="1">
      <c r="B11" s="74"/>
      <c r="C11" s="56" t="s">
        <v>17</v>
      </c>
      <c r="D11" s="16" t="s">
        <v>7</v>
      </c>
      <c r="E11" s="36">
        <v>3</v>
      </c>
      <c r="F11" s="14">
        <v>254300</v>
      </c>
      <c r="G11" s="14">
        <v>7332</v>
      </c>
      <c r="H11" s="14">
        <v>555456100</v>
      </c>
      <c r="I11" s="14">
        <v>0</v>
      </c>
      <c r="J11" s="14">
        <v>0</v>
      </c>
      <c r="K11" s="14">
        <v>0</v>
      </c>
      <c r="L11" s="14">
        <v>0</v>
      </c>
      <c r="M11" s="14">
        <v>23</v>
      </c>
      <c r="N11" s="14">
        <v>1900000</v>
      </c>
      <c r="O11" s="37">
        <v>0</v>
      </c>
      <c r="P11" s="36">
        <v>0</v>
      </c>
      <c r="Q11" s="14">
        <v>0</v>
      </c>
      <c r="R11" s="38">
        <v>0</v>
      </c>
    </row>
    <row r="12" spans="2:19" ht="28.5" customHeight="1">
      <c r="B12" s="74"/>
      <c r="C12" s="57"/>
      <c r="D12" s="39" t="s">
        <v>5</v>
      </c>
      <c r="E12" s="32">
        <v>18</v>
      </c>
      <c r="F12" s="33">
        <v>16602829</v>
      </c>
      <c r="G12" s="14">
        <v>11038</v>
      </c>
      <c r="H12" s="14">
        <v>17980396408</v>
      </c>
      <c r="I12" s="14">
        <v>0</v>
      </c>
      <c r="J12" s="14">
        <v>0</v>
      </c>
      <c r="K12" s="14">
        <v>0</v>
      </c>
      <c r="L12" s="14">
        <v>0</v>
      </c>
      <c r="M12" s="14">
        <v>75</v>
      </c>
      <c r="N12" s="14">
        <v>108548592</v>
      </c>
      <c r="O12" s="35">
        <v>0</v>
      </c>
      <c r="P12" s="32">
        <v>0</v>
      </c>
      <c r="Q12" s="33">
        <v>0</v>
      </c>
      <c r="R12" s="34">
        <v>0</v>
      </c>
    </row>
    <row r="13" spans="2:19" ht="28.5" customHeight="1">
      <c r="B13" s="74"/>
      <c r="C13" s="58"/>
      <c r="D13" s="16" t="s">
        <v>41</v>
      </c>
      <c r="E13" s="36">
        <v>21</v>
      </c>
      <c r="F13" s="36">
        <v>16857129</v>
      </c>
      <c r="G13" s="36">
        <v>18370</v>
      </c>
      <c r="H13" s="36">
        <v>18535852508</v>
      </c>
      <c r="I13" s="14">
        <v>0</v>
      </c>
      <c r="J13" s="14">
        <v>0</v>
      </c>
      <c r="K13" s="14">
        <v>0</v>
      </c>
      <c r="L13" s="14">
        <v>0</v>
      </c>
      <c r="M13" s="14">
        <v>98</v>
      </c>
      <c r="N13" s="14">
        <v>110448592</v>
      </c>
      <c r="O13" s="37">
        <v>0</v>
      </c>
      <c r="P13" s="36">
        <v>0</v>
      </c>
      <c r="Q13" s="36">
        <v>0</v>
      </c>
      <c r="R13" s="14">
        <v>0</v>
      </c>
      <c r="S13" s="22"/>
    </row>
    <row r="14" spans="2:19" ht="28.5" customHeight="1">
      <c r="B14" s="74"/>
      <c r="C14" s="46" t="s">
        <v>8</v>
      </c>
      <c r="D14" s="47"/>
      <c r="E14" s="32">
        <v>0</v>
      </c>
      <c r="F14" s="33">
        <v>402200</v>
      </c>
      <c r="G14" s="14">
        <v>8439</v>
      </c>
      <c r="H14" s="14">
        <v>1662703600</v>
      </c>
      <c r="I14" s="14">
        <v>0</v>
      </c>
      <c r="J14" s="14">
        <v>0</v>
      </c>
      <c r="K14" s="14">
        <v>0</v>
      </c>
      <c r="L14" s="14">
        <v>0</v>
      </c>
      <c r="M14" s="14">
        <v>122</v>
      </c>
      <c r="N14" s="14">
        <v>16423300</v>
      </c>
      <c r="O14" s="35">
        <v>1</v>
      </c>
      <c r="P14" s="32">
        <v>10400</v>
      </c>
      <c r="Q14" s="33">
        <v>0</v>
      </c>
      <c r="R14" s="34">
        <v>0</v>
      </c>
    </row>
    <row r="15" spans="2:19" ht="28.5" customHeight="1">
      <c r="B15" s="74"/>
      <c r="C15" s="46" t="s">
        <v>9</v>
      </c>
      <c r="D15" s="47"/>
      <c r="E15" s="36">
        <v>0</v>
      </c>
      <c r="F15" s="14">
        <v>0</v>
      </c>
      <c r="G15" s="14">
        <v>541</v>
      </c>
      <c r="H15" s="14">
        <v>760100060</v>
      </c>
      <c r="I15" s="14">
        <v>0</v>
      </c>
      <c r="J15" s="14">
        <v>0</v>
      </c>
      <c r="K15" s="14">
        <v>0</v>
      </c>
      <c r="L15" s="14">
        <v>0</v>
      </c>
      <c r="M15" s="14">
        <v>2</v>
      </c>
      <c r="N15" s="14">
        <v>26640</v>
      </c>
      <c r="O15" s="37">
        <v>0</v>
      </c>
      <c r="P15" s="36">
        <v>0</v>
      </c>
      <c r="Q15" s="14">
        <v>0</v>
      </c>
      <c r="R15" s="38">
        <v>0</v>
      </c>
    </row>
    <row r="16" spans="2:19" ht="28.5" customHeight="1">
      <c r="B16" s="74"/>
      <c r="C16" s="65" t="s">
        <v>10</v>
      </c>
      <c r="D16" s="66"/>
      <c r="E16" s="14">
        <v>0</v>
      </c>
      <c r="F16" s="14">
        <v>0</v>
      </c>
      <c r="G16" s="14">
        <v>168</v>
      </c>
      <c r="H16" s="14">
        <v>233879500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38">
        <v>0</v>
      </c>
      <c r="P16" s="14">
        <v>0</v>
      </c>
      <c r="Q16" s="14">
        <v>0</v>
      </c>
      <c r="R16" s="14">
        <v>0</v>
      </c>
    </row>
    <row r="17" spans="2:19" ht="28.5" customHeight="1">
      <c r="B17" s="74"/>
      <c r="C17" s="77" t="s">
        <v>12</v>
      </c>
      <c r="D17" s="78"/>
      <c r="E17" s="32">
        <v>0</v>
      </c>
      <c r="F17" s="33">
        <v>0</v>
      </c>
      <c r="G17" s="14">
        <v>1207</v>
      </c>
      <c r="H17" s="14">
        <v>5507580024</v>
      </c>
      <c r="I17" s="14">
        <v>0</v>
      </c>
      <c r="J17" s="14">
        <v>0</v>
      </c>
      <c r="K17" s="14">
        <v>0</v>
      </c>
      <c r="L17" s="14">
        <v>0</v>
      </c>
      <c r="M17" s="14">
        <v>1</v>
      </c>
      <c r="N17" s="14">
        <v>381348</v>
      </c>
      <c r="O17" s="37">
        <v>0</v>
      </c>
      <c r="P17" s="36">
        <v>0</v>
      </c>
      <c r="Q17" s="14">
        <v>0</v>
      </c>
      <c r="R17" s="38">
        <v>0</v>
      </c>
    </row>
    <row r="18" spans="2:19" ht="28.5" customHeight="1">
      <c r="B18" s="74"/>
      <c r="C18" s="76" t="s">
        <v>74</v>
      </c>
      <c r="D18" s="17" t="s">
        <v>63</v>
      </c>
      <c r="E18" s="36">
        <v>0</v>
      </c>
      <c r="F18" s="14">
        <v>0</v>
      </c>
      <c r="G18" s="14">
        <v>10831</v>
      </c>
      <c r="H18" s="14">
        <v>479163800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41">
        <v>0</v>
      </c>
      <c r="O18" s="14">
        <v>0</v>
      </c>
      <c r="P18" s="14">
        <v>0</v>
      </c>
      <c r="Q18" s="14">
        <v>0</v>
      </c>
      <c r="R18" s="14">
        <v>0</v>
      </c>
    </row>
    <row r="19" spans="2:19" ht="28.5" customHeight="1">
      <c r="B19" s="74"/>
      <c r="C19" s="71"/>
      <c r="D19" s="17" t="s">
        <v>64</v>
      </c>
      <c r="E19" s="36">
        <v>22</v>
      </c>
      <c r="F19" s="14">
        <v>1119237</v>
      </c>
      <c r="G19" s="14">
        <v>299535</v>
      </c>
      <c r="H19" s="14">
        <v>10009507602</v>
      </c>
      <c r="I19" s="14">
        <v>0</v>
      </c>
      <c r="J19" s="14">
        <v>0</v>
      </c>
      <c r="K19" s="14">
        <v>0</v>
      </c>
      <c r="L19" s="14">
        <v>0</v>
      </c>
      <c r="M19" s="14">
        <v>558</v>
      </c>
      <c r="N19" s="41">
        <v>21103798</v>
      </c>
      <c r="O19" s="35">
        <v>25</v>
      </c>
      <c r="P19" s="32">
        <v>1211580</v>
      </c>
      <c r="Q19" s="33">
        <v>0</v>
      </c>
      <c r="R19" s="34">
        <v>0</v>
      </c>
    </row>
    <row r="20" spans="2:19" ht="28.5" customHeight="1">
      <c r="B20" s="74"/>
      <c r="C20" s="46" t="s">
        <v>11</v>
      </c>
      <c r="D20" s="47"/>
      <c r="E20" s="36">
        <v>0</v>
      </c>
      <c r="F20" s="14">
        <v>0</v>
      </c>
      <c r="G20" s="14">
        <v>33</v>
      </c>
      <c r="H20" s="14">
        <v>1304200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37">
        <v>0</v>
      </c>
      <c r="P20" s="36">
        <v>0</v>
      </c>
      <c r="Q20" s="14">
        <v>0</v>
      </c>
      <c r="R20" s="38">
        <v>0</v>
      </c>
    </row>
    <row r="21" spans="2:19" ht="28.5" customHeight="1">
      <c r="B21" s="74"/>
      <c r="C21" s="46" t="s">
        <v>49</v>
      </c>
      <c r="D21" s="47"/>
      <c r="E21" s="36">
        <v>0</v>
      </c>
      <c r="F21" s="14">
        <v>0</v>
      </c>
      <c r="G21" s="14">
        <v>1939</v>
      </c>
      <c r="H21" s="14">
        <v>13267400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37">
        <v>0</v>
      </c>
      <c r="P21" s="36">
        <v>0</v>
      </c>
      <c r="Q21" s="14">
        <v>0</v>
      </c>
      <c r="R21" s="38">
        <v>0</v>
      </c>
    </row>
    <row r="22" spans="2:19" ht="30.75" customHeight="1">
      <c r="B22" s="74"/>
      <c r="C22" s="72" t="s">
        <v>73</v>
      </c>
      <c r="D22" s="18" t="s">
        <v>75</v>
      </c>
      <c r="E22" s="36">
        <v>0</v>
      </c>
      <c r="F22" s="14">
        <v>0</v>
      </c>
      <c r="G22" s="14">
        <v>98</v>
      </c>
      <c r="H22" s="14">
        <v>2998400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41">
        <v>0</v>
      </c>
      <c r="O22" s="14">
        <v>0</v>
      </c>
      <c r="P22" s="14">
        <v>0</v>
      </c>
      <c r="Q22" s="14">
        <v>0</v>
      </c>
      <c r="R22" s="14">
        <v>0</v>
      </c>
    </row>
    <row r="23" spans="2:19" ht="28.5" customHeight="1">
      <c r="B23" s="74"/>
      <c r="C23" s="73"/>
      <c r="D23" s="19" t="s">
        <v>72</v>
      </c>
      <c r="E23" s="36">
        <v>0</v>
      </c>
      <c r="F23" s="14">
        <v>0</v>
      </c>
      <c r="G23" s="14">
        <v>2</v>
      </c>
      <c r="H23" s="14">
        <v>88100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37">
        <v>0</v>
      </c>
      <c r="P23" s="36">
        <v>0</v>
      </c>
      <c r="Q23" s="14">
        <v>0</v>
      </c>
      <c r="R23" s="38">
        <v>0</v>
      </c>
    </row>
    <row r="24" spans="2:19" ht="28.5" customHeight="1">
      <c r="B24" s="74"/>
      <c r="C24" s="46" t="s">
        <v>0</v>
      </c>
      <c r="D24" s="47"/>
      <c r="E24" s="32">
        <v>67</v>
      </c>
      <c r="F24" s="32">
        <v>19686266</v>
      </c>
      <c r="G24" s="32">
        <v>372482</v>
      </c>
      <c r="H24" s="32">
        <v>42071658244</v>
      </c>
      <c r="I24" s="14">
        <v>0</v>
      </c>
      <c r="J24" s="14">
        <v>0</v>
      </c>
      <c r="K24" s="14">
        <v>4</v>
      </c>
      <c r="L24" s="14">
        <v>78300</v>
      </c>
      <c r="M24" s="14">
        <v>903</v>
      </c>
      <c r="N24" s="14">
        <v>166067695</v>
      </c>
      <c r="O24" s="38">
        <v>26</v>
      </c>
      <c r="P24" s="14">
        <v>1221980</v>
      </c>
      <c r="Q24" s="14">
        <v>0</v>
      </c>
      <c r="R24" s="14">
        <v>0</v>
      </c>
      <c r="S24" s="22"/>
    </row>
    <row r="25" spans="2:19" ht="28.5" customHeight="1">
      <c r="B25" s="46" t="s">
        <v>13</v>
      </c>
      <c r="C25" s="75"/>
      <c r="D25" s="47"/>
      <c r="E25" s="36">
        <v>2</v>
      </c>
      <c r="F25" s="14">
        <v>101002</v>
      </c>
      <c r="G25" s="14">
        <v>644</v>
      </c>
      <c r="H25" s="14">
        <v>30677777</v>
      </c>
      <c r="I25" s="14">
        <v>0</v>
      </c>
      <c r="J25" s="14">
        <v>0</v>
      </c>
      <c r="K25" s="14">
        <v>245</v>
      </c>
      <c r="L25" s="14">
        <v>7859656</v>
      </c>
      <c r="M25" s="14">
        <v>1243</v>
      </c>
      <c r="N25" s="14">
        <v>109508005</v>
      </c>
      <c r="O25" s="37">
        <v>27</v>
      </c>
      <c r="P25" s="36">
        <v>7727370</v>
      </c>
      <c r="Q25" s="14">
        <v>0</v>
      </c>
      <c r="R25" s="38">
        <v>0</v>
      </c>
    </row>
    <row r="26" spans="2:19" ht="28.5" customHeight="1">
      <c r="B26" s="62" t="s">
        <v>14</v>
      </c>
      <c r="C26" s="63"/>
      <c r="D26" s="64"/>
      <c r="E26" s="42">
        <v>69</v>
      </c>
      <c r="F26" s="42">
        <v>19787268</v>
      </c>
      <c r="G26" s="42">
        <v>373126</v>
      </c>
      <c r="H26" s="42">
        <v>42102336021</v>
      </c>
      <c r="I26" s="14">
        <v>0</v>
      </c>
      <c r="J26" s="14">
        <v>0</v>
      </c>
      <c r="K26" s="14">
        <v>249</v>
      </c>
      <c r="L26" s="14">
        <v>7937956</v>
      </c>
      <c r="M26" s="14">
        <v>2146</v>
      </c>
      <c r="N26" s="14">
        <v>275575700</v>
      </c>
      <c r="O26" s="43">
        <v>53</v>
      </c>
      <c r="P26" s="42">
        <v>8949350</v>
      </c>
      <c r="Q26" s="42">
        <v>0</v>
      </c>
      <c r="R26" s="41">
        <v>0</v>
      </c>
    </row>
  </sheetData>
  <mergeCells count="25">
    <mergeCell ref="B3:D5"/>
    <mergeCell ref="Q2:R2"/>
    <mergeCell ref="E3:F3"/>
    <mergeCell ref="G3:H4"/>
    <mergeCell ref="E4:F4"/>
    <mergeCell ref="I3:J4"/>
    <mergeCell ref="Q4:R4"/>
    <mergeCell ref="O3:R3"/>
    <mergeCell ref="O4:P4"/>
    <mergeCell ref="K3:L4"/>
    <mergeCell ref="M3:N4"/>
    <mergeCell ref="B26:D26"/>
    <mergeCell ref="C11:C13"/>
    <mergeCell ref="C14:D14"/>
    <mergeCell ref="C15:D15"/>
    <mergeCell ref="C16:D16"/>
    <mergeCell ref="C24:D24"/>
    <mergeCell ref="C20:D20"/>
    <mergeCell ref="B6:B24"/>
    <mergeCell ref="C6:C10"/>
    <mergeCell ref="C21:D21"/>
    <mergeCell ref="B25:D25"/>
    <mergeCell ref="C18:C19"/>
    <mergeCell ref="C22:C23"/>
    <mergeCell ref="C17:D1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R25"/>
  <sheetViews>
    <sheetView tabSelected="1" view="pageBreakPreview" topLeftCell="B1" zoomScaleNormal="70" zoomScaleSheetLayoutView="100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S5" sqref="S5"/>
    </sheetView>
  </sheetViews>
  <sheetFormatPr defaultRowHeight="13.5"/>
  <cols>
    <col min="1" max="1" width="4.625" style="4" customWidth="1"/>
    <col min="2" max="2" width="3" style="4" customWidth="1"/>
    <col min="3" max="3" width="3.875" style="4" customWidth="1"/>
    <col min="4" max="4" width="14.375" style="4" customWidth="1"/>
    <col min="5" max="5" width="8.125" style="4" customWidth="1"/>
    <col min="6" max="6" width="11.625" style="4" customWidth="1"/>
    <col min="7" max="7" width="8.125" style="4" customWidth="1"/>
    <col min="8" max="8" width="11.625" style="4" customWidth="1"/>
    <col min="9" max="9" width="8.125" style="4" customWidth="1"/>
    <col min="10" max="10" width="11.625" style="4" customWidth="1"/>
    <col min="11" max="11" width="8.125" style="4" customWidth="1"/>
    <col min="12" max="12" width="11.625" style="4" customWidth="1"/>
    <col min="13" max="13" width="8.125" style="4" customWidth="1"/>
    <col min="14" max="14" width="11.625" style="4" customWidth="1"/>
    <col min="15" max="15" width="8.375" style="4" customWidth="1"/>
    <col min="16" max="16" width="11.625" style="4" customWidth="1"/>
    <col min="17" max="16384" width="9" style="4"/>
  </cols>
  <sheetData>
    <row r="1" spans="2:18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4" t="s">
        <v>42</v>
      </c>
    </row>
    <row r="2" spans="2:18">
      <c r="B2" s="49"/>
      <c r="C2" s="79"/>
      <c r="D2" s="50"/>
      <c r="E2" s="98" t="s">
        <v>36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2:18" ht="29.25" customHeight="1">
      <c r="B3" s="80"/>
      <c r="C3" s="81"/>
      <c r="D3" s="82"/>
      <c r="E3" s="75" t="s">
        <v>24</v>
      </c>
      <c r="F3" s="47"/>
      <c r="G3" s="102" t="s">
        <v>35</v>
      </c>
      <c r="H3" s="103"/>
      <c r="I3" s="46" t="s">
        <v>32</v>
      </c>
      <c r="J3" s="47"/>
      <c r="K3" s="102" t="s">
        <v>40</v>
      </c>
      <c r="L3" s="103"/>
      <c r="M3" s="46" t="s">
        <v>33</v>
      </c>
      <c r="N3" s="47"/>
      <c r="O3" s="46" t="s">
        <v>34</v>
      </c>
      <c r="P3" s="47"/>
    </row>
    <row r="4" spans="2:18" ht="29.25" customHeight="1">
      <c r="B4" s="51"/>
      <c r="C4" s="101"/>
      <c r="D4" s="52"/>
      <c r="E4" s="27" t="s">
        <v>18</v>
      </c>
      <c r="F4" s="23" t="s">
        <v>1</v>
      </c>
      <c r="G4" s="13" t="s">
        <v>18</v>
      </c>
      <c r="H4" s="25" t="s">
        <v>1</v>
      </c>
      <c r="I4" s="28" t="s">
        <v>18</v>
      </c>
      <c r="J4" s="13" t="s">
        <v>1</v>
      </c>
      <c r="K4" s="13" t="s">
        <v>18</v>
      </c>
      <c r="L4" s="26" t="s">
        <v>1</v>
      </c>
      <c r="M4" s="28" t="s">
        <v>18</v>
      </c>
      <c r="N4" s="28" t="s">
        <v>1</v>
      </c>
      <c r="O4" s="13" t="s">
        <v>18</v>
      </c>
      <c r="P4" s="26" t="s">
        <v>1</v>
      </c>
      <c r="Q4" s="45"/>
      <c r="R4" s="45"/>
    </row>
    <row r="5" spans="2:18" ht="29.25" customHeight="1">
      <c r="B5" s="105" t="s">
        <v>15</v>
      </c>
      <c r="C5" s="108" t="s">
        <v>16</v>
      </c>
      <c r="D5" s="16" t="s">
        <v>43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45"/>
      <c r="R5" s="45"/>
    </row>
    <row r="6" spans="2:18" ht="29.25" customHeight="1">
      <c r="B6" s="106"/>
      <c r="C6" s="109"/>
      <c r="D6" s="15" t="s">
        <v>44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45"/>
      <c r="R6" s="45"/>
    </row>
    <row r="7" spans="2:18" ht="28.5" customHeight="1">
      <c r="B7" s="106"/>
      <c r="C7" s="109"/>
      <c r="D7" s="16" t="s">
        <v>5</v>
      </c>
      <c r="E7" s="14">
        <v>0</v>
      </c>
      <c r="F7" s="14">
        <v>0</v>
      </c>
      <c r="G7" s="14">
        <v>51</v>
      </c>
      <c r="H7" s="14">
        <v>14234300</v>
      </c>
      <c r="I7" s="14">
        <v>0</v>
      </c>
      <c r="J7" s="14">
        <v>0</v>
      </c>
      <c r="K7" s="14">
        <v>9</v>
      </c>
      <c r="L7" s="14">
        <v>125800</v>
      </c>
      <c r="M7" s="14">
        <v>0</v>
      </c>
      <c r="N7" s="14">
        <v>0</v>
      </c>
      <c r="O7" s="14">
        <v>62</v>
      </c>
      <c r="P7" s="14">
        <v>3323917</v>
      </c>
    </row>
    <row r="8" spans="2:18" ht="28.5" customHeight="1">
      <c r="B8" s="106"/>
      <c r="C8" s="109"/>
      <c r="D8" s="16" t="s">
        <v>6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</row>
    <row r="9" spans="2:18" ht="28.5" customHeight="1">
      <c r="B9" s="106"/>
      <c r="C9" s="110"/>
      <c r="D9" s="16" t="s">
        <v>41</v>
      </c>
      <c r="E9" s="14">
        <f t="shared" ref="E9:L9" si="0">SUM(E7:E8)</f>
        <v>0</v>
      </c>
      <c r="F9" s="14">
        <f t="shared" si="0"/>
        <v>0</v>
      </c>
      <c r="G9" s="14">
        <f t="shared" si="0"/>
        <v>51</v>
      </c>
      <c r="H9" s="14">
        <f t="shared" si="0"/>
        <v>14234300</v>
      </c>
      <c r="I9" s="14">
        <f t="shared" si="0"/>
        <v>0</v>
      </c>
      <c r="J9" s="14">
        <f t="shared" si="0"/>
        <v>0</v>
      </c>
      <c r="K9" s="14">
        <f t="shared" si="0"/>
        <v>9</v>
      </c>
      <c r="L9" s="14">
        <f t="shared" si="0"/>
        <v>125800</v>
      </c>
      <c r="M9" s="14">
        <f t="shared" ref="M9:N9" si="1">SUM(M7:M8)</f>
        <v>0</v>
      </c>
      <c r="N9" s="14">
        <f t="shared" si="1"/>
        <v>0</v>
      </c>
      <c r="O9" s="14">
        <f>SUM(O7:O8)</f>
        <v>62</v>
      </c>
      <c r="P9" s="14">
        <f>SUM(P7:P8)</f>
        <v>3323917</v>
      </c>
    </row>
    <row r="10" spans="2:18" ht="28.5" customHeight="1">
      <c r="B10" s="106"/>
      <c r="C10" s="104" t="s">
        <v>17</v>
      </c>
      <c r="D10" s="16" t="s">
        <v>7</v>
      </c>
      <c r="E10" s="14">
        <v>0</v>
      </c>
      <c r="F10" s="14">
        <v>0</v>
      </c>
      <c r="G10" s="14">
        <v>3</v>
      </c>
      <c r="H10" s="14">
        <v>193000</v>
      </c>
      <c r="I10" s="14">
        <v>0</v>
      </c>
      <c r="J10" s="14">
        <v>0</v>
      </c>
      <c r="K10" s="14">
        <v>0</v>
      </c>
      <c r="L10" s="14">
        <v>0</v>
      </c>
      <c r="M10" s="14">
        <v>1</v>
      </c>
      <c r="N10" s="14">
        <v>13200</v>
      </c>
      <c r="O10" s="14">
        <v>19</v>
      </c>
      <c r="P10" s="14">
        <v>1693800</v>
      </c>
    </row>
    <row r="11" spans="2:18" ht="28.5" customHeight="1">
      <c r="B11" s="106"/>
      <c r="C11" s="104"/>
      <c r="D11" s="16" t="s">
        <v>5</v>
      </c>
      <c r="E11" s="14">
        <v>0</v>
      </c>
      <c r="F11" s="14">
        <v>0</v>
      </c>
      <c r="G11" s="14">
        <v>52</v>
      </c>
      <c r="H11" s="14">
        <v>98028036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23</v>
      </c>
      <c r="P11" s="14">
        <v>10520556</v>
      </c>
    </row>
    <row r="12" spans="2:18" ht="28.5" customHeight="1">
      <c r="B12" s="106"/>
      <c r="C12" s="104"/>
      <c r="D12" s="16" t="s">
        <v>41</v>
      </c>
      <c r="E12" s="14">
        <f t="shared" ref="E12:F12" si="2">SUM(E10:E11)</f>
        <v>0</v>
      </c>
      <c r="F12" s="14">
        <f t="shared" si="2"/>
        <v>0</v>
      </c>
      <c r="G12" s="14">
        <f t="shared" ref="G12:P12" si="3">SUM(G10:G11)</f>
        <v>55</v>
      </c>
      <c r="H12" s="14">
        <f t="shared" si="3"/>
        <v>98221036</v>
      </c>
      <c r="I12" s="14">
        <f t="shared" si="3"/>
        <v>0</v>
      </c>
      <c r="J12" s="14">
        <f t="shared" si="3"/>
        <v>0</v>
      </c>
      <c r="K12" s="14">
        <f t="shared" si="3"/>
        <v>0</v>
      </c>
      <c r="L12" s="14">
        <f t="shared" si="3"/>
        <v>0</v>
      </c>
      <c r="M12" s="14">
        <f t="shared" si="3"/>
        <v>1</v>
      </c>
      <c r="N12" s="14">
        <f t="shared" si="3"/>
        <v>13200</v>
      </c>
      <c r="O12" s="14">
        <f t="shared" si="3"/>
        <v>42</v>
      </c>
      <c r="P12" s="14">
        <f t="shared" si="3"/>
        <v>12214356</v>
      </c>
    </row>
    <row r="13" spans="2:18" ht="28.5" customHeight="1">
      <c r="B13" s="106"/>
      <c r="C13" s="46" t="s">
        <v>8</v>
      </c>
      <c r="D13" s="47"/>
      <c r="E13" s="14">
        <v>0</v>
      </c>
      <c r="F13" s="14">
        <v>0</v>
      </c>
      <c r="G13" s="14">
        <v>71</v>
      </c>
      <c r="H13" s="14">
        <v>10046400</v>
      </c>
      <c r="I13" s="14">
        <v>0</v>
      </c>
      <c r="J13" s="14">
        <v>0</v>
      </c>
      <c r="K13" s="14">
        <v>0</v>
      </c>
      <c r="L13" s="14">
        <v>0</v>
      </c>
      <c r="M13" s="14">
        <v>2</v>
      </c>
      <c r="N13" s="14">
        <v>61200</v>
      </c>
      <c r="O13" s="14">
        <v>48</v>
      </c>
      <c r="P13" s="14">
        <v>6305300</v>
      </c>
    </row>
    <row r="14" spans="2:18" ht="28.5" customHeight="1">
      <c r="B14" s="106"/>
      <c r="C14" s="46" t="s">
        <v>9</v>
      </c>
      <c r="D14" s="47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2</v>
      </c>
      <c r="P14" s="14">
        <v>26640</v>
      </c>
    </row>
    <row r="15" spans="2:18" ht="28.5" customHeight="1">
      <c r="B15" s="106"/>
      <c r="C15" s="46" t="s">
        <v>10</v>
      </c>
      <c r="D15" s="47"/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</row>
    <row r="16" spans="2:18" ht="28.5" customHeight="1">
      <c r="B16" s="106"/>
      <c r="C16" s="46" t="s">
        <v>12</v>
      </c>
      <c r="D16" s="47"/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14">
        <v>381348</v>
      </c>
    </row>
    <row r="17" spans="2:16" ht="28.5" customHeight="1">
      <c r="B17" s="106"/>
      <c r="C17" s="70" t="s">
        <v>74</v>
      </c>
      <c r="D17" s="17" t="s">
        <v>61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2:16" ht="28.5" customHeight="1">
      <c r="B18" s="106"/>
      <c r="C18" s="71"/>
      <c r="D18" s="17" t="s">
        <v>62</v>
      </c>
      <c r="E18" s="14">
        <v>4</v>
      </c>
      <c r="F18" s="14">
        <v>78500</v>
      </c>
      <c r="G18" s="14">
        <v>218</v>
      </c>
      <c r="H18" s="14">
        <v>8586279</v>
      </c>
      <c r="I18" s="14">
        <v>0</v>
      </c>
      <c r="J18" s="14">
        <v>0</v>
      </c>
      <c r="K18" s="14">
        <v>9</v>
      </c>
      <c r="L18" s="14">
        <v>141300</v>
      </c>
      <c r="M18" s="14">
        <v>6</v>
      </c>
      <c r="N18" s="14">
        <v>103200</v>
      </c>
      <c r="O18" s="14">
        <v>296</v>
      </c>
      <c r="P18" s="14">
        <v>10982939</v>
      </c>
    </row>
    <row r="19" spans="2:16" ht="28.5" customHeight="1">
      <c r="B19" s="106"/>
      <c r="C19" s="46" t="s">
        <v>11</v>
      </c>
      <c r="D19" s="47"/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</row>
    <row r="20" spans="2:16" ht="28.5" customHeight="1">
      <c r="B20" s="106"/>
      <c r="C20" s="46" t="s">
        <v>49</v>
      </c>
      <c r="D20" s="47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2:16" ht="32.25" customHeight="1">
      <c r="B21" s="106"/>
      <c r="C21" s="72" t="s">
        <v>73</v>
      </c>
      <c r="D21" s="18" t="s">
        <v>75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2:16" ht="28.5" customHeight="1">
      <c r="B22" s="106"/>
      <c r="C22" s="73"/>
      <c r="D22" s="19" t="s">
        <v>72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2:16" ht="28.5" customHeight="1">
      <c r="B23" s="107"/>
      <c r="C23" s="46" t="s">
        <v>0</v>
      </c>
      <c r="D23" s="47"/>
      <c r="E23" s="14">
        <f t="shared" ref="E23:P23" si="4">SUM(E7:E20)-E9-E12</f>
        <v>4</v>
      </c>
      <c r="F23" s="14">
        <f t="shared" si="4"/>
        <v>78500</v>
      </c>
      <c r="G23" s="14">
        <f t="shared" si="4"/>
        <v>395</v>
      </c>
      <c r="H23" s="14">
        <f t="shared" si="4"/>
        <v>131088015</v>
      </c>
      <c r="I23" s="14">
        <f t="shared" si="4"/>
        <v>0</v>
      </c>
      <c r="J23" s="14">
        <f t="shared" si="4"/>
        <v>0</v>
      </c>
      <c r="K23" s="14">
        <f t="shared" si="4"/>
        <v>18</v>
      </c>
      <c r="L23" s="14">
        <f t="shared" si="4"/>
        <v>267100</v>
      </c>
      <c r="M23" s="14">
        <f t="shared" si="4"/>
        <v>9</v>
      </c>
      <c r="N23" s="14">
        <f t="shared" si="4"/>
        <v>177600</v>
      </c>
      <c r="O23" s="14">
        <f t="shared" si="4"/>
        <v>451</v>
      </c>
      <c r="P23" s="14">
        <f t="shared" si="4"/>
        <v>33234500</v>
      </c>
    </row>
    <row r="24" spans="2:16" ht="28.5" customHeight="1">
      <c r="B24" s="46" t="s">
        <v>13</v>
      </c>
      <c r="C24" s="75"/>
      <c r="D24" s="47"/>
      <c r="E24" s="37">
        <v>392</v>
      </c>
      <c r="F24" s="36">
        <v>27679065</v>
      </c>
      <c r="G24" s="14">
        <v>98</v>
      </c>
      <c r="H24" s="37">
        <v>14350234</v>
      </c>
      <c r="I24" s="36">
        <v>0</v>
      </c>
      <c r="J24" s="14">
        <v>0</v>
      </c>
      <c r="K24" s="36">
        <v>14</v>
      </c>
      <c r="L24" s="14">
        <v>8671683</v>
      </c>
      <c r="M24" s="36">
        <v>80</v>
      </c>
      <c r="N24" s="36">
        <v>3371944</v>
      </c>
      <c r="O24" s="36">
        <v>632</v>
      </c>
      <c r="P24" s="14">
        <v>47707709</v>
      </c>
    </row>
    <row r="25" spans="2:16" ht="28.5" customHeight="1">
      <c r="B25" s="46" t="s">
        <v>14</v>
      </c>
      <c r="C25" s="75"/>
      <c r="D25" s="47"/>
      <c r="E25" s="37">
        <f>SUM(E23:E24)</f>
        <v>396</v>
      </c>
      <c r="F25" s="36">
        <f>SUM(F23:F24)</f>
        <v>27757565</v>
      </c>
      <c r="G25" s="14">
        <f>SUM(G23:G24)</f>
        <v>493</v>
      </c>
      <c r="H25" s="37">
        <f>SUM(H23:H24)</f>
        <v>145438249</v>
      </c>
      <c r="I25" s="36">
        <f t="shared" ref="I25:J25" si="5">SUM(I23:I24)</f>
        <v>0</v>
      </c>
      <c r="J25" s="14">
        <f t="shared" si="5"/>
        <v>0</v>
      </c>
      <c r="K25" s="14">
        <f t="shared" ref="K25:P25" si="6">SUM(K23:K24)</f>
        <v>32</v>
      </c>
      <c r="L25" s="38">
        <f t="shared" si="6"/>
        <v>8938783</v>
      </c>
      <c r="M25" s="36">
        <f t="shared" si="6"/>
        <v>89</v>
      </c>
      <c r="N25" s="36">
        <f t="shared" si="6"/>
        <v>3549544</v>
      </c>
      <c r="O25" s="14">
        <f t="shared" si="6"/>
        <v>1083</v>
      </c>
      <c r="P25" s="38">
        <f t="shared" si="6"/>
        <v>80942209</v>
      </c>
    </row>
  </sheetData>
  <mergeCells count="22">
    <mergeCell ref="B24:D24"/>
    <mergeCell ref="B25:D25"/>
    <mergeCell ref="C10:C12"/>
    <mergeCell ref="C13:D13"/>
    <mergeCell ref="C14:D14"/>
    <mergeCell ref="C15:D15"/>
    <mergeCell ref="C23:D23"/>
    <mergeCell ref="C20:D20"/>
    <mergeCell ref="C16:D16"/>
    <mergeCell ref="C19:D19"/>
    <mergeCell ref="C17:C18"/>
    <mergeCell ref="B5:B23"/>
    <mergeCell ref="C5:C9"/>
    <mergeCell ref="C21:C22"/>
    <mergeCell ref="E2:P2"/>
    <mergeCell ref="B2:D4"/>
    <mergeCell ref="M3:N3"/>
    <mergeCell ref="O3:P3"/>
    <mergeCell ref="G3:H3"/>
    <mergeCell ref="E3:F3"/>
    <mergeCell ref="I3:J3"/>
    <mergeCell ref="K3:L3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10" max="1048575" man="1"/>
  </colBreaks>
  <ignoredErrors>
    <ignoredError sqref="E9:P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納期内納付実績調</vt:lpstr>
      <vt:lpstr>滞納整理状況調(１)</vt:lpstr>
      <vt:lpstr>滞納整理状況調(２)</vt:lpstr>
      <vt:lpstr>滞納整理状況調(３)</vt:lpstr>
      <vt:lpstr>'滞納整理状況調(２)'!Print_Area</vt:lpstr>
      <vt:lpstr>'滞納整理状況調(３)'!Print_Area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Fujikawa Kazuya</dc:creator>
  <cp:lastModifiedBy>Windows ユーザー</cp:lastModifiedBy>
  <cp:lastPrinted>2022-04-01T01:28:26Z</cp:lastPrinted>
  <dcterms:created xsi:type="dcterms:W3CDTF">2001-05-10T10:48:40Z</dcterms:created>
  <dcterms:modified xsi:type="dcterms:W3CDTF">2022-04-04T01:13:50Z</dcterms:modified>
</cp:coreProperties>
</file>