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kanrisya\Desktop\Documents\H26経セン基礎(確報用）\HP用ファイル\24確報ファイル\"/>
    </mc:Choice>
  </mc:AlternateContent>
  <bookViews>
    <workbookView xWindow="675" yWindow="-120" windowWidth="17940" windowHeight="8355"/>
  </bookViews>
  <sheets>
    <sheet name="徳島県" sheetId="1" r:id="rId1"/>
  </sheets>
  <calcPr calcId="125725" calcMode="manual" calcCompleted="0" calcOnSave="0"/>
</workbook>
</file>

<file path=xl/calcChain.xml><?xml version="1.0" encoding="utf-8"?>
<calcChain xmlns="http://schemas.openxmlformats.org/spreadsheetml/2006/main">
  <c r="L6" i="1" l="1"/>
  <c r="M22" i="1" s="1"/>
  <c r="I6" i="1"/>
  <c r="E6" i="1"/>
  <c r="G23" i="1" s="1"/>
  <c r="D6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M7" i="1" l="1"/>
  <c r="M11" i="1"/>
  <c r="M15" i="1"/>
  <c r="M19" i="1"/>
  <c r="M23" i="1"/>
  <c r="M9" i="1"/>
  <c r="M13" i="1"/>
  <c r="M17" i="1"/>
  <c r="M21" i="1"/>
  <c r="M8" i="1"/>
  <c r="M12" i="1"/>
  <c r="M16" i="1"/>
  <c r="M20" i="1"/>
  <c r="M6" i="1"/>
  <c r="M10" i="1"/>
  <c r="M14" i="1"/>
  <c r="M18" i="1"/>
  <c r="F6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J23" i="1" l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6" i="1"/>
  <c r="J7" i="1"/>
</calcChain>
</file>

<file path=xl/sharedStrings.xml><?xml version="1.0" encoding="utf-8"?>
<sst xmlns="http://schemas.openxmlformats.org/spreadsheetml/2006/main" count="34" uniqueCount="31">
  <si>
    <t>産業大分類</t>
    <rPh sb="0" eb="2">
      <t>サンギョウ</t>
    </rPh>
    <rPh sb="2" eb="5">
      <t>ダイブンルイ</t>
    </rPh>
    <phoneticPr fontId="6"/>
  </si>
  <si>
    <t>増減率
（％）</t>
    <rPh sb="0" eb="3">
      <t>ゾウゲンリツ</t>
    </rPh>
    <phoneticPr fontId="6"/>
  </si>
  <si>
    <t>鉱業，採石業，砂利採取業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6"/>
  </si>
  <si>
    <t>建設業</t>
  </si>
  <si>
    <t>製造業</t>
  </si>
  <si>
    <t>電気・ガス・熱供給・水道業</t>
  </si>
  <si>
    <t>情報通信業</t>
  </si>
  <si>
    <t>運輸業，郵便業</t>
    <rPh sb="4" eb="6">
      <t>ユウビン</t>
    </rPh>
    <rPh sb="6" eb="7">
      <t>ギョウ</t>
    </rPh>
    <phoneticPr fontId="6"/>
  </si>
  <si>
    <t>卸売業，小売業</t>
    <rPh sb="2" eb="3">
      <t>ギョウ</t>
    </rPh>
    <phoneticPr fontId="6"/>
  </si>
  <si>
    <t>金融業，保険業</t>
    <rPh sb="2" eb="3">
      <t>ギョウ</t>
    </rPh>
    <phoneticPr fontId="6"/>
  </si>
  <si>
    <t>不動産業，物品賃貸業</t>
    <rPh sb="5" eb="7">
      <t>ブッピン</t>
    </rPh>
    <rPh sb="7" eb="9">
      <t>チンタイ</t>
    </rPh>
    <rPh sb="9" eb="10">
      <t>ギョウ</t>
    </rPh>
    <phoneticPr fontId="6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</si>
  <si>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6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</si>
  <si>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6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</si>
  <si>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6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</si>
  <si>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6"/>
  </si>
  <si>
    <t>医療，福祉</t>
    <rPh sb="0" eb="2">
      <t>イリョウ</t>
    </rPh>
    <rPh sb="3" eb="5">
      <t>フクシ</t>
    </rPh>
    <phoneticPr fontId="6"/>
  </si>
  <si>
    <t>複合サービス事業</t>
    <rPh sb="0" eb="2">
      <t>フクゴウ</t>
    </rPh>
    <rPh sb="6" eb="8">
      <t>ジギョウ</t>
    </rPh>
    <phoneticPr fontId="6"/>
  </si>
  <si>
    <t>サービス業（他に分類されないもの）</t>
  </si>
  <si>
    <t>合計</t>
    <rPh sb="0" eb="2">
      <t>ゴウケイ</t>
    </rPh>
    <phoneticPr fontId="6"/>
  </si>
  <si>
    <t>農林漁業（個人経営を除く）</t>
    <rPh sb="0" eb="2">
      <t>ノウリン</t>
    </rPh>
    <rPh sb="2" eb="4">
      <t>ギョギョウ</t>
    </rPh>
    <rPh sb="5" eb="7">
      <t>コジン</t>
    </rPh>
    <rPh sb="7" eb="9">
      <t>ケイエイ</t>
    </rPh>
    <rPh sb="10" eb="11">
      <t>ノゾ</t>
    </rPh>
    <phoneticPr fontId="6"/>
  </si>
  <si>
    <t>21年</t>
    <rPh sb="2" eb="3">
      <t>ネン</t>
    </rPh>
    <phoneticPr fontId="6"/>
  </si>
  <si>
    <t>24年</t>
    <rPh sb="2" eb="3">
      <t>ネン</t>
    </rPh>
    <phoneticPr fontId="6"/>
  </si>
  <si>
    <t>企業数</t>
    <rPh sb="0" eb="2">
      <t>キギョウ</t>
    </rPh>
    <rPh sb="2" eb="3">
      <t>スウ</t>
    </rPh>
    <phoneticPr fontId="6"/>
  </si>
  <si>
    <t>売上高</t>
    <rPh sb="0" eb="3">
      <t>ウリアゲダカ</t>
    </rPh>
    <phoneticPr fontId="6"/>
  </si>
  <si>
    <t>（百万円）</t>
    <phoneticPr fontId="3"/>
  </si>
  <si>
    <t>付加価値額</t>
    <rPh sb="0" eb="2">
      <t>フカ</t>
    </rPh>
    <rPh sb="2" eb="4">
      <t>カチ</t>
    </rPh>
    <rPh sb="4" eb="5">
      <t>ガク</t>
    </rPh>
    <phoneticPr fontId="6"/>
  </si>
  <si>
    <t>合計に
占める
割合
（％）</t>
    <rPh sb="4" eb="5">
      <t>シ</t>
    </rPh>
    <rPh sb="8" eb="10">
      <t>ワリアイ</t>
    </rPh>
    <phoneticPr fontId="6"/>
  </si>
  <si>
    <t>　注：「売上高」及び「付加価値額」は必要な事項の数値が得られた企業を対象として集計した。</t>
    <rPh sb="1" eb="2">
      <t>チュウ</t>
    </rPh>
    <rPh sb="4" eb="7">
      <t>ウリアゲダカ</t>
    </rPh>
    <rPh sb="8" eb="9">
      <t>オヨ</t>
    </rPh>
    <rPh sb="11" eb="13">
      <t>フカ</t>
    </rPh>
    <rPh sb="13" eb="15">
      <t>カチ</t>
    </rPh>
    <rPh sb="15" eb="16">
      <t>ガク</t>
    </rPh>
    <rPh sb="18" eb="20">
      <t>ヒツヨウ</t>
    </rPh>
    <rPh sb="21" eb="23">
      <t>ジコウ</t>
    </rPh>
    <rPh sb="24" eb="26">
      <t>スウチ</t>
    </rPh>
    <rPh sb="27" eb="28">
      <t>エ</t>
    </rPh>
    <rPh sb="31" eb="33">
      <t>キギョウ</t>
    </rPh>
    <rPh sb="34" eb="36">
      <t>タイショウ</t>
    </rPh>
    <rPh sb="39" eb="41">
      <t>シュウケイ</t>
    </rPh>
    <phoneticPr fontId="3"/>
  </si>
  <si>
    <t>　　付加価値額＝売上高－費用総額＋給与総額＋租税公課</t>
    <rPh sb="2" eb="4">
      <t>フカ</t>
    </rPh>
    <rPh sb="4" eb="6">
      <t>カチ</t>
    </rPh>
    <rPh sb="6" eb="7">
      <t>ガク</t>
    </rPh>
    <rPh sb="8" eb="11">
      <t>ウリアゲダカ</t>
    </rPh>
    <rPh sb="12" eb="14">
      <t>ヒヨウ</t>
    </rPh>
    <rPh sb="14" eb="16">
      <t>ソウガク</t>
    </rPh>
    <rPh sb="17" eb="19">
      <t>キュウヨ</t>
    </rPh>
    <rPh sb="19" eb="21">
      <t>ソウガク</t>
    </rPh>
    <rPh sb="22" eb="24">
      <t>ソゼイ</t>
    </rPh>
    <rPh sb="24" eb="26">
      <t>コウカ</t>
    </rPh>
    <phoneticPr fontId="3"/>
  </si>
  <si>
    <t>　　費用総額＝売上原価＋販売費及び一般管理費</t>
    <rPh sb="2" eb="4">
      <t>ヒヨウ</t>
    </rPh>
    <rPh sb="4" eb="6">
      <t>ソウガク</t>
    </rPh>
    <rPh sb="7" eb="9">
      <t>ウリアゲ</t>
    </rPh>
    <rPh sb="9" eb="11">
      <t>ゲンカ</t>
    </rPh>
    <rPh sb="12" eb="15">
      <t>ハンバイヒ</t>
    </rPh>
    <rPh sb="15" eb="16">
      <t>オヨ</t>
    </rPh>
    <rPh sb="17" eb="19">
      <t>イッパン</t>
    </rPh>
    <rPh sb="19" eb="22">
      <t>カンリヒ</t>
    </rPh>
    <phoneticPr fontId="3"/>
  </si>
  <si>
    <t>表５　産業大分類別企業数、売上高及び付加価値額</t>
    <rPh sb="0" eb="1">
      <t>ヒョウ</t>
    </rPh>
    <rPh sb="3" eb="5">
      <t>サンギョウ</t>
    </rPh>
    <rPh sb="5" eb="8">
      <t>ダイブンルイ</t>
    </rPh>
    <rPh sb="8" eb="9">
      <t>ベツ</t>
    </rPh>
    <rPh sb="9" eb="12">
      <t>キギョウスウ</t>
    </rPh>
    <rPh sb="13" eb="15">
      <t>ウリアゲ</t>
    </rPh>
    <rPh sb="15" eb="16">
      <t>ダカ</t>
    </rPh>
    <rPh sb="16" eb="17">
      <t>オヨ</t>
    </rPh>
    <rPh sb="18" eb="20">
      <t>フカ</t>
    </rPh>
    <rPh sb="20" eb="22">
      <t>カチ</t>
    </rPh>
    <rPh sb="22" eb="23">
      <t>ガク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</si>
</sst>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 ;[Red]\-#,##0\ "/>
    <numFmt numFmtId="177" formatCode="#,##0.0;&quot;△ &quot;#,##0.0"/>
    <numFmt numFmtId="178" formatCode="#,##0_ "/>
    <numFmt numFmtId="179" formatCode="#,##0.0;&quot;▲ &quot;#,##0.0"/>
    <numFmt numFmtId="180" formatCode="#,##0;&quot;△ &quot;#,##0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 applyFill="1" applyAlignment="1"/>
    <xf numFmtId="0" fontId="5" fillId="0" borderId="0" xfId="2" applyFont="1" applyFill="1" applyAlignment="1">
      <alignment horizontal="distributed" vertical="center"/>
    </xf>
    <xf numFmtId="0" fontId="5" fillId="0" borderId="0" xfId="2" applyFont="1" applyFill="1" applyAlignment="1">
      <alignment vertical="center"/>
    </xf>
    <xf numFmtId="0" fontId="5" fillId="0" borderId="0" xfId="2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7" fillId="0" borderId="3" xfId="2" applyFont="1" applyFill="1" applyBorder="1" applyAlignment="1">
      <alignment vertical="center" wrapText="1" shrinkToFit="1"/>
    </xf>
    <xf numFmtId="0" fontId="7" fillId="0" borderId="4" xfId="2" applyFont="1" applyFill="1" applyBorder="1" applyAlignment="1">
      <alignment horizontal="center" vertical="center" wrapText="1" shrinkToFit="1"/>
    </xf>
    <xf numFmtId="178" fontId="5" fillId="0" borderId="0" xfId="2" applyNumberFormat="1" applyFont="1" applyFill="1" applyAlignment="1">
      <alignment horizontal="right" vertical="center"/>
    </xf>
    <xf numFmtId="0" fontId="5" fillId="0" borderId="7" xfId="2" applyFont="1" applyFill="1" applyBorder="1" applyAlignment="1">
      <alignment horizontal="distributed" vertical="center"/>
    </xf>
    <xf numFmtId="176" fontId="5" fillId="0" borderId="0" xfId="2" applyNumberFormat="1" applyFont="1" applyFill="1" applyAlignment="1">
      <alignment horizontal="distributed" vertical="center"/>
    </xf>
    <xf numFmtId="0" fontId="5" fillId="0" borderId="0" xfId="2" applyFont="1" applyFill="1" applyAlignment="1">
      <alignment horizontal="left" vertical="center"/>
    </xf>
    <xf numFmtId="0" fontId="5" fillId="0" borderId="2" xfId="2" applyFont="1" applyFill="1" applyBorder="1" applyAlignment="1">
      <alignment horizontal="left" vertical="center"/>
    </xf>
    <xf numFmtId="0" fontId="8" fillId="0" borderId="5" xfId="2" applyFont="1" applyFill="1" applyBorder="1" applyAlignment="1">
      <alignment horizontal="left" vertical="center"/>
    </xf>
    <xf numFmtId="177" fontId="5" fillId="0" borderId="9" xfId="2" applyNumberFormat="1" applyFont="1" applyFill="1" applyBorder="1" applyAlignment="1">
      <alignment horizontal="right" vertical="center"/>
    </xf>
    <xf numFmtId="177" fontId="5" fillId="0" borderId="6" xfId="2" applyNumberFormat="1" applyFont="1" applyFill="1" applyBorder="1" applyAlignment="1">
      <alignment horizontal="right" vertical="center"/>
    </xf>
    <xf numFmtId="0" fontId="7" fillId="0" borderId="8" xfId="2" applyFont="1" applyFill="1" applyBorder="1" applyAlignment="1">
      <alignment vertical="center" wrapText="1" shrinkToFit="1"/>
    </xf>
    <xf numFmtId="0" fontId="5" fillId="0" borderId="10" xfId="2" applyFont="1" applyFill="1" applyBorder="1" applyAlignment="1">
      <alignment horizontal="distributed" vertical="center"/>
    </xf>
    <xf numFmtId="179" fontId="5" fillId="0" borderId="9" xfId="1" applyNumberFormat="1" applyFont="1" applyFill="1" applyBorder="1" applyAlignment="1">
      <alignment horizontal="right" vertical="center"/>
    </xf>
    <xf numFmtId="179" fontId="5" fillId="0" borderId="6" xfId="1" applyNumberFormat="1" applyFont="1" applyFill="1" applyBorder="1" applyAlignment="1">
      <alignment horizontal="right" vertical="center"/>
    </xf>
    <xf numFmtId="38" fontId="5" fillId="0" borderId="9" xfId="1" applyFont="1" applyFill="1" applyBorder="1" applyAlignment="1">
      <alignment horizontal="right" vertical="center"/>
    </xf>
    <xf numFmtId="38" fontId="5" fillId="0" borderId="6" xfId="1" applyFont="1" applyFill="1" applyBorder="1" applyAlignment="1">
      <alignment horizontal="right" vertical="center"/>
    </xf>
    <xf numFmtId="0" fontId="5" fillId="0" borderId="9" xfId="2" applyFont="1" applyFill="1" applyBorder="1" applyAlignment="1">
      <alignment horizontal="center" vertical="center"/>
    </xf>
    <xf numFmtId="0" fontId="7" fillId="0" borderId="0" xfId="2" applyFont="1" applyFill="1" applyAlignment="1">
      <alignment horizontal="left" vertical="center"/>
    </xf>
    <xf numFmtId="0" fontId="5" fillId="0" borderId="1" xfId="2" applyFont="1" applyFill="1" applyBorder="1" applyAlignment="1">
      <alignment horizontal="left" vertical="center"/>
    </xf>
    <xf numFmtId="0" fontId="5" fillId="0" borderId="11" xfId="2" applyFont="1" applyFill="1" applyBorder="1" applyAlignment="1">
      <alignment horizontal="left" vertical="center"/>
    </xf>
    <xf numFmtId="38" fontId="5" fillId="0" borderId="4" xfId="1" applyFont="1" applyFill="1" applyBorder="1" applyAlignment="1">
      <alignment horizontal="right" vertical="center"/>
    </xf>
    <xf numFmtId="179" fontId="5" fillId="0" borderId="4" xfId="2" applyNumberFormat="1" applyFont="1" applyFill="1" applyBorder="1" applyAlignment="1">
      <alignment horizontal="right" vertical="center"/>
    </xf>
    <xf numFmtId="177" fontId="5" fillId="0" borderId="4" xfId="2" applyNumberFormat="1" applyFont="1" applyFill="1" applyBorder="1" applyAlignment="1">
      <alignment horizontal="right" vertical="center"/>
    </xf>
    <xf numFmtId="0" fontId="7" fillId="0" borderId="9" xfId="2" applyFont="1" applyFill="1" applyBorder="1" applyAlignment="1">
      <alignment horizontal="center" vertical="center" wrapText="1" shrinkToFit="1"/>
    </xf>
    <xf numFmtId="0" fontId="5" fillId="0" borderId="0" xfId="2" applyFont="1" applyFill="1" applyBorder="1" applyAlignment="1">
      <alignment horizontal="distributed" vertical="center"/>
    </xf>
    <xf numFmtId="0" fontId="7" fillId="0" borderId="2" xfId="2" applyFont="1" applyFill="1" applyBorder="1" applyAlignment="1">
      <alignment vertical="center" wrapText="1" shrinkToFit="1"/>
    </xf>
    <xf numFmtId="0" fontId="7" fillId="0" borderId="0" xfId="2" applyFont="1" applyFill="1" applyBorder="1" applyAlignment="1">
      <alignment vertical="center" wrapText="1" shrinkToFit="1"/>
    </xf>
    <xf numFmtId="0" fontId="5" fillId="0" borderId="7" xfId="2" applyFont="1" applyFill="1" applyBorder="1" applyAlignment="1">
      <alignment vertical="center" wrapText="1"/>
    </xf>
    <xf numFmtId="180" fontId="5" fillId="0" borderId="9" xfId="2" applyNumberFormat="1" applyFont="1" applyFill="1" applyBorder="1" applyAlignment="1">
      <alignment horizontal="right" vertical="center"/>
    </xf>
    <xf numFmtId="180" fontId="5" fillId="0" borderId="6" xfId="2" applyNumberFormat="1" applyFont="1" applyFill="1" applyBorder="1" applyAlignment="1">
      <alignment horizontal="right" vertical="center"/>
    </xf>
    <xf numFmtId="38" fontId="5" fillId="0" borderId="0" xfId="2" applyNumberFormat="1" applyFont="1" applyFill="1" applyAlignment="1">
      <alignment vertical="center"/>
    </xf>
    <xf numFmtId="38" fontId="5" fillId="0" borderId="9" xfId="1" applyNumberFormat="1" applyFont="1" applyFill="1" applyBorder="1" applyAlignment="1">
      <alignment horizontal="right" vertical="center"/>
    </xf>
    <xf numFmtId="38" fontId="5" fillId="0" borderId="6" xfId="1" applyNumberFormat="1" applyFont="1" applyFill="1" applyBorder="1" applyAlignment="1">
      <alignment horizontal="right" vertical="center"/>
    </xf>
    <xf numFmtId="0" fontId="7" fillId="0" borderId="0" xfId="2" applyFont="1" applyFill="1" applyAlignment="1">
      <alignment horizontal="left" vertical="center"/>
    </xf>
    <xf numFmtId="0" fontId="5" fillId="0" borderId="0" xfId="2" applyFont="1" applyFill="1" applyAlignment="1">
      <alignment horizontal="left" vertical="center" wrapText="1"/>
    </xf>
    <xf numFmtId="0" fontId="5" fillId="0" borderId="0" xfId="2" applyFont="1" applyFill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9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/>
    </xf>
    <xf numFmtId="0" fontId="5" fillId="0" borderId="10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Book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7"/>
  <sheetViews>
    <sheetView tabSelected="1" workbookViewId="0">
      <selection activeCell="B2" sqref="B2"/>
    </sheetView>
  </sheetViews>
  <sheetFormatPr defaultRowHeight="15.75" customHeight="1" x14ac:dyDescent="0.15"/>
  <cols>
    <col min="1" max="1" width="3.125" style="2" customWidth="1"/>
    <col min="2" max="2" width="4.25" style="2" customWidth="1"/>
    <col min="3" max="3" width="32.125" style="11" customWidth="1"/>
    <col min="4" max="5" width="10.625" style="2" customWidth="1"/>
    <col min="6" max="6" width="9.125" style="2" customWidth="1"/>
    <col min="7" max="7" width="9.25" style="2" customWidth="1"/>
    <col min="8" max="8" width="2.5" style="30" customWidth="1"/>
    <col min="9" max="9" width="11.375" style="2" customWidth="1"/>
    <col min="10" max="10" width="9.125" style="2" customWidth="1"/>
    <col min="11" max="11" width="1.875" style="30" customWidth="1"/>
    <col min="12" max="12" width="11" style="2" customWidth="1"/>
    <col min="13" max="13" width="8" style="2" customWidth="1"/>
    <col min="14" max="30" width="7.5" style="2" customWidth="1"/>
    <col min="31" max="16384" width="9" style="2"/>
  </cols>
  <sheetData>
    <row r="1" spans="1:30" ht="15.75" customHeight="1" x14ac:dyDescent="0.2">
      <c r="A1" s="1"/>
      <c r="B1" s="1"/>
    </row>
    <row r="2" spans="1:30" ht="19.5" customHeight="1" x14ac:dyDescent="0.15">
      <c r="B2" s="3" t="s">
        <v>30</v>
      </c>
      <c r="C2" s="4"/>
      <c r="D2" s="4"/>
      <c r="E2" s="5"/>
      <c r="F2" s="5"/>
      <c r="G2" s="5"/>
      <c r="H2" s="5"/>
    </row>
    <row r="3" spans="1:30" ht="27" customHeight="1" x14ac:dyDescent="0.15">
      <c r="B3" s="42" t="s">
        <v>0</v>
      </c>
      <c r="C3" s="43"/>
      <c r="D3" s="45" t="s">
        <v>22</v>
      </c>
      <c r="E3" s="45"/>
      <c r="F3" s="45"/>
      <c r="G3" s="45"/>
      <c r="H3" s="22"/>
      <c r="I3" s="50" t="s">
        <v>23</v>
      </c>
      <c r="J3" s="51"/>
      <c r="K3" s="22"/>
      <c r="L3" s="48" t="s">
        <v>25</v>
      </c>
      <c r="M3" s="54"/>
    </row>
    <row r="4" spans="1:30" ht="13.5" customHeight="1" x14ac:dyDescent="0.15">
      <c r="B4" s="44"/>
      <c r="C4" s="44"/>
      <c r="D4" s="46" t="s">
        <v>20</v>
      </c>
      <c r="E4" s="48" t="s">
        <v>21</v>
      </c>
      <c r="F4" s="16"/>
      <c r="G4" s="6"/>
      <c r="H4" s="31"/>
      <c r="I4" s="52"/>
      <c r="J4" s="53"/>
      <c r="K4" s="32"/>
      <c r="L4" s="55"/>
      <c r="M4" s="56"/>
    </row>
    <row r="5" spans="1:30" ht="47.25" customHeight="1" x14ac:dyDescent="0.15">
      <c r="B5" s="44"/>
      <c r="C5" s="44"/>
      <c r="D5" s="47"/>
      <c r="E5" s="49"/>
      <c r="F5" s="7" t="s">
        <v>1</v>
      </c>
      <c r="G5" s="7" t="s">
        <v>26</v>
      </c>
      <c r="H5" s="29"/>
      <c r="I5" s="33" t="s">
        <v>24</v>
      </c>
      <c r="J5" s="7" t="s">
        <v>26</v>
      </c>
      <c r="K5" s="29"/>
      <c r="L5" s="33" t="s">
        <v>24</v>
      </c>
      <c r="M5" s="7" t="s">
        <v>26</v>
      </c>
    </row>
    <row r="6" spans="1:30" ht="20.25" customHeight="1" x14ac:dyDescent="0.15">
      <c r="B6" s="24" t="s">
        <v>18</v>
      </c>
      <c r="C6" s="25"/>
      <c r="D6" s="26">
        <f>SUM(D7:D23)</f>
        <v>32755</v>
      </c>
      <c r="E6" s="26">
        <f>SUM(E7:E23)</f>
        <v>30161</v>
      </c>
      <c r="F6" s="27">
        <f>ROUND(E6/D6*100-100,1)</f>
        <v>-7.9</v>
      </c>
      <c r="G6" s="28">
        <f>ROUND(E6/E$6*100,1)</f>
        <v>100</v>
      </c>
      <c r="H6" s="14"/>
      <c r="I6" s="26">
        <f>SUM(I7:I23)</f>
        <v>3306982</v>
      </c>
      <c r="J6" s="28">
        <f t="shared" ref="J6:J23" si="0">ROUND(I6/I$6*100,1)</f>
        <v>100</v>
      </c>
      <c r="K6" s="14"/>
      <c r="L6" s="26">
        <f>SUM(L7:L23)</f>
        <v>844175</v>
      </c>
      <c r="M6" s="28">
        <f t="shared" ref="M6:M23" si="1">ROUND(L6/L$6*100,1)</f>
        <v>100</v>
      </c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0.25" customHeight="1" x14ac:dyDescent="0.15">
      <c r="B7" s="17"/>
      <c r="C7" s="12" t="s">
        <v>19</v>
      </c>
      <c r="D7" s="20">
        <v>297</v>
      </c>
      <c r="E7" s="20">
        <v>272</v>
      </c>
      <c r="F7" s="18">
        <f t="shared" ref="F7:F23" si="2">ROUND(E7/D7*100-100,1)</f>
        <v>-8.4</v>
      </c>
      <c r="G7" s="14">
        <f t="shared" ref="G7:G23" si="3">ROUND(E7/E$6*100,1)</f>
        <v>0.9</v>
      </c>
      <c r="H7" s="14"/>
      <c r="I7" s="37">
        <v>34320</v>
      </c>
      <c r="J7" s="14">
        <f t="shared" si="0"/>
        <v>1</v>
      </c>
      <c r="K7" s="14"/>
      <c r="L7" s="34">
        <v>9413</v>
      </c>
      <c r="M7" s="14">
        <f t="shared" si="1"/>
        <v>1.1000000000000001</v>
      </c>
    </row>
    <row r="8" spans="1:30" ht="20.25" customHeight="1" x14ac:dyDescent="0.15">
      <c r="B8" s="17"/>
      <c r="C8" s="12" t="s">
        <v>2</v>
      </c>
      <c r="D8" s="20">
        <v>16</v>
      </c>
      <c r="E8" s="20">
        <v>16</v>
      </c>
      <c r="F8" s="18">
        <f t="shared" si="2"/>
        <v>0</v>
      </c>
      <c r="G8" s="14">
        <f t="shared" si="3"/>
        <v>0.1</v>
      </c>
      <c r="H8" s="14"/>
      <c r="I8" s="37">
        <v>6180</v>
      </c>
      <c r="J8" s="14">
        <f t="shared" si="0"/>
        <v>0.2</v>
      </c>
      <c r="K8" s="14"/>
      <c r="L8" s="34">
        <v>616</v>
      </c>
      <c r="M8" s="14">
        <f t="shared" si="1"/>
        <v>0.1</v>
      </c>
      <c r="N8" s="3"/>
      <c r="O8" s="3"/>
      <c r="P8" s="36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1:30" ht="20.25" customHeight="1" x14ac:dyDescent="0.15">
      <c r="B9" s="17"/>
      <c r="C9" s="12" t="s">
        <v>3</v>
      </c>
      <c r="D9" s="20">
        <v>3777</v>
      </c>
      <c r="E9" s="20">
        <v>3308</v>
      </c>
      <c r="F9" s="18">
        <f t="shared" si="2"/>
        <v>-12.4</v>
      </c>
      <c r="G9" s="14">
        <f t="shared" si="3"/>
        <v>11</v>
      </c>
      <c r="H9" s="14"/>
      <c r="I9" s="37">
        <v>295447</v>
      </c>
      <c r="J9" s="14">
        <f t="shared" si="0"/>
        <v>8.9</v>
      </c>
      <c r="K9" s="14"/>
      <c r="L9" s="34">
        <v>58327</v>
      </c>
      <c r="M9" s="14">
        <f t="shared" si="1"/>
        <v>6.9</v>
      </c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</row>
    <row r="10" spans="1:30" ht="20.25" customHeight="1" x14ac:dyDescent="0.15">
      <c r="B10" s="17"/>
      <c r="C10" s="12" t="s">
        <v>4</v>
      </c>
      <c r="D10" s="20">
        <v>2542</v>
      </c>
      <c r="E10" s="20">
        <v>2587</v>
      </c>
      <c r="F10" s="18">
        <f t="shared" si="2"/>
        <v>1.8</v>
      </c>
      <c r="G10" s="14">
        <f t="shared" si="3"/>
        <v>8.6</v>
      </c>
      <c r="H10" s="14"/>
      <c r="I10" s="37">
        <v>928136</v>
      </c>
      <c r="J10" s="14">
        <f t="shared" si="0"/>
        <v>28.1</v>
      </c>
      <c r="K10" s="14"/>
      <c r="L10" s="34">
        <v>229921</v>
      </c>
      <c r="M10" s="14">
        <f t="shared" si="1"/>
        <v>27.2</v>
      </c>
    </row>
    <row r="11" spans="1:30" ht="20.25" customHeight="1" x14ac:dyDescent="0.15">
      <c r="B11" s="17"/>
      <c r="C11" s="12" t="s">
        <v>5</v>
      </c>
      <c r="D11" s="20">
        <v>4</v>
      </c>
      <c r="E11" s="20">
        <v>3</v>
      </c>
      <c r="F11" s="18">
        <f t="shared" si="2"/>
        <v>-25</v>
      </c>
      <c r="G11" s="14">
        <f t="shared" si="3"/>
        <v>0</v>
      </c>
      <c r="H11" s="14"/>
      <c r="I11" s="37">
        <v>205</v>
      </c>
      <c r="J11" s="14">
        <f t="shared" si="0"/>
        <v>0</v>
      </c>
      <c r="K11" s="14"/>
      <c r="L11" s="34">
        <v>52</v>
      </c>
      <c r="M11" s="14">
        <f t="shared" si="1"/>
        <v>0</v>
      </c>
    </row>
    <row r="12" spans="1:30" ht="20.25" customHeight="1" x14ac:dyDescent="0.15">
      <c r="B12" s="17"/>
      <c r="C12" s="12" t="s">
        <v>6</v>
      </c>
      <c r="D12" s="20">
        <v>159</v>
      </c>
      <c r="E12" s="20">
        <v>148</v>
      </c>
      <c r="F12" s="18">
        <f t="shared" si="2"/>
        <v>-6.9</v>
      </c>
      <c r="G12" s="14">
        <f t="shared" si="3"/>
        <v>0.5</v>
      </c>
      <c r="H12" s="14"/>
      <c r="I12" s="37">
        <v>50168</v>
      </c>
      <c r="J12" s="14">
        <f t="shared" si="0"/>
        <v>1.5</v>
      </c>
      <c r="K12" s="14"/>
      <c r="L12" s="34">
        <v>24920</v>
      </c>
      <c r="M12" s="14">
        <f t="shared" si="1"/>
        <v>3</v>
      </c>
    </row>
    <row r="13" spans="1:30" ht="20.25" customHeight="1" x14ac:dyDescent="0.15">
      <c r="B13" s="17"/>
      <c r="C13" s="12" t="s">
        <v>7</v>
      </c>
      <c r="D13" s="20">
        <v>602</v>
      </c>
      <c r="E13" s="20">
        <v>574</v>
      </c>
      <c r="F13" s="18">
        <f t="shared" si="2"/>
        <v>-4.7</v>
      </c>
      <c r="G13" s="14">
        <f t="shared" si="3"/>
        <v>1.9</v>
      </c>
      <c r="H13" s="14"/>
      <c r="I13" s="37">
        <v>99982</v>
      </c>
      <c r="J13" s="14">
        <f t="shared" si="0"/>
        <v>3</v>
      </c>
      <c r="K13" s="14"/>
      <c r="L13" s="34">
        <v>32280</v>
      </c>
      <c r="M13" s="14">
        <f t="shared" si="1"/>
        <v>3.8</v>
      </c>
    </row>
    <row r="14" spans="1:30" ht="20.25" customHeight="1" x14ac:dyDescent="0.15">
      <c r="B14" s="17"/>
      <c r="C14" s="12" t="s">
        <v>8</v>
      </c>
      <c r="D14" s="20">
        <v>8874</v>
      </c>
      <c r="E14" s="20">
        <v>7634</v>
      </c>
      <c r="F14" s="18">
        <f t="shared" si="2"/>
        <v>-14</v>
      </c>
      <c r="G14" s="14">
        <f t="shared" si="3"/>
        <v>25.3</v>
      </c>
      <c r="H14" s="14"/>
      <c r="I14" s="37">
        <v>915180</v>
      </c>
      <c r="J14" s="14">
        <f t="shared" si="0"/>
        <v>27.7</v>
      </c>
      <c r="K14" s="14"/>
      <c r="L14" s="34">
        <v>141721</v>
      </c>
      <c r="M14" s="14">
        <f t="shared" si="1"/>
        <v>16.8</v>
      </c>
    </row>
    <row r="15" spans="1:30" ht="20.25" customHeight="1" x14ac:dyDescent="0.15">
      <c r="B15" s="17"/>
      <c r="C15" s="12" t="s">
        <v>9</v>
      </c>
      <c r="D15" s="20">
        <v>263</v>
      </c>
      <c r="E15" s="20">
        <v>239</v>
      </c>
      <c r="F15" s="18">
        <f t="shared" si="2"/>
        <v>-9.1</v>
      </c>
      <c r="G15" s="14">
        <f t="shared" si="3"/>
        <v>0.8</v>
      </c>
      <c r="H15" s="14"/>
      <c r="I15" s="37">
        <v>114072</v>
      </c>
      <c r="J15" s="14">
        <f t="shared" si="0"/>
        <v>3.4</v>
      </c>
      <c r="K15" s="14"/>
      <c r="L15" s="34">
        <v>35192</v>
      </c>
      <c r="M15" s="14">
        <f t="shared" si="1"/>
        <v>4.2</v>
      </c>
    </row>
    <row r="16" spans="1:30" ht="20.25" customHeight="1" x14ac:dyDescent="0.15">
      <c r="B16" s="17"/>
      <c r="C16" s="12" t="s">
        <v>10</v>
      </c>
      <c r="D16" s="20">
        <v>2194</v>
      </c>
      <c r="E16" s="20">
        <v>2065</v>
      </c>
      <c r="F16" s="18">
        <f t="shared" si="2"/>
        <v>-5.9</v>
      </c>
      <c r="G16" s="14">
        <f t="shared" si="3"/>
        <v>6.8</v>
      </c>
      <c r="H16" s="14"/>
      <c r="I16" s="37">
        <v>61079</v>
      </c>
      <c r="J16" s="14">
        <f t="shared" si="0"/>
        <v>1.8</v>
      </c>
      <c r="K16" s="14"/>
      <c r="L16" s="34">
        <v>16315</v>
      </c>
      <c r="M16" s="14">
        <f t="shared" si="1"/>
        <v>1.9</v>
      </c>
    </row>
    <row r="17" spans="2:13" ht="20.25" customHeight="1" x14ac:dyDescent="0.15">
      <c r="B17" s="17"/>
      <c r="C17" s="12" t="s">
        <v>11</v>
      </c>
      <c r="D17" s="20">
        <v>1155</v>
      </c>
      <c r="E17" s="20">
        <v>1093</v>
      </c>
      <c r="F17" s="18">
        <f t="shared" si="2"/>
        <v>-5.4</v>
      </c>
      <c r="G17" s="14">
        <f t="shared" si="3"/>
        <v>3.6</v>
      </c>
      <c r="H17" s="14"/>
      <c r="I17" s="37">
        <v>35291</v>
      </c>
      <c r="J17" s="14">
        <f t="shared" si="0"/>
        <v>1.1000000000000001</v>
      </c>
      <c r="K17" s="14"/>
      <c r="L17" s="34">
        <v>16686</v>
      </c>
      <c r="M17" s="14">
        <f t="shared" si="1"/>
        <v>2</v>
      </c>
    </row>
    <row r="18" spans="2:13" ht="20.25" customHeight="1" x14ac:dyDescent="0.15">
      <c r="B18" s="17"/>
      <c r="C18" s="12" t="s">
        <v>12</v>
      </c>
      <c r="D18" s="20">
        <v>4251</v>
      </c>
      <c r="E18" s="20">
        <v>3875</v>
      </c>
      <c r="F18" s="18">
        <f t="shared" si="2"/>
        <v>-8.8000000000000007</v>
      </c>
      <c r="G18" s="14">
        <f t="shared" si="3"/>
        <v>12.8</v>
      </c>
      <c r="H18" s="14"/>
      <c r="I18" s="37">
        <v>69936</v>
      </c>
      <c r="J18" s="14">
        <f t="shared" si="0"/>
        <v>2.1</v>
      </c>
      <c r="K18" s="14"/>
      <c r="L18" s="34">
        <v>27691</v>
      </c>
      <c r="M18" s="14">
        <f t="shared" si="1"/>
        <v>3.3</v>
      </c>
    </row>
    <row r="19" spans="2:13" ht="20.25" customHeight="1" x14ac:dyDescent="0.15">
      <c r="B19" s="17"/>
      <c r="C19" s="12" t="s">
        <v>13</v>
      </c>
      <c r="D19" s="20">
        <v>3372</v>
      </c>
      <c r="E19" s="20">
        <v>3199</v>
      </c>
      <c r="F19" s="18">
        <f t="shared" si="2"/>
        <v>-5.0999999999999996</v>
      </c>
      <c r="G19" s="14">
        <f t="shared" si="3"/>
        <v>10.6</v>
      </c>
      <c r="H19" s="14"/>
      <c r="I19" s="37">
        <v>198149</v>
      </c>
      <c r="J19" s="14">
        <f t="shared" si="0"/>
        <v>6</v>
      </c>
      <c r="K19" s="14"/>
      <c r="L19" s="34">
        <v>24397</v>
      </c>
      <c r="M19" s="14">
        <f t="shared" si="1"/>
        <v>2.9</v>
      </c>
    </row>
    <row r="20" spans="2:13" ht="20.25" customHeight="1" x14ac:dyDescent="0.15">
      <c r="B20" s="17"/>
      <c r="C20" s="12" t="s">
        <v>14</v>
      </c>
      <c r="D20" s="20">
        <v>838</v>
      </c>
      <c r="E20" s="20">
        <v>801</v>
      </c>
      <c r="F20" s="18">
        <f t="shared" si="2"/>
        <v>-4.4000000000000004</v>
      </c>
      <c r="G20" s="14">
        <f t="shared" si="3"/>
        <v>2.7</v>
      </c>
      <c r="H20" s="14"/>
      <c r="I20" s="37">
        <v>61682</v>
      </c>
      <c r="J20" s="14">
        <f t="shared" si="0"/>
        <v>1.9</v>
      </c>
      <c r="K20" s="14"/>
      <c r="L20" s="34">
        <v>29134</v>
      </c>
      <c r="M20" s="14">
        <f t="shared" si="1"/>
        <v>3.5</v>
      </c>
    </row>
    <row r="21" spans="2:13" ht="20.25" customHeight="1" x14ac:dyDescent="0.15">
      <c r="B21" s="17"/>
      <c r="C21" s="12" t="s">
        <v>15</v>
      </c>
      <c r="D21" s="20">
        <v>2008</v>
      </c>
      <c r="E21" s="20">
        <v>2030</v>
      </c>
      <c r="F21" s="18">
        <f t="shared" si="2"/>
        <v>1.1000000000000001</v>
      </c>
      <c r="G21" s="14">
        <f t="shared" si="3"/>
        <v>6.7</v>
      </c>
      <c r="H21" s="14"/>
      <c r="I21" s="37">
        <v>303581</v>
      </c>
      <c r="J21" s="14">
        <f t="shared" si="0"/>
        <v>9.1999999999999993</v>
      </c>
      <c r="K21" s="14"/>
      <c r="L21" s="34">
        <v>153528</v>
      </c>
      <c r="M21" s="14">
        <f t="shared" si="1"/>
        <v>18.2</v>
      </c>
    </row>
    <row r="22" spans="2:13" ht="20.25" customHeight="1" x14ac:dyDescent="0.15">
      <c r="B22" s="17"/>
      <c r="C22" s="12" t="s">
        <v>16</v>
      </c>
      <c r="D22" s="20">
        <v>82</v>
      </c>
      <c r="E22" s="20">
        <v>73</v>
      </c>
      <c r="F22" s="18">
        <f t="shared" si="2"/>
        <v>-11</v>
      </c>
      <c r="G22" s="14">
        <f t="shared" si="3"/>
        <v>0.2</v>
      </c>
      <c r="H22" s="14"/>
      <c r="I22" s="37">
        <v>49527</v>
      </c>
      <c r="J22" s="14">
        <f t="shared" si="0"/>
        <v>1.5</v>
      </c>
      <c r="K22" s="14"/>
      <c r="L22" s="34">
        <v>10757</v>
      </c>
      <c r="M22" s="14">
        <f t="shared" si="1"/>
        <v>1.3</v>
      </c>
    </row>
    <row r="23" spans="2:13" ht="20.25" customHeight="1" x14ac:dyDescent="0.15">
      <c r="B23" s="9"/>
      <c r="C23" s="13" t="s">
        <v>17</v>
      </c>
      <c r="D23" s="21">
        <v>2321</v>
      </c>
      <c r="E23" s="21">
        <v>2244</v>
      </c>
      <c r="F23" s="19">
        <f t="shared" si="2"/>
        <v>-3.3</v>
      </c>
      <c r="G23" s="15">
        <f t="shared" si="3"/>
        <v>7.4</v>
      </c>
      <c r="H23" s="14"/>
      <c r="I23" s="38">
        <v>84047</v>
      </c>
      <c r="J23" s="15">
        <f t="shared" si="0"/>
        <v>2.5</v>
      </c>
      <c r="K23" s="14"/>
      <c r="L23" s="35">
        <v>33225</v>
      </c>
      <c r="M23" s="15">
        <f t="shared" si="1"/>
        <v>3.9</v>
      </c>
    </row>
    <row r="24" spans="2:13" ht="23.25" customHeight="1" x14ac:dyDescent="0.15">
      <c r="B24" s="40" t="s">
        <v>27</v>
      </c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</row>
    <row r="25" spans="2:13" ht="15.75" customHeight="1" x14ac:dyDescent="0.15">
      <c r="C25" s="39" t="s">
        <v>28</v>
      </c>
      <c r="D25" s="39"/>
    </row>
    <row r="26" spans="2:13" ht="15.75" customHeight="1" x14ac:dyDescent="0.15">
      <c r="C26" s="23" t="s">
        <v>29</v>
      </c>
    </row>
    <row r="27" spans="2:13" ht="15.75" customHeight="1" x14ac:dyDescent="0.15">
      <c r="E27" s="10"/>
    </row>
  </sheetData>
  <mergeCells count="8">
    <mergeCell ref="C25:D25"/>
    <mergeCell ref="B24:M24"/>
    <mergeCell ref="B3:C5"/>
    <mergeCell ref="D3:G3"/>
    <mergeCell ref="D4:D5"/>
    <mergeCell ref="E4:E5"/>
    <mergeCell ref="I3:J4"/>
    <mergeCell ref="L3:M4"/>
  </mergeCells>
  <phoneticPr fontId="3"/>
  <pageMargins left="0.70866141732283472" right="0.23622047244094491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徳島県</vt:lpstr>
    </vt:vector>
  </TitlesOfParts>
  <Company>徳島県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徳島県</dc:creator>
  <cp:lastModifiedBy>kanrisya</cp:lastModifiedBy>
  <cp:lastPrinted>2013-09-17T01:06:48Z</cp:lastPrinted>
  <dcterms:created xsi:type="dcterms:W3CDTF">2013-01-29T01:41:41Z</dcterms:created>
  <dcterms:modified xsi:type="dcterms:W3CDTF">2016-02-29T04:10:47Z</dcterms:modified>
</cp:coreProperties>
</file>