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原稿作成\原稿\"/>
    </mc:Choice>
  </mc:AlternateContent>
  <bookViews>
    <workbookView xWindow="0" yWindow="0" windowWidth="20490" windowHeight="7770"/>
  </bookViews>
  <sheets>
    <sheet name="R3" sheetId="1" r:id="rId1"/>
  </sheets>
  <definedNames>
    <definedName name="_xlnm.Print_Area" localSheetId="0">'R3'!$A$1:$V$15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U5" i="1"/>
  <c r="F7" i="1" l="1"/>
  <c r="D7" i="1"/>
  <c r="G7" i="1"/>
  <c r="E10" i="1" l="1"/>
  <c r="U8" i="1" l="1"/>
  <c r="U9" i="1"/>
  <c r="U10" i="1"/>
  <c r="U11" i="1"/>
  <c r="U13" i="1"/>
  <c r="U14" i="1"/>
  <c r="S12" i="1"/>
  <c r="R12" i="1"/>
  <c r="Q12" i="1"/>
  <c r="P12" i="1"/>
  <c r="O12" i="1"/>
  <c r="N12" i="1"/>
  <c r="M12" i="1"/>
  <c r="L12" i="1"/>
  <c r="S7" i="1"/>
  <c r="S5" i="1" s="1"/>
  <c r="R7" i="1"/>
  <c r="Q7" i="1"/>
  <c r="P7" i="1"/>
  <c r="O7" i="1"/>
  <c r="O5" i="1" s="1"/>
  <c r="N7" i="1"/>
  <c r="M7" i="1"/>
  <c r="L7" i="1"/>
  <c r="P5" i="1" l="1"/>
  <c r="R5" i="1"/>
  <c r="N5" i="1"/>
  <c r="L5" i="1"/>
  <c r="M5" i="1"/>
  <c r="Q5" i="1"/>
  <c r="F12" i="1" l="1"/>
  <c r="G12" i="1"/>
  <c r="H12" i="1"/>
  <c r="I12" i="1"/>
  <c r="J12" i="1"/>
  <c r="K12" i="1"/>
  <c r="H7" i="1"/>
  <c r="I7" i="1"/>
  <c r="J7" i="1"/>
  <c r="K7" i="1"/>
  <c r="U7" i="1"/>
  <c r="D12" i="1"/>
  <c r="E8" i="1"/>
  <c r="E9" i="1"/>
  <c r="T9" i="1" s="1"/>
  <c r="T10" i="1"/>
  <c r="E11" i="1"/>
  <c r="E13" i="1"/>
  <c r="T13" i="1" s="1"/>
  <c r="E14" i="1"/>
  <c r="T14" i="1" s="1"/>
  <c r="U12" i="1" l="1"/>
  <c r="D5" i="1"/>
  <c r="E7" i="1"/>
  <c r="T7" i="1" s="1"/>
  <c r="T11" i="1"/>
  <c r="T8" i="1"/>
  <c r="K5" i="1"/>
  <c r="J5" i="1"/>
  <c r="I5" i="1"/>
  <c r="H5" i="1"/>
  <c r="G5" i="1"/>
  <c r="F5" i="1"/>
  <c r="E12" i="1"/>
  <c r="T12" i="1" s="1"/>
  <c r="H6" i="1" l="1"/>
  <c r="G6" i="1"/>
  <c r="F6" i="1"/>
  <c r="J6" i="1"/>
  <c r="R6" i="1"/>
  <c r="N6" i="1"/>
  <c r="Q6" i="1"/>
  <c r="L6" i="1"/>
  <c r="M6" i="1"/>
  <c r="P6" i="1"/>
  <c r="E5" i="1"/>
  <c r="T5" i="1" s="1"/>
  <c r="E6" i="1" l="1"/>
</calcChain>
</file>

<file path=xl/sharedStrings.xml><?xml version="1.0" encoding="utf-8"?>
<sst xmlns="http://schemas.openxmlformats.org/spreadsheetml/2006/main" count="38" uniqueCount="34">
  <si>
    <t>　①卒業者の進路</t>
    <rPh sb="2" eb="5">
      <t>ソツギョウシャ</t>
    </rPh>
    <rPh sb="6" eb="8">
      <t>シンロ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</si>
  <si>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</si>
  <si>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</si>
  <si>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計</t>
    <rPh sb="0" eb="1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</si>
  <si>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</si>
  <si>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</si>
  <si>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</si>
  <si>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</si>
  <si>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公立</t>
    <rPh sb="0" eb="2">
      <t>コウリツ</t>
    </rPh>
    <phoneticPr fontId="1"/>
  </si>
  <si>
    <t>私立
(全日制)</t>
    <rPh sb="0" eb="2">
      <t>シリツ</t>
    </rPh>
    <rPh sb="5" eb="8">
      <t>ゼンニチセイ</t>
    </rPh>
    <phoneticPr fontId="1"/>
  </si>
  <si>
    <t>卒業者総数</t>
    <rPh sb="0" eb="3">
      <t>ソツギョウシャ</t>
    </rPh>
    <rPh sb="3" eb="5">
      <t>ソウスウ</t>
    </rPh>
    <phoneticPr fontId="1"/>
  </si>
  <si>
    <t>大学（学部）</t>
    <rPh sb="0" eb="2">
      <t>ダイガク</t>
    </rPh>
    <rPh sb="3" eb="5">
      <t>ガクブ</t>
    </rPh>
    <phoneticPr fontId="1"/>
  </si>
  <si>
    <t>短期大学（本科）</t>
    <rPh sb="0" eb="2">
      <t>タンキ</t>
    </rPh>
    <rPh sb="2" eb="4">
      <t>ダイガク</t>
    </rPh>
    <rPh sb="5" eb="7">
      <t>ホンカ</t>
    </rPh>
    <phoneticPr fontId="1"/>
  </si>
  <si>
    <t>及び放送大学
の通信教育部
大学・短期大学</t>
    <rPh sb="0" eb="1">
      <t>オヨ</t>
    </rPh>
    <rPh sb="2" eb="4">
      <t>ホウソウ</t>
    </rPh>
    <rPh sb="4" eb="6">
      <t>ダイガク</t>
    </rPh>
    <rPh sb="8" eb="10">
      <t>ツウシン</t>
    </rPh>
    <rPh sb="10" eb="13">
      <t>キョウイクブ</t>
    </rPh>
    <rPh sb="14" eb="16">
      <t>ダイガク</t>
    </rPh>
    <rPh sb="17" eb="19">
      <t>タンキ</t>
    </rPh>
    <rPh sb="19" eb="21">
      <t>ダイガク</t>
    </rPh>
    <phoneticPr fontId="1"/>
  </si>
  <si>
    <t>（別科）
大学・短期大学</t>
    <rPh sb="1" eb="3">
      <t>ベッカ</t>
    </rPh>
    <rPh sb="5" eb="7">
      <t>ダイガク</t>
    </rPh>
    <rPh sb="8" eb="10">
      <t>タンキ</t>
    </rPh>
    <rPh sb="10" eb="12">
      <t>ダイガク</t>
    </rPh>
    <phoneticPr fontId="1"/>
  </si>
  <si>
    <t>（専攻科）
高等学校</t>
    <rPh sb="1" eb="4">
      <t>センコウカ</t>
    </rPh>
    <rPh sb="6" eb="8">
      <t>コウトウ</t>
    </rPh>
    <rPh sb="8" eb="10">
      <t>ガッコウ</t>
    </rPh>
    <phoneticPr fontId="1"/>
  </si>
  <si>
    <t>（専門課程）
専修学校</t>
    <rPh sb="1" eb="3">
      <t>センモン</t>
    </rPh>
    <rPh sb="3" eb="5">
      <t>カテイ</t>
    </rPh>
    <rPh sb="7" eb="9">
      <t>センシュウ</t>
    </rPh>
    <rPh sb="9" eb="11">
      <t>ガッコウ</t>
    </rPh>
    <phoneticPr fontId="1"/>
  </si>
  <si>
    <t>各種学校
専修（一般課程）</t>
    <rPh sb="0" eb="2">
      <t>カクシュ</t>
    </rPh>
    <rPh sb="2" eb="4">
      <t>ガッコウ</t>
    </rPh>
    <rPh sb="5" eb="7">
      <t>センシュウ</t>
    </rPh>
    <rPh sb="8" eb="10">
      <t>イッパン</t>
    </rPh>
    <rPh sb="10" eb="12">
      <t>カテイ</t>
    </rPh>
    <phoneticPr fontId="1"/>
  </si>
  <si>
    <t>開発施設等
公共職業能力</t>
    <rPh sb="0" eb="2">
      <t>カイハツ</t>
    </rPh>
    <rPh sb="2" eb="4">
      <t>シセツ</t>
    </rPh>
    <rPh sb="4" eb="5">
      <t>トウ</t>
    </rPh>
    <rPh sb="6" eb="8">
      <t>コウキョウ</t>
    </rPh>
    <rPh sb="8" eb="10">
      <t>ショクギョウ</t>
    </rPh>
    <rPh sb="10" eb="12">
      <t>ノウリョク</t>
    </rPh>
    <phoneticPr fontId="1"/>
  </si>
  <si>
    <t>に就いた者
一時的な仕事</t>
    <rPh sb="1" eb="2">
      <t>ツ</t>
    </rPh>
    <rPh sb="4" eb="5">
      <t>モノ</t>
    </rPh>
    <rPh sb="6" eb="9">
      <t>イチジテキ</t>
    </rPh>
    <rPh sb="10" eb="12">
      <t>シゴト</t>
    </rPh>
    <phoneticPr fontId="1"/>
  </si>
  <si>
    <t>左記以外の者</t>
    <rPh sb="0" eb="2">
      <t>サキ</t>
    </rPh>
    <rPh sb="2" eb="4">
      <t>イガイ</t>
    </rPh>
    <rPh sb="5" eb="6">
      <t>モノ</t>
    </rPh>
    <phoneticPr fontId="1"/>
  </si>
  <si>
    <t>死亡・不詳の者</t>
    <rPh sb="0" eb="2">
      <t>シボウ</t>
    </rPh>
    <rPh sb="3" eb="5">
      <t>フショウ</t>
    </rPh>
    <rPh sb="6" eb="7">
      <t>モノ</t>
    </rPh>
    <phoneticPr fontId="1"/>
  </si>
  <si>
    <t>（県単調査：卒業後の状況調査）　単位：人，％</t>
    <rPh sb="1" eb="5">
      <t>ケンタンチョウサ</t>
    </rPh>
    <rPh sb="6" eb="9">
      <t>ソツギョウゴ</t>
    </rPh>
    <rPh sb="10" eb="12">
      <t>ジョウキョウ</t>
    </rPh>
    <rPh sb="12" eb="14">
      <t>チョウサ</t>
    </rPh>
    <rPh sb="16" eb="18">
      <t>タンイ</t>
    </rPh>
    <rPh sb="19" eb="20">
      <t>ヒト</t>
    </rPh>
    <phoneticPr fontId="1"/>
  </si>
  <si>
    <t>区　　　分</t>
    <rPh sb="0" eb="1">
      <t>ク</t>
    </rPh>
    <rPh sb="4" eb="5">
      <t>ブン</t>
    </rPh>
    <phoneticPr fontId="1"/>
  </si>
  <si>
    <t>就　職　者</t>
    <rPh sb="0" eb="1">
      <t>シュウ</t>
    </rPh>
    <rPh sb="2" eb="3">
      <t>ショク</t>
    </rPh>
    <rPh sb="4" eb="5">
      <t>モノ</t>
    </rPh>
    <phoneticPr fontId="1"/>
  </si>
  <si>
    <t>進　学　率</t>
    <rPh sb="0" eb="1">
      <t>ススム</t>
    </rPh>
    <rPh sb="2" eb="3">
      <t>ガク</t>
    </rPh>
    <rPh sb="4" eb="5">
      <t>リツ</t>
    </rPh>
    <phoneticPr fontId="1"/>
  </si>
  <si>
    <t>就　職　率</t>
    <rPh sb="0" eb="1">
      <t>シュウ</t>
    </rPh>
    <rPh sb="2" eb="3">
      <t>ショク</t>
    </rPh>
    <rPh sb="4" eb="5">
      <t>リツ</t>
    </rPh>
    <phoneticPr fontId="1"/>
  </si>
  <si>
    <t>した者（再掲）
進学しかつ就職</t>
    <rPh sb="4" eb="6">
      <t>サイケイ</t>
    </rPh>
    <phoneticPr fontId="1"/>
  </si>
  <si>
    <t>進　　　　　　学　　　　　　者</t>
    <rPh sb="0" eb="1">
      <t>ススム</t>
    </rPh>
    <rPh sb="7" eb="8">
      <t>ガク</t>
    </rPh>
    <rPh sb="14" eb="15">
      <t>モノ</t>
    </rPh>
    <phoneticPr fontId="1"/>
  </si>
  <si>
    <t>　高等部（専攻科）
　特別支援学校　　</t>
    <rPh sb="1" eb="4">
      <t>コウトウブ</t>
    </rPh>
    <rPh sb="5" eb="8">
      <t>センコウカ</t>
    </rPh>
    <rPh sb="11" eb="13">
      <t>トクベツ</t>
    </rPh>
    <rPh sb="13" eb="15">
      <t>シエン</t>
    </rPh>
    <rPh sb="15" eb="17">
      <t>ガッコウ</t>
    </rPh>
    <phoneticPr fontId="1"/>
  </si>
  <si>
    <t>専修学校等</t>
    <rPh sb="0" eb="2">
      <t>センシュウ</t>
    </rPh>
    <rPh sb="2" eb="4">
      <t>ガッコウ</t>
    </rPh>
    <rPh sb="4" eb="5">
      <t>トウ</t>
    </rPh>
    <phoneticPr fontId="1"/>
  </si>
  <si>
    <t>比率</t>
    <rPh sb="0" eb="2">
      <t>ヒリツ</t>
    </rPh>
    <phoneticPr fontId="1"/>
  </si>
  <si>
    <t>高等学校卒業後の状況（令和3年3月卒業）</t>
    <rPh sb="0" eb="2">
      <t>コウトウ</t>
    </rPh>
    <rPh sb="2" eb="4">
      <t>ガッコウ</t>
    </rPh>
    <rPh sb="4" eb="7">
      <t>ソツギョウゴ</t>
    </rPh>
    <rPh sb="8" eb="10">
      <t>ジョウキョウ</t>
    </rPh>
    <rPh sb="11" eb="13">
      <t>レイワ</t>
    </rPh>
    <rPh sb="14" eb="15">
      <t>ネン</t>
    </rPh>
    <rPh sb="15" eb="16">
      <t>ヘイネン</t>
    </rPh>
    <rPh sb="16" eb="17">
      <t>ガツ</t>
    </rPh>
    <rPh sb="17" eb="19">
      <t>ソツギョウ</t>
    </rPh>
    <phoneticPr fontId="1"/>
  </si>
  <si>
    <t>（注） １ 比率は四捨五入をしているので，総数の比率と各比率の計は必ずしも一致しない。
　　   ２ 就職率は「進学しかつ就職した者」を含む。</t>
    <rPh sb="1" eb="2">
      <t>チュウ</t>
    </rPh>
    <rPh sb="24" eb="26">
      <t>ヒリツ</t>
    </rPh>
    <rPh sb="27" eb="28">
      <t>カク</t>
    </rPh>
    <rPh sb="28" eb="30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</si>
</sst>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0.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1" fontId="0" fillId="0" borderId="9" xfId="0" applyNumberFormat="1" applyBorder="1">
      <alignment vertical="center"/>
    </xf>
    <xf numFmtId="41" fontId="0" fillId="0" borderId="15" xfId="0" applyNumberFormat="1" applyBorder="1">
      <alignment vertical="center"/>
    </xf>
    <xf numFmtId="41" fontId="0" fillId="0" borderId="32" xfId="0" applyNumberFormat="1" applyBorder="1">
      <alignment vertical="center"/>
    </xf>
    <xf numFmtId="41" fontId="0" fillId="0" borderId="28" xfId="0" applyNumberFormat="1" applyBorder="1">
      <alignment vertical="center"/>
    </xf>
    <xf numFmtId="41" fontId="0" fillId="0" borderId="2" xfId="0" applyNumberFormat="1" applyBorder="1">
      <alignment vertical="center"/>
    </xf>
    <xf numFmtId="41" fontId="0" fillId="0" borderId="23" xfId="0" applyNumberFormat="1" applyBorder="1">
      <alignment vertical="center"/>
    </xf>
    <xf numFmtId="41" fontId="0" fillId="0" borderId="29" xfId="0" applyNumberFormat="1" applyBorder="1">
      <alignment vertical="center"/>
    </xf>
    <xf numFmtId="41" fontId="0" fillId="0" borderId="5" xfId="0" applyNumberFormat="1" applyBorder="1">
      <alignment vertical="center"/>
    </xf>
    <xf numFmtId="41" fontId="0" fillId="0" borderId="24" xfId="0" applyNumberFormat="1" applyBorder="1">
      <alignment vertical="center"/>
    </xf>
    <xf numFmtId="41" fontId="0" fillId="0" borderId="0" xfId="0" applyNumberFormat="1">
      <alignment vertical="center"/>
    </xf>
    <xf numFmtId="176" fontId="0" fillId="0" borderId="11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41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22" xfId="0" applyBorder="1" applyAlignment="1">
      <alignment horizontal="center" vertical="center" textRotation="255" wrapText="1"/>
    </xf>
    <xf numFmtId="0" fontId="3" fillId="0" borderId="0" xfId="0" applyFont="1">
      <alignment vertical="center"/>
    </xf>
    <xf numFmtId="0" fontId="0" fillId="0" borderId="34" xfId="0" applyBorder="1" applyAlignment="1">
      <alignment horizontal="center" vertical="center"/>
    </xf>
    <xf numFmtId="41" fontId="0" fillId="0" borderId="18" xfId="0" applyNumberFormat="1" applyBorder="1">
      <alignment vertical="center"/>
    </xf>
    <xf numFmtId="41" fontId="0" fillId="0" borderId="35" xfId="0" applyNumberFormat="1" applyBorder="1">
      <alignment vertical="center"/>
    </xf>
    <xf numFmtId="41" fontId="0" fillId="0" borderId="16" xfId="0" applyNumberFormat="1" applyBorder="1">
      <alignment vertical="center"/>
    </xf>
    <xf numFmtId="176" fontId="0" fillId="0" borderId="36" xfId="0" applyNumberFormat="1" applyBorder="1">
      <alignment vertical="center"/>
    </xf>
    <xf numFmtId="176" fontId="0" fillId="0" borderId="34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176" fontId="0" fillId="0" borderId="29" xfId="0" applyNumberFormat="1" applyBorder="1">
      <alignment vertical="center"/>
    </xf>
    <xf numFmtId="176" fontId="0" fillId="0" borderId="5" xfId="0" applyNumberFormat="1" applyBorder="1">
      <alignment vertical="center"/>
    </xf>
    <xf numFmtId="41" fontId="0" fillId="0" borderId="5" xfId="0" applyNumberFormat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41" fontId="0" fillId="0" borderId="38" xfId="0" applyNumberFormat="1" applyBorder="1">
      <alignment vertical="center"/>
    </xf>
    <xf numFmtId="41" fontId="0" fillId="0" borderId="22" xfId="0" applyNumberFormat="1" applyBorder="1">
      <alignment vertical="center"/>
    </xf>
    <xf numFmtId="41" fontId="0" fillId="0" borderId="39" xfId="0" applyNumberFormat="1" applyBorder="1">
      <alignment vertical="center"/>
    </xf>
    <xf numFmtId="0" fontId="0" fillId="0" borderId="22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 wrapText="1"/>
    </xf>
    <xf numFmtId="176" fontId="0" fillId="0" borderId="33" xfId="0" applyNumberFormat="1" applyBorder="1">
      <alignment vertical="center"/>
    </xf>
    <xf numFmtId="176" fontId="0" fillId="0" borderId="25" xfId="0" applyNumberFormat="1" applyBorder="1">
      <alignment vertical="center"/>
    </xf>
    <xf numFmtId="41" fontId="0" fillId="0" borderId="17" xfId="0" applyNumberFormat="1" applyBorder="1">
      <alignment vertical="center"/>
    </xf>
    <xf numFmtId="176" fontId="0" fillId="0" borderId="41" xfId="0" applyNumberFormat="1" applyBorder="1">
      <alignment vertical="center"/>
    </xf>
    <xf numFmtId="41" fontId="0" fillId="0" borderId="42" xfId="0" applyNumberFormat="1" applyBorder="1">
      <alignment vertical="center"/>
    </xf>
    <xf numFmtId="41" fontId="0" fillId="0" borderId="43" xfId="0" applyNumberFormat="1" applyBorder="1">
      <alignment vertical="center"/>
    </xf>
    <xf numFmtId="41" fontId="0" fillId="0" borderId="44" xfId="0" applyNumberFormat="1" applyBorder="1">
      <alignment vertical="center"/>
    </xf>
    <xf numFmtId="41" fontId="0" fillId="0" borderId="41" xfId="0" applyNumberFormat="1" applyBorder="1">
      <alignment vertical="center"/>
    </xf>
    <xf numFmtId="0" fontId="0" fillId="0" borderId="38" xfId="0" applyBorder="1" applyAlignment="1">
      <alignment horizontal="center" vertical="center" textRotation="255" wrapText="1"/>
    </xf>
    <xf numFmtId="41" fontId="0" fillId="0" borderId="36" xfId="0" applyNumberFormat="1" applyBorder="1">
      <alignment vertical="center"/>
    </xf>
    <xf numFmtId="41" fontId="0" fillId="0" borderId="34" xfId="0" applyNumberFormat="1" applyBorder="1">
      <alignment vertical="center"/>
    </xf>
    <xf numFmtId="41" fontId="0" fillId="0" borderId="6" xfId="0" applyNumberFormat="1" applyBorder="1" applyAlignment="1">
      <alignment horizontal="right" vertical="center"/>
    </xf>
    <xf numFmtId="41" fontId="0" fillId="0" borderId="11" xfId="0" applyNumberFormat="1" applyBorder="1">
      <alignment vertical="center"/>
    </xf>
    <xf numFmtId="41" fontId="0" fillId="0" borderId="27" xfId="0" applyNumberFormat="1" applyBorder="1">
      <alignment vertical="center"/>
    </xf>
    <xf numFmtId="41" fontId="0" fillId="0" borderId="1" xfId="0" applyNumberFormat="1" applyBorder="1">
      <alignment vertical="center"/>
    </xf>
    <xf numFmtId="41" fontId="0" fillId="0" borderId="3" xfId="0" applyNumberFormat="1" applyBorder="1">
      <alignment vertical="center"/>
    </xf>
    <xf numFmtId="41" fontId="0" fillId="0" borderId="10" xfId="0" applyNumberFormat="1" applyBorder="1">
      <alignment vertical="center"/>
    </xf>
    <xf numFmtId="41" fontId="0" fillId="0" borderId="37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6" xfId="0" applyNumberFormat="1" applyBorder="1">
      <alignment vertical="center"/>
    </xf>
    <xf numFmtId="176" fontId="0" fillId="0" borderId="24" xfId="0" applyNumberFormat="1" applyBorder="1">
      <alignment vertical="center"/>
    </xf>
    <xf numFmtId="41" fontId="0" fillId="0" borderId="51" xfId="0" applyNumberFormat="1" applyBorder="1">
      <alignment vertical="center"/>
    </xf>
    <xf numFmtId="41" fontId="0" fillId="0" borderId="53" xfId="0" applyNumberFormat="1" applyBorder="1">
      <alignment vertical="center"/>
    </xf>
    <xf numFmtId="41" fontId="0" fillId="0" borderId="54" xfId="0" applyNumberFormat="1" applyBorder="1">
      <alignment vertical="center"/>
    </xf>
    <xf numFmtId="41" fontId="0" fillId="0" borderId="55" xfId="0" applyNumberFormat="1" applyBorder="1">
      <alignment vertical="center"/>
    </xf>
    <xf numFmtId="41" fontId="0" fillId="0" borderId="52" xfId="0" applyNumberFormat="1" applyBorder="1">
      <alignment vertical="center"/>
    </xf>
    <xf numFmtId="0" fontId="0" fillId="0" borderId="10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top" textRotation="255" wrapText="1"/>
    </xf>
    <xf numFmtId="0" fontId="0" fillId="0" borderId="0" xfId="0" applyFill="1" applyBorder="1" applyAlignment="1">
      <alignment horizontal="center" vertical="center"/>
    </xf>
    <xf numFmtId="176" fontId="0" fillId="0" borderId="56" xfId="0" applyNumberFormat="1" applyBorder="1">
      <alignment vertical="center"/>
    </xf>
    <xf numFmtId="176" fontId="0" fillId="0" borderId="57" xfId="0" applyNumberFormat="1" applyBorder="1">
      <alignment vertical="center"/>
    </xf>
    <xf numFmtId="0" fontId="0" fillId="0" borderId="33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 wrapText="1"/>
    </xf>
    <xf numFmtId="0" fontId="0" fillId="0" borderId="21" xfId="0" applyBorder="1" applyAlignment="1">
      <alignment horizontal="center" vertical="center" textRotation="255" wrapText="1"/>
    </xf>
    <xf numFmtId="0" fontId="0" fillId="0" borderId="49" xfId="0" applyBorder="1" applyAlignment="1">
      <alignment horizontal="center" vertical="center" textRotation="255" wrapText="1"/>
    </xf>
    <xf numFmtId="0" fontId="0" fillId="0" borderId="50" xfId="0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textRotation="255" wrapText="1"/>
    </xf>
    <xf numFmtId="0" fontId="0" fillId="0" borderId="48" xfId="0" applyBorder="1" applyAlignment="1">
      <alignment horizontal="center" vertical="center" textRotation="255" wrapText="1"/>
    </xf>
    <xf numFmtId="0" fontId="0" fillId="0" borderId="8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 textRotation="255"/>
    </xf>
    <xf numFmtId="0" fontId="2" fillId="0" borderId="40" xfId="0" applyFont="1" applyBorder="1" applyAlignment="1">
      <alignment horizontal="left" vertical="top" wrapText="1"/>
    </xf>
    <xf numFmtId="0" fontId="4" fillId="0" borderId="40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3"/>
  <sheetViews>
    <sheetView tabSelected="1" topLeftCell="A7" zoomScale="80" zoomScaleNormal="80" workbookViewId="0">
      <selection activeCell="H17" sqref="H17"/>
    </sheetView>
  </sheetViews>
  <sheetFormatPr defaultRowHeight="13.5" x14ac:dyDescent="0.15"/>
  <cols>
    <col min="1" max="1" width="0.75" customWidth="1"/>
    <col min="4" max="12" width="7.625" customWidth="1"/>
    <col min="13" max="14" width="8.625" customWidth="1"/>
    <col min="15" max="21" width="7.625" customWidth="1"/>
    <col min="22" max="22" width="1.125" customWidth="1"/>
  </cols>
  <sheetData>
    <row r="1" spans="2:21" ht="24" customHeight="1" x14ac:dyDescent="0.15">
      <c r="B1" s="25" t="s">
        <v>32</v>
      </c>
    </row>
    <row r="2" spans="2:21" ht="24" customHeight="1" thickBot="1" x14ac:dyDescent="0.2">
      <c r="B2" t="s">
        <v>0</v>
      </c>
      <c r="U2" s="20" t="s">
        <v>22</v>
      </c>
    </row>
    <row r="3" spans="2:21" ht="31.5" customHeight="1" x14ac:dyDescent="0.15">
      <c r="B3" s="96" t="s">
        <v>23</v>
      </c>
      <c r="C3" s="97"/>
      <c r="D3" s="100" t="s">
        <v>10</v>
      </c>
      <c r="E3" s="93" t="s">
        <v>28</v>
      </c>
      <c r="F3" s="94"/>
      <c r="G3" s="94"/>
      <c r="H3" s="94"/>
      <c r="I3" s="94"/>
      <c r="J3" s="94"/>
      <c r="K3" s="95"/>
      <c r="L3" s="83" t="s">
        <v>30</v>
      </c>
      <c r="M3" s="84"/>
      <c r="N3" s="85" t="s">
        <v>18</v>
      </c>
      <c r="O3" s="81" t="s">
        <v>27</v>
      </c>
      <c r="P3" s="87" t="s">
        <v>24</v>
      </c>
      <c r="Q3" s="79" t="s">
        <v>19</v>
      </c>
      <c r="R3" s="75" t="s">
        <v>20</v>
      </c>
      <c r="S3" s="77" t="s">
        <v>21</v>
      </c>
      <c r="T3" s="73" t="s">
        <v>25</v>
      </c>
      <c r="U3" s="77" t="s">
        <v>26</v>
      </c>
    </row>
    <row r="4" spans="2:21" ht="131.25" customHeight="1" thickBot="1" x14ac:dyDescent="0.2">
      <c r="B4" s="98"/>
      <c r="C4" s="99"/>
      <c r="D4" s="101"/>
      <c r="E4" s="68" t="s">
        <v>3</v>
      </c>
      <c r="F4" s="40" t="s">
        <v>11</v>
      </c>
      <c r="G4" s="40" t="s">
        <v>12</v>
      </c>
      <c r="H4" s="41" t="s">
        <v>13</v>
      </c>
      <c r="I4" s="41" t="s">
        <v>14</v>
      </c>
      <c r="J4" s="41" t="s">
        <v>15</v>
      </c>
      <c r="K4" s="69" t="s">
        <v>29</v>
      </c>
      <c r="L4" s="50" t="s">
        <v>16</v>
      </c>
      <c r="M4" s="24" t="s">
        <v>17</v>
      </c>
      <c r="N4" s="86"/>
      <c r="O4" s="82"/>
      <c r="P4" s="88"/>
      <c r="Q4" s="80"/>
      <c r="R4" s="76"/>
      <c r="S4" s="78"/>
      <c r="T4" s="74"/>
      <c r="U4" s="78"/>
    </row>
    <row r="5" spans="2:21" ht="39.950000000000003" customHeight="1" x14ac:dyDescent="0.15">
      <c r="B5" s="89" t="s">
        <v>1</v>
      </c>
      <c r="C5" s="26" t="s">
        <v>2</v>
      </c>
      <c r="D5" s="44">
        <f>(D7+D12)</f>
        <v>5886</v>
      </c>
      <c r="E5" s="51">
        <f>SUM(E7+E12)</f>
        <v>3328</v>
      </c>
      <c r="F5" s="28">
        <f>SUM(F7+F12)</f>
        <v>3058</v>
      </c>
      <c r="G5" s="28">
        <f>SUM(G7+G12)</f>
        <v>229</v>
      </c>
      <c r="H5" s="28">
        <f t="shared" ref="H5:K5" si="0">SUM(H7+H12)</f>
        <v>3</v>
      </c>
      <c r="I5" s="28">
        <f t="shared" si="0"/>
        <v>0</v>
      </c>
      <c r="J5" s="28">
        <f t="shared" si="0"/>
        <v>38</v>
      </c>
      <c r="K5" s="52">
        <f t="shared" si="0"/>
        <v>0</v>
      </c>
      <c r="L5" s="27">
        <f t="shared" ref="L5:M5" si="1">SUM(L7+L12)</f>
        <v>980</v>
      </c>
      <c r="M5" s="28">
        <f t="shared" si="1"/>
        <v>146</v>
      </c>
      <c r="N5" s="29">
        <f>SUM(N7+N12)</f>
        <v>76</v>
      </c>
      <c r="O5" s="63">
        <f t="shared" ref="O5:S5" si="2">SUM(O7+O12)</f>
        <v>0</v>
      </c>
      <c r="P5" s="27">
        <f t="shared" si="2"/>
        <v>1207</v>
      </c>
      <c r="Q5" s="28">
        <f t="shared" si="2"/>
        <v>15</v>
      </c>
      <c r="R5" s="28">
        <f>SUM(R7+R12)</f>
        <v>134</v>
      </c>
      <c r="S5" s="29">
        <f t="shared" si="2"/>
        <v>0</v>
      </c>
      <c r="T5" s="42">
        <f>E5/D5*100</f>
        <v>56.540944614339104</v>
      </c>
      <c r="U5" s="43">
        <f>(O5+P5)/D5*100</f>
        <v>20.506286102616379</v>
      </c>
    </row>
    <row r="6" spans="2:21" ht="39.950000000000003" customHeight="1" thickBot="1" x14ac:dyDescent="0.2">
      <c r="B6" s="90"/>
      <c r="C6" s="32" t="s">
        <v>31</v>
      </c>
      <c r="D6" s="45">
        <v>100</v>
      </c>
      <c r="E6" s="18">
        <f>E5/D5*100</f>
        <v>56.540944614339104</v>
      </c>
      <c r="F6" s="34">
        <f>F5/D5*100</f>
        <v>51.953788651036362</v>
      </c>
      <c r="G6" s="34">
        <f>G5/D5*100</f>
        <v>3.8905878355419645</v>
      </c>
      <c r="H6" s="34">
        <f>H5/D5*100</f>
        <v>5.0968399592252807E-2</v>
      </c>
      <c r="I6" s="35">
        <v>0</v>
      </c>
      <c r="J6" s="34">
        <f>J5/D5*100</f>
        <v>0.6455997281685355</v>
      </c>
      <c r="K6" s="53">
        <v>0</v>
      </c>
      <c r="L6" s="33">
        <f>L5/D5*100</f>
        <v>16.649677200135915</v>
      </c>
      <c r="M6" s="34">
        <f>M5/D5*100</f>
        <v>2.4804621134896365</v>
      </c>
      <c r="N6" s="62">
        <f>N5/D5*100</f>
        <v>1.291199456337071</v>
      </c>
      <c r="O6" s="67">
        <f>O5/D5*100</f>
        <v>0</v>
      </c>
      <c r="P6" s="33">
        <f>P5/D5*100</f>
        <v>20.506286102616379</v>
      </c>
      <c r="Q6" s="34">
        <f>Q5/D5*100</f>
        <v>0.254841997961264</v>
      </c>
      <c r="R6" s="34">
        <f>R5/D5*100</f>
        <v>2.2765885151206251</v>
      </c>
      <c r="S6" s="35">
        <v>0</v>
      </c>
      <c r="T6" s="71"/>
      <c r="U6" s="72"/>
    </row>
    <row r="7" spans="2:21" ht="39.950000000000003" customHeight="1" x14ac:dyDescent="0.15">
      <c r="B7" s="91" t="s">
        <v>8</v>
      </c>
      <c r="C7" s="1" t="s">
        <v>3</v>
      </c>
      <c r="D7" s="46">
        <f>SUM(D8:D9)</f>
        <v>5646</v>
      </c>
      <c r="E7" s="54">
        <f>SUM(E8:E9)</f>
        <v>3167</v>
      </c>
      <c r="F7" s="5">
        <f>SUM(F8:F9)</f>
        <v>2901</v>
      </c>
      <c r="G7" s="5">
        <f>SUM(G8:G9)</f>
        <v>225</v>
      </c>
      <c r="H7" s="5">
        <f t="shared" ref="H7:K7" si="3">SUM(H8:H9)</f>
        <v>3</v>
      </c>
      <c r="I7" s="5">
        <f t="shared" si="3"/>
        <v>0</v>
      </c>
      <c r="J7" s="5">
        <f t="shared" si="3"/>
        <v>38</v>
      </c>
      <c r="K7" s="55">
        <f t="shared" si="3"/>
        <v>0</v>
      </c>
      <c r="L7" s="4">
        <f t="shared" ref="L7:S7" si="4">SUM(L8:L9)</f>
        <v>957</v>
      </c>
      <c r="M7" s="5">
        <f t="shared" si="4"/>
        <v>132</v>
      </c>
      <c r="N7" s="6">
        <f t="shared" si="4"/>
        <v>66</v>
      </c>
      <c r="O7" s="64">
        <f t="shared" si="4"/>
        <v>0</v>
      </c>
      <c r="P7" s="4">
        <f t="shared" si="4"/>
        <v>1194</v>
      </c>
      <c r="Q7" s="5">
        <f t="shared" si="4"/>
        <v>15</v>
      </c>
      <c r="R7" s="5">
        <f t="shared" si="4"/>
        <v>115</v>
      </c>
      <c r="S7" s="6">
        <f t="shared" si="4"/>
        <v>0</v>
      </c>
      <c r="T7" s="30">
        <f t="shared" ref="T7:T14" si="5">E7/D7*100</f>
        <v>56.092809068366989</v>
      </c>
      <c r="U7" s="31">
        <f t="shared" ref="U7:U14" si="6">(O7+P7)/D7*100</f>
        <v>21.147715196599361</v>
      </c>
    </row>
    <row r="8" spans="2:21" ht="39.950000000000003" customHeight="1" x14ac:dyDescent="0.15">
      <c r="B8" s="91"/>
      <c r="C8" s="2" t="s">
        <v>4</v>
      </c>
      <c r="D8" s="47">
        <v>2806</v>
      </c>
      <c r="E8" s="56">
        <f t="shared" ref="E8:E14" si="7">SUM(F8:K8)</f>
        <v>1423</v>
      </c>
      <c r="F8" s="8">
        <v>1371</v>
      </c>
      <c r="G8" s="8">
        <v>50</v>
      </c>
      <c r="H8" s="8">
        <v>1</v>
      </c>
      <c r="I8" s="8">
        <v>0</v>
      </c>
      <c r="J8" s="8">
        <v>1</v>
      </c>
      <c r="K8" s="57">
        <v>0</v>
      </c>
      <c r="L8" s="7">
        <v>375</v>
      </c>
      <c r="M8" s="8">
        <v>95</v>
      </c>
      <c r="N8" s="9">
        <v>56</v>
      </c>
      <c r="O8" s="65">
        <v>0</v>
      </c>
      <c r="P8" s="7">
        <v>780</v>
      </c>
      <c r="Q8" s="8">
        <v>10</v>
      </c>
      <c r="R8" s="9">
        <v>67</v>
      </c>
      <c r="S8" s="9">
        <v>0</v>
      </c>
      <c r="T8" s="16">
        <f t="shared" si="5"/>
        <v>50.712758374910905</v>
      </c>
      <c r="U8" s="17">
        <f t="shared" si="6"/>
        <v>27.797576621525305</v>
      </c>
    </row>
    <row r="9" spans="2:21" ht="39.950000000000003" customHeight="1" x14ac:dyDescent="0.15">
      <c r="B9" s="91"/>
      <c r="C9" s="2" t="s">
        <v>5</v>
      </c>
      <c r="D9" s="47">
        <v>2840</v>
      </c>
      <c r="E9" s="56">
        <f t="shared" si="7"/>
        <v>1744</v>
      </c>
      <c r="F9" s="8">
        <v>1530</v>
      </c>
      <c r="G9" s="8">
        <v>175</v>
      </c>
      <c r="H9" s="8">
        <v>2</v>
      </c>
      <c r="I9" s="8">
        <v>0</v>
      </c>
      <c r="J9" s="8">
        <v>37</v>
      </c>
      <c r="K9" s="57">
        <v>0</v>
      </c>
      <c r="L9" s="7">
        <v>582</v>
      </c>
      <c r="M9" s="8">
        <v>37</v>
      </c>
      <c r="N9" s="9">
        <v>10</v>
      </c>
      <c r="O9" s="65">
        <v>0</v>
      </c>
      <c r="P9" s="7">
        <v>414</v>
      </c>
      <c r="Q9" s="8">
        <v>5</v>
      </c>
      <c r="R9" s="9">
        <v>48</v>
      </c>
      <c r="S9" s="9">
        <v>0</v>
      </c>
      <c r="T9" s="16">
        <f t="shared" si="5"/>
        <v>61.408450704225345</v>
      </c>
      <c r="U9" s="17">
        <f t="shared" si="6"/>
        <v>14.577464788732394</v>
      </c>
    </row>
    <row r="10" spans="2:21" ht="39.950000000000003" customHeight="1" x14ac:dyDescent="0.15">
      <c r="B10" s="91"/>
      <c r="C10" s="2" t="s">
        <v>6</v>
      </c>
      <c r="D10" s="47">
        <v>5535</v>
      </c>
      <c r="E10" s="56">
        <f t="shared" si="7"/>
        <v>3153</v>
      </c>
      <c r="F10" s="8">
        <v>2893</v>
      </c>
      <c r="G10" s="8">
        <v>220</v>
      </c>
      <c r="H10" s="8">
        <v>2</v>
      </c>
      <c r="I10" s="8">
        <v>0</v>
      </c>
      <c r="J10" s="8">
        <v>38</v>
      </c>
      <c r="K10" s="57">
        <v>0</v>
      </c>
      <c r="L10" s="7">
        <v>939</v>
      </c>
      <c r="M10" s="8">
        <v>131</v>
      </c>
      <c r="N10" s="9">
        <v>57</v>
      </c>
      <c r="O10" s="65">
        <v>0</v>
      </c>
      <c r="P10" s="7">
        <v>1145</v>
      </c>
      <c r="Q10" s="8">
        <v>5</v>
      </c>
      <c r="R10" s="9">
        <v>105</v>
      </c>
      <c r="S10" s="9">
        <v>0</v>
      </c>
      <c r="T10" s="16">
        <f t="shared" si="5"/>
        <v>56.964769647696478</v>
      </c>
      <c r="U10" s="17">
        <f t="shared" si="6"/>
        <v>20.686540198735319</v>
      </c>
    </row>
    <row r="11" spans="2:21" ht="39.950000000000003" customHeight="1" thickBot="1" x14ac:dyDescent="0.2">
      <c r="B11" s="91"/>
      <c r="C11" s="36" t="s">
        <v>7</v>
      </c>
      <c r="D11" s="48">
        <v>111</v>
      </c>
      <c r="E11" s="58">
        <f t="shared" si="7"/>
        <v>14</v>
      </c>
      <c r="F11" s="38">
        <v>8</v>
      </c>
      <c r="G11" s="38">
        <v>5</v>
      </c>
      <c r="H11" s="38">
        <v>1</v>
      </c>
      <c r="I11" s="38">
        <v>0</v>
      </c>
      <c r="J11" s="38">
        <v>0</v>
      </c>
      <c r="K11" s="59">
        <v>0</v>
      </c>
      <c r="L11" s="37">
        <v>18</v>
      </c>
      <c r="M11" s="38">
        <v>1</v>
      </c>
      <c r="N11" s="39">
        <v>9</v>
      </c>
      <c r="O11" s="66">
        <v>0</v>
      </c>
      <c r="P11" s="37">
        <v>49</v>
      </c>
      <c r="Q11" s="38">
        <v>10</v>
      </c>
      <c r="R11" s="39">
        <v>10</v>
      </c>
      <c r="S11" s="39">
        <v>0</v>
      </c>
      <c r="T11" s="18">
        <f t="shared" si="5"/>
        <v>12.612612612612612</v>
      </c>
      <c r="U11" s="19">
        <f t="shared" si="6"/>
        <v>44.144144144144143</v>
      </c>
    </row>
    <row r="12" spans="2:21" ht="39.950000000000003" customHeight="1" x14ac:dyDescent="0.15">
      <c r="B12" s="92" t="s">
        <v>9</v>
      </c>
      <c r="C12" s="26" t="s">
        <v>3</v>
      </c>
      <c r="D12" s="44">
        <f>SUM(D13:D14)</f>
        <v>240</v>
      </c>
      <c r="E12" s="51">
        <f t="shared" ref="E12:K12" si="8">SUM(E13:E14)</f>
        <v>161</v>
      </c>
      <c r="F12" s="28">
        <f t="shared" si="8"/>
        <v>157</v>
      </c>
      <c r="G12" s="28">
        <f t="shared" si="8"/>
        <v>4</v>
      </c>
      <c r="H12" s="28">
        <f t="shared" si="8"/>
        <v>0</v>
      </c>
      <c r="I12" s="28">
        <f t="shared" si="8"/>
        <v>0</v>
      </c>
      <c r="J12" s="28">
        <f t="shared" si="8"/>
        <v>0</v>
      </c>
      <c r="K12" s="52">
        <f t="shared" si="8"/>
        <v>0</v>
      </c>
      <c r="L12" s="27">
        <f t="shared" ref="L12:S12" si="9">SUM(L13:L14)</f>
        <v>23</v>
      </c>
      <c r="M12" s="28">
        <f t="shared" si="9"/>
        <v>14</v>
      </c>
      <c r="N12" s="29">
        <f t="shared" si="9"/>
        <v>10</v>
      </c>
      <c r="O12" s="63">
        <f t="shared" si="9"/>
        <v>0</v>
      </c>
      <c r="P12" s="27">
        <f t="shared" si="9"/>
        <v>13</v>
      </c>
      <c r="Q12" s="28">
        <f t="shared" si="9"/>
        <v>0</v>
      </c>
      <c r="R12" s="28">
        <f t="shared" si="9"/>
        <v>19</v>
      </c>
      <c r="S12" s="29">
        <f t="shared" si="9"/>
        <v>0</v>
      </c>
      <c r="T12" s="14">
        <f t="shared" si="5"/>
        <v>67.083333333333329</v>
      </c>
      <c r="U12" s="15">
        <f t="shared" si="6"/>
        <v>5.416666666666667</v>
      </c>
    </row>
    <row r="13" spans="2:21" ht="39.950000000000003" customHeight="1" x14ac:dyDescent="0.15">
      <c r="B13" s="91"/>
      <c r="C13" s="2" t="s">
        <v>4</v>
      </c>
      <c r="D13" s="47">
        <v>145</v>
      </c>
      <c r="E13" s="56">
        <f t="shared" si="7"/>
        <v>89</v>
      </c>
      <c r="F13" s="8">
        <v>87</v>
      </c>
      <c r="G13" s="8">
        <v>2</v>
      </c>
      <c r="H13" s="8">
        <v>0</v>
      </c>
      <c r="I13" s="8">
        <v>0</v>
      </c>
      <c r="J13" s="8">
        <v>0</v>
      </c>
      <c r="K13" s="57">
        <v>0</v>
      </c>
      <c r="L13" s="7">
        <v>15</v>
      </c>
      <c r="M13" s="8">
        <v>10</v>
      </c>
      <c r="N13" s="9">
        <v>10</v>
      </c>
      <c r="O13" s="65">
        <v>0</v>
      </c>
      <c r="P13" s="7">
        <v>12</v>
      </c>
      <c r="Q13" s="8">
        <v>0</v>
      </c>
      <c r="R13" s="9">
        <v>9</v>
      </c>
      <c r="S13" s="9">
        <v>0</v>
      </c>
      <c r="T13" s="16">
        <f t="shared" si="5"/>
        <v>61.379310344827587</v>
      </c>
      <c r="U13" s="17">
        <f t="shared" si="6"/>
        <v>8.2758620689655178</v>
      </c>
    </row>
    <row r="14" spans="2:21" ht="39.950000000000003" customHeight="1" thickBot="1" x14ac:dyDescent="0.2">
      <c r="B14" s="90"/>
      <c r="C14" s="3" t="s">
        <v>5</v>
      </c>
      <c r="D14" s="49">
        <v>95</v>
      </c>
      <c r="E14" s="60">
        <f t="shared" si="7"/>
        <v>72</v>
      </c>
      <c r="F14" s="11">
        <v>70</v>
      </c>
      <c r="G14" s="11">
        <v>2</v>
      </c>
      <c r="H14" s="11">
        <v>0</v>
      </c>
      <c r="I14" s="11">
        <v>0</v>
      </c>
      <c r="J14" s="11">
        <v>0</v>
      </c>
      <c r="K14" s="61">
        <v>0</v>
      </c>
      <c r="L14" s="10">
        <v>8</v>
      </c>
      <c r="M14" s="11">
        <v>4</v>
      </c>
      <c r="N14" s="12">
        <v>0</v>
      </c>
      <c r="O14" s="67">
        <v>0</v>
      </c>
      <c r="P14" s="10">
        <v>1</v>
      </c>
      <c r="Q14" s="11">
        <v>0</v>
      </c>
      <c r="R14" s="12">
        <v>10</v>
      </c>
      <c r="S14" s="12">
        <v>0</v>
      </c>
      <c r="T14" s="18">
        <f t="shared" si="5"/>
        <v>75.789473684210535</v>
      </c>
      <c r="U14" s="19">
        <f t="shared" si="6"/>
        <v>1.0526315789473684</v>
      </c>
    </row>
    <row r="15" spans="2:21" ht="51.75" customHeight="1" x14ac:dyDescent="0.15">
      <c r="B15" s="21"/>
      <c r="C15" s="102" t="s">
        <v>33</v>
      </c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22"/>
      <c r="O15" s="22"/>
      <c r="P15" s="22"/>
      <c r="Q15" s="22"/>
      <c r="R15" s="22"/>
      <c r="S15" s="22"/>
      <c r="T15" s="23"/>
      <c r="U15" s="23"/>
    </row>
    <row r="16" spans="2:21" ht="24" customHeight="1" x14ac:dyDescent="0.15">
      <c r="C16" s="7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ht="24" customHeight="1" x14ac:dyDescent="0.15"/>
    <row r="18" ht="24" customHeight="1" x14ac:dyDescent="0.15"/>
    <row r="19" ht="24" customHeight="1" x14ac:dyDescent="0.15"/>
    <row r="20" ht="24" customHeight="1" x14ac:dyDescent="0.15"/>
    <row r="21" ht="24" customHeight="1" x14ac:dyDescent="0.15"/>
    <row r="22" ht="24" customHeight="1" x14ac:dyDescent="0.15"/>
    <row r="23" ht="24" customHeight="1" x14ac:dyDescent="0.15"/>
  </sheetData>
  <mergeCells count="16">
    <mergeCell ref="B5:B6"/>
    <mergeCell ref="B7:B11"/>
    <mergeCell ref="B12:B14"/>
    <mergeCell ref="E3:K3"/>
    <mergeCell ref="B3:C4"/>
    <mergeCell ref="D3:D4"/>
    <mergeCell ref="O3:O4"/>
    <mergeCell ref="L3:M3"/>
    <mergeCell ref="N3:N4"/>
    <mergeCell ref="P3:P4"/>
    <mergeCell ref="C15:M15"/>
    <mergeCell ref="T3:T4"/>
    <mergeCell ref="R3:R4"/>
    <mergeCell ref="S3:S4"/>
    <mergeCell ref="U3:U4"/>
    <mergeCell ref="Q3:Q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</vt:lpstr>
      <vt:lpstr>'R3'!Print_Area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2021-09-21T02:36:17Z</cp:lastPrinted>
  <dcterms:created xsi:type="dcterms:W3CDTF">2018-09-26T07:25:53Z</dcterms:created>
  <dcterms:modified xsi:type="dcterms:W3CDTF">2021-09-21T02:38:54Z</dcterms:modified>
</cp:coreProperties>
</file>