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20490" windowHeight="9075"/>
  </bookViews>
  <sheets>
    <sheet name="Ｒ３" sheetId="2" r:id="rId1"/>
  </sheets>
  <definedNames>
    <definedName name="_xlnm.Print_Area" localSheetId="0">'Ｒ３'!$A$1:$M$40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2" l="1"/>
  <c r="D32" i="2"/>
  <c r="D35" i="2"/>
  <c r="D34" i="2"/>
  <c r="F32" i="2"/>
  <c r="F33" i="2"/>
  <c r="H12" i="2"/>
  <c r="H13" i="2"/>
  <c r="L12" i="2"/>
  <c r="L13" i="2"/>
  <c r="K12" i="2"/>
  <c r="K13" i="2"/>
  <c r="J12" i="2"/>
  <c r="J13" i="2"/>
  <c r="F13" i="2"/>
  <c r="F12" i="2"/>
  <c r="H30" i="2" l="1"/>
  <c r="H36" i="2" s="1"/>
  <c r="G30" i="2"/>
  <c r="G36" i="2" s="1"/>
  <c r="E37" i="2"/>
  <c r="D27" i="2"/>
  <c r="F27" i="2" s="1"/>
  <c r="D28" i="2"/>
  <c r="F28" i="2" s="1"/>
  <c r="D29" i="2"/>
  <c r="F29" i="2" s="1"/>
  <c r="D26" i="2"/>
  <c r="F26" i="2" s="1"/>
  <c r="K7" i="2"/>
  <c r="L7" i="2" s="1"/>
  <c r="K8" i="2"/>
  <c r="L8" i="2" s="1"/>
  <c r="K9" i="2"/>
  <c r="L9" i="2" s="1"/>
  <c r="K14" i="2"/>
  <c r="L14" i="2" s="1"/>
  <c r="K15" i="2"/>
  <c r="K16" i="2"/>
  <c r="K17" i="2"/>
  <c r="K6" i="2"/>
  <c r="L6" i="2" s="1"/>
  <c r="J7" i="2"/>
  <c r="J8" i="2"/>
  <c r="J9" i="2"/>
  <c r="J14" i="2"/>
  <c r="J6" i="2"/>
  <c r="H7" i="2"/>
  <c r="H8" i="2"/>
  <c r="H9" i="2"/>
  <c r="H14" i="2"/>
  <c r="H6" i="2"/>
  <c r="F7" i="2"/>
  <c r="F8" i="2"/>
  <c r="F9" i="2"/>
  <c r="F14" i="2"/>
  <c r="F6" i="2"/>
  <c r="D30" i="2"/>
  <c r="G10" i="2"/>
  <c r="G18" i="2" s="1"/>
  <c r="I10" i="2"/>
  <c r="I18" i="2" s="1"/>
  <c r="D31" i="2"/>
  <c r="G11" i="2"/>
  <c r="G19" i="2" s="1"/>
  <c r="I11" i="2"/>
  <c r="I19" i="2" s="1"/>
  <c r="F30" i="2" l="1"/>
  <c r="F31" i="2"/>
  <c r="E36" i="2"/>
  <c r="J11" i="2"/>
  <c r="K11" i="2"/>
  <c r="L11" i="2" s="1"/>
  <c r="K10" i="2"/>
  <c r="L10" i="2" s="1"/>
  <c r="H11" i="2"/>
  <c r="F11" i="2"/>
  <c r="F10" i="2"/>
  <c r="H10" i="2"/>
  <c r="J10" i="2"/>
  <c r="K18" i="2" l="1"/>
  <c r="D36" i="2"/>
  <c r="F36" i="2" s="1"/>
  <c r="K19" i="2"/>
  <c r="D37" i="2"/>
  <c r="F37" i="2" s="1"/>
</calcChain>
</file>

<file path=xl/sharedStrings.xml><?xml version="1.0" encoding="utf-8"?>
<sst xmlns="http://schemas.openxmlformats.org/spreadsheetml/2006/main" count="64" uniqueCount="27">
  <si>
    <t>学校給食実施状況（公立）</t>
    <rPh sb="0" eb="2">
      <t>ガッコウ</t>
    </rPh>
    <rPh sb="2" eb="4">
      <t>キュウショク</t>
    </rPh>
    <rPh sb="4" eb="6">
      <t>ジッシ</t>
    </rPh>
    <rPh sb="6" eb="8">
      <t>ジョウキョウ</t>
    </rPh>
    <rPh sb="9" eb="11">
      <t>コウリツ</t>
    </rPh>
    <phoneticPr fontId="1"/>
  </si>
  <si>
    <t>小中学校計</t>
    <rPh sb="0" eb="4">
      <t>ショウチュウガッコウ</t>
    </rPh>
    <rPh sb="4" eb="5">
      <t>ケイ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</si>
  <si>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</si>
  <si>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児童生徒数</t>
    <rPh sb="0" eb="2">
      <t>ジドウ</t>
    </rPh>
    <rPh sb="2" eb="5">
      <t>セイトスウ</t>
    </rPh>
    <phoneticPr fontId="1"/>
  </si>
  <si>
    <t>学校数</t>
    <rPh sb="0" eb="3">
      <t>ガッコウスウ</t>
    </rPh>
    <phoneticPr fontId="1"/>
  </si>
  <si>
    <t>学校数内訳</t>
    <rPh sb="0" eb="3">
      <t>ガッコウスウ</t>
    </rPh>
    <rPh sb="3" eb="5">
      <t>ウチワケ</t>
    </rPh>
    <phoneticPr fontId="1"/>
  </si>
  <si>
    <t>高等学校
（夜間定時）</t>
    <rPh sb="0" eb="2">
      <t>コウトウ</t>
    </rPh>
    <rPh sb="2" eb="4">
      <t>ガッコウ</t>
    </rPh>
    <rPh sb="6" eb="8">
      <t>ヤカン</t>
    </rPh>
    <rPh sb="8" eb="10">
      <t>テイジ</t>
    </rPh>
    <phoneticPr fontId="1"/>
  </si>
  <si>
    <t>児童数</t>
    <rPh sb="0" eb="3">
      <t>ジドウスウ</t>
    </rPh>
    <phoneticPr fontId="1"/>
  </si>
  <si>
    <t>生徒数</t>
    <rPh sb="0" eb="3">
      <t>セイトスウ</t>
    </rPh>
    <phoneticPr fontId="1"/>
  </si>
  <si>
    <t>実施数</t>
    <rPh sb="0" eb="2">
      <t>ジッシ</t>
    </rPh>
    <rPh sb="2" eb="3">
      <t>スウ</t>
    </rPh>
    <phoneticPr fontId="1"/>
  </si>
  <si>
    <t>実施率</t>
    <rPh sb="0" eb="3">
      <t>ジッシリツ</t>
    </rPh>
    <phoneticPr fontId="1"/>
  </si>
  <si>
    <t>完全給食</t>
    <rPh sb="0" eb="1">
      <t>カン</t>
    </rPh>
    <rPh sb="1" eb="2">
      <t>ゼン</t>
    </rPh>
    <rPh sb="2" eb="3">
      <t>キュウ</t>
    </rPh>
    <rPh sb="3" eb="4">
      <t>ショク</t>
    </rPh>
    <phoneticPr fontId="1"/>
  </si>
  <si>
    <t>ミルク給食</t>
    <rPh sb="3" eb="5">
      <t>キュウショク</t>
    </rPh>
    <phoneticPr fontId="1"/>
  </si>
  <si>
    <t>計</t>
    <rPh sb="0" eb="1">
      <t>ケイ</t>
    </rPh>
    <phoneticPr fontId="1"/>
  </si>
  <si>
    <t>完全給食
実施数</t>
    <rPh sb="0" eb="2">
      <t>カンゼン</t>
    </rPh>
    <rPh sb="2" eb="4">
      <t>キュウショク</t>
    </rPh>
    <rPh sb="5" eb="7">
      <t>ジッシ</t>
    </rPh>
    <rPh sb="7" eb="8">
      <t>スウ</t>
    </rPh>
    <phoneticPr fontId="1"/>
  </si>
  <si>
    <t>うち米飯給食実施数</t>
    <rPh sb="2" eb="3">
      <t>ベイ</t>
    </rPh>
    <rPh sb="3" eb="4">
      <t>メシ</t>
    </rPh>
    <rPh sb="4" eb="5">
      <t>キュウ</t>
    </rPh>
    <rPh sb="5" eb="6">
      <t>ショク</t>
    </rPh>
    <rPh sb="6" eb="7">
      <t>ジツ</t>
    </rPh>
    <rPh sb="7" eb="8">
      <t>シ</t>
    </rPh>
    <rPh sb="8" eb="9">
      <t>スウ</t>
    </rPh>
    <phoneticPr fontId="1"/>
  </si>
  <si>
    <t>区　　　　　分</t>
    <rPh sb="0" eb="1">
      <t>ク</t>
    </rPh>
    <rPh sb="6" eb="7">
      <t>ブン</t>
    </rPh>
    <phoneticPr fontId="1"/>
  </si>
  <si>
    <t>小　学　校</t>
    <rPh sb="0" eb="1">
      <t>ショウ</t>
    </rPh>
    <rPh sb="2" eb="3">
      <t>ガク</t>
    </rPh>
    <rPh sb="4" eb="5">
      <t>コウ</t>
    </rPh>
    <phoneticPr fontId="1"/>
  </si>
  <si>
    <t>中　学　校</t>
    <rPh sb="0" eb="1">
      <t>ナカ</t>
    </rPh>
    <rPh sb="2" eb="3">
      <t>ガク</t>
    </rPh>
    <rPh sb="4" eb="5">
      <t>コウ</t>
    </rPh>
    <phoneticPr fontId="1"/>
  </si>
  <si>
    <t>合　　計</t>
    <rPh sb="0" eb="1">
      <t>ゴウ</t>
    </rPh>
    <rPh sb="3" eb="4">
      <t>ケイ</t>
    </rPh>
    <phoneticPr fontId="1"/>
  </si>
  <si>
    <t>総数</t>
    <rPh sb="0" eb="1">
      <t>ソウ</t>
    </rPh>
    <rPh sb="1" eb="2">
      <t>スウ</t>
    </rPh>
    <phoneticPr fontId="1"/>
  </si>
  <si>
    <t>週3回以上</t>
    <rPh sb="0" eb="1">
      <t>シュウ</t>
    </rPh>
    <rPh sb="2" eb="3">
      <t>カイ</t>
    </rPh>
    <rPh sb="3" eb="5">
      <t>イジョウ</t>
    </rPh>
    <phoneticPr fontId="1"/>
  </si>
  <si>
    <t>週3回未満</t>
    <rPh sb="0" eb="1">
      <t>シュウ</t>
    </rPh>
    <rPh sb="2" eb="3">
      <t>カイ</t>
    </rPh>
    <rPh sb="3" eb="5">
      <t>ミマン</t>
    </rPh>
    <phoneticPr fontId="1"/>
  </si>
  <si>
    <t>中等教育学校
（前期課程）</t>
    <rPh sb="0" eb="2">
      <t>チュウトウ</t>
    </rPh>
    <rPh sb="2" eb="4">
      <t>キョウイク</t>
    </rPh>
    <rPh sb="4" eb="6">
      <t>ガッコウ</t>
    </rPh>
    <rPh sb="8" eb="10">
      <t>ゼンキ</t>
    </rPh>
    <rPh sb="10" eb="12">
      <t>カテイ</t>
    </rPh>
    <phoneticPr fontId="1"/>
  </si>
  <si>
    <t>（文部科学省学校給食実施状況等調査　令和３年5月1日現在）　単位：校，人，％　　</t>
    <rPh sb="1" eb="3">
      <t>モンブ</t>
    </rPh>
    <rPh sb="3" eb="6">
      <t>カガクショウ</t>
    </rPh>
    <rPh sb="6" eb="8">
      <t>ガッコウ</t>
    </rPh>
    <rPh sb="8" eb="10">
      <t>キュウショク</t>
    </rPh>
    <rPh sb="10" eb="12">
      <t>ジッシ</t>
    </rPh>
    <rPh sb="12" eb="14">
      <t>ジョウキョウ</t>
    </rPh>
    <rPh sb="14" eb="15">
      <t>トウ</t>
    </rPh>
    <rPh sb="15" eb="17">
      <t>チョウサ</t>
    </rPh>
    <rPh sb="18" eb="19">
      <t>レイ</t>
    </rPh>
    <rPh sb="19" eb="20">
      <t>ワ</t>
    </rPh>
    <rPh sb="21" eb="22">
      <t>ネン</t>
    </rPh>
    <rPh sb="22" eb="23">
      <t>ヘイネン</t>
    </rPh>
    <rPh sb="23" eb="24">
      <t>ガツ</t>
    </rPh>
    <rPh sb="25" eb="26">
      <t>ニチ</t>
    </rPh>
    <rPh sb="26" eb="28">
      <t>ゲンザイ</t>
    </rPh>
    <rPh sb="30" eb="32">
      <t>タンイ</t>
    </rPh>
    <rPh sb="33" eb="34">
      <t>コウ</t>
    </rPh>
    <rPh sb="35" eb="36">
      <t>ヒト</t>
    </rPh>
    <phoneticPr fontId="1"/>
  </si>
  <si>
    <t>補食給食</t>
    <rPh sb="0" eb="2">
      <t>ホショク</t>
    </rPh>
    <rPh sb="2" eb="4">
      <t>キュウショク</t>
    </rPh>
    <phoneticPr fontId="1"/>
  </si>
  <si>
    <t>（注）学校数は，分校も１校と数える。また，休校は除く。</t>
    <rPh sb="1" eb="2">
      <t>チュウ</t>
    </rPh>
    <rPh sb="3" eb="6">
      <t>ガッコウスウ</t>
    </rPh>
    <rPh sb="8" eb="10">
      <t>ブンコウ</t>
    </rPh>
    <rPh sb="12" eb="13">
      <t>コウ</t>
    </rPh>
    <rPh sb="14" eb="15">
      <t>カゾ</t>
    </rPh>
    <rPh sb="21" eb="23">
      <t>キュウコウ</t>
    </rPh>
    <rPh sb="24" eb="25">
      <t>ノゾ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</si>
</sst>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0.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hair">
        <color auto="1"/>
      </diagonal>
    </border>
    <border diagonalUp="1"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hair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hair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hair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hair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hair">
        <color auto="1"/>
      </diagonal>
    </border>
    <border diagonalUp="1">
      <left style="thin">
        <color auto="1"/>
      </left>
      <right style="medium">
        <color auto="1"/>
      </right>
      <top/>
      <bottom style="thin">
        <color auto="1"/>
      </bottom>
      <diagonal style="hair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hair">
        <color auto="1"/>
      </diagonal>
    </border>
    <border diagonalUp="1">
      <left/>
      <right style="medium">
        <color auto="1"/>
      </right>
      <top style="thin">
        <color auto="1"/>
      </top>
      <bottom style="medium">
        <color auto="1"/>
      </bottom>
      <diagonal style="hair">
        <color auto="1"/>
      </diagonal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41" fontId="3" fillId="0" borderId="32" xfId="0" applyNumberFormat="1" applyFont="1" applyBorder="1">
      <alignment vertical="center"/>
    </xf>
    <xf numFmtId="41" fontId="3" fillId="0" borderId="1" xfId="0" applyNumberFormat="1" applyFont="1" applyBorder="1">
      <alignment vertical="center"/>
    </xf>
    <xf numFmtId="176" fontId="3" fillId="0" borderId="39" xfId="0" applyNumberFormat="1" applyFont="1" applyBorder="1">
      <alignment vertical="center"/>
    </xf>
    <xf numFmtId="41" fontId="3" fillId="0" borderId="2" xfId="0" applyNumberFormat="1" applyFont="1" applyBorder="1">
      <alignment vertical="center"/>
    </xf>
    <xf numFmtId="176" fontId="3" fillId="0" borderId="56" xfId="0" applyNumberFormat="1" applyFont="1" applyBorder="1">
      <alignment vertical="center"/>
    </xf>
    <xf numFmtId="41" fontId="3" fillId="0" borderId="39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41" fontId="3" fillId="0" borderId="51" xfId="0" applyNumberFormat="1" applyFont="1" applyBorder="1">
      <alignment vertical="center"/>
    </xf>
    <xf numFmtId="41" fontId="3" fillId="0" borderId="11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41" fontId="3" fillId="0" borderId="13" xfId="0" applyNumberFormat="1" applyFont="1" applyBorder="1">
      <alignment vertical="center"/>
    </xf>
    <xf numFmtId="176" fontId="3" fillId="0" borderId="17" xfId="0" applyNumberFormat="1" applyFont="1" applyBorder="1">
      <alignment vertical="center"/>
    </xf>
    <xf numFmtId="41" fontId="3" fillId="0" borderId="5" xfId="0" applyNumberFormat="1" applyFont="1" applyBorder="1">
      <alignment vertical="center"/>
    </xf>
    <xf numFmtId="41" fontId="3" fillId="0" borderId="18" xfId="0" applyNumberFormat="1" applyFont="1" applyBorder="1">
      <alignment vertical="center"/>
    </xf>
    <xf numFmtId="176" fontId="3" fillId="0" borderId="6" xfId="0" applyNumberFormat="1" applyFont="1" applyBorder="1">
      <alignment vertical="center"/>
    </xf>
    <xf numFmtId="41" fontId="3" fillId="0" borderId="38" xfId="0" applyNumberFormat="1" applyFont="1" applyBorder="1">
      <alignment vertical="center"/>
    </xf>
    <xf numFmtId="41" fontId="3" fillId="0" borderId="4" xfId="0" applyNumberFormat="1" applyFont="1" applyBorder="1">
      <alignment vertical="center"/>
    </xf>
    <xf numFmtId="41" fontId="3" fillId="0" borderId="52" xfId="0" applyNumberFormat="1" applyFont="1" applyBorder="1">
      <alignment vertical="center"/>
    </xf>
    <xf numFmtId="41" fontId="3" fillId="0" borderId="33" xfId="0" applyNumberFormat="1" applyFont="1" applyBorder="1">
      <alignment vertical="center"/>
    </xf>
    <xf numFmtId="41" fontId="3" fillId="0" borderId="20" xfId="0" applyNumberFormat="1" applyFont="1" applyBorder="1">
      <alignment vertical="center"/>
    </xf>
    <xf numFmtId="41" fontId="3" fillId="0" borderId="37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41" fontId="3" fillId="0" borderId="8" xfId="0" applyNumberFormat="1" applyFont="1" applyBorder="1">
      <alignment vertical="center"/>
    </xf>
    <xf numFmtId="176" fontId="3" fillId="0" borderId="34" xfId="0" applyNumberFormat="1" applyFont="1" applyBorder="1">
      <alignment vertical="center"/>
    </xf>
    <xf numFmtId="41" fontId="3" fillId="0" borderId="12" xfId="0" applyNumberFormat="1" applyFont="1" applyBorder="1">
      <alignment vertical="center"/>
    </xf>
    <xf numFmtId="176" fontId="3" fillId="0" borderId="30" xfId="0" applyNumberFormat="1" applyFont="1" applyBorder="1">
      <alignment vertical="center"/>
    </xf>
    <xf numFmtId="41" fontId="3" fillId="0" borderId="43" xfId="0" applyNumberFormat="1" applyFont="1" applyBorder="1">
      <alignment vertical="center"/>
    </xf>
    <xf numFmtId="176" fontId="3" fillId="0" borderId="2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41" fontId="3" fillId="0" borderId="15" xfId="0" applyNumberFormat="1" applyFont="1" applyBorder="1">
      <alignment vertical="center"/>
    </xf>
    <xf numFmtId="41" fontId="3" fillId="0" borderId="0" xfId="0" applyNumberFormat="1" applyFont="1" applyBorder="1">
      <alignment vertical="center"/>
    </xf>
    <xf numFmtId="41" fontId="3" fillId="0" borderId="27" xfId="0" applyNumberFormat="1" applyFont="1" applyBorder="1">
      <alignment vertical="center"/>
    </xf>
    <xf numFmtId="41" fontId="3" fillId="0" borderId="52" xfId="0" applyNumberFormat="1" applyFont="1" applyFill="1" applyBorder="1">
      <alignment vertical="center"/>
    </xf>
    <xf numFmtId="41" fontId="3" fillId="0" borderId="41" xfId="0" applyNumberFormat="1" applyFont="1" applyFill="1" applyBorder="1">
      <alignment vertical="center"/>
    </xf>
    <xf numFmtId="41" fontId="3" fillId="0" borderId="12" xfId="0" applyNumberFormat="1" applyFont="1" applyFill="1" applyBorder="1">
      <alignment vertical="center"/>
    </xf>
    <xf numFmtId="41" fontId="3" fillId="0" borderId="5" xfId="0" applyNumberFormat="1" applyFont="1" applyFill="1" applyBorder="1">
      <alignment vertical="center"/>
    </xf>
    <xf numFmtId="41" fontId="3" fillId="0" borderId="36" xfId="0" applyNumberFormat="1" applyFont="1" applyFill="1" applyBorder="1">
      <alignment vertical="center"/>
    </xf>
    <xf numFmtId="41" fontId="3" fillId="0" borderId="8" xfId="0" applyNumberFormat="1" applyFont="1" applyFill="1" applyBorder="1">
      <alignment vertical="center"/>
    </xf>
    <xf numFmtId="41" fontId="3" fillId="0" borderId="22" xfId="0" applyNumberFormat="1" applyFont="1" applyBorder="1">
      <alignment vertical="center"/>
    </xf>
    <xf numFmtId="41" fontId="3" fillId="0" borderId="16" xfId="0" applyNumberFormat="1" applyFont="1" applyBorder="1">
      <alignment vertical="center"/>
    </xf>
    <xf numFmtId="41" fontId="3" fillId="0" borderId="21" xfId="0" applyNumberFormat="1" applyFont="1" applyBorder="1">
      <alignment vertical="center"/>
    </xf>
    <xf numFmtId="41" fontId="3" fillId="0" borderId="7" xfId="0" applyNumberFormat="1" applyFont="1" applyBorder="1">
      <alignment vertical="center"/>
    </xf>
    <xf numFmtId="41" fontId="3" fillId="0" borderId="54" xfId="0" applyNumberFormat="1" applyFont="1" applyBorder="1">
      <alignment vertical="center"/>
    </xf>
    <xf numFmtId="41" fontId="3" fillId="0" borderId="3" xfId="0" applyNumberFormat="1" applyFont="1" applyBorder="1">
      <alignment vertical="center"/>
    </xf>
    <xf numFmtId="41" fontId="3" fillId="0" borderId="25" xfId="0" applyNumberFormat="1" applyFont="1" applyBorder="1">
      <alignment vertical="center"/>
    </xf>
    <xf numFmtId="41" fontId="3" fillId="0" borderId="6" xfId="0" applyNumberFormat="1" applyFont="1" applyBorder="1">
      <alignment vertical="center"/>
    </xf>
    <xf numFmtId="41" fontId="3" fillId="0" borderId="29" xfId="0" applyNumberFormat="1" applyFont="1" applyBorder="1">
      <alignment vertical="center"/>
    </xf>
    <xf numFmtId="41" fontId="3" fillId="0" borderId="28" xfId="0" applyNumberFormat="1" applyFont="1" applyBorder="1">
      <alignment vertical="center"/>
    </xf>
    <xf numFmtId="41" fontId="3" fillId="0" borderId="40" xfId="0" applyNumberFormat="1" applyFont="1" applyBorder="1">
      <alignment vertical="center"/>
    </xf>
    <xf numFmtId="41" fontId="3" fillId="0" borderId="10" xfId="0" applyNumberFormat="1" applyFont="1" applyBorder="1">
      <alignment vertical="center"/>
    </xf>
    <xf numFmtId="41" fontId="3" fillId="0" borderId="30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41" fontId="3" fillId="0" borderId="26" xfId="0" applyNumberFormat="1" applyFont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>
      <alignment vertical="center"/>
    </xf>
    <xf numFmtId="41" fontId="3" fillId="0" borderId="19" xfId="0" applyNumberFormat="1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41" fontId="3" fillId="0" borderId="3" xfId="0" applyNumberFormat="1" applyFont="1" applyBorder="1" applyAlignment="1">
      <alignment horizontal="center" vertical="center" shrinkToFit="1"/>
    </xf>
    <xf numFmtId="41" fontId="3" fillId="0" borderId="40" xfId="0" applyNumberFormat="1" applyFont="1" applyBorder="1" applyAlignment="1">
      <alignment horizontal="center" vertical="center" shrinkToFit="1"/>
    </xf>
    <xf numFmtId="41" fontId="3" fillId="0" borderId="6" xfId="0" applyNumberFormat="1" applyFont="1" applyBorder="1" applyAlignment="1">
      <alignment horizontal="center" vertical="center" shrinkToFit="1"/>
    </xf>
    <xf numFmtId="41" fontId="3" fillId="0" borderId="30" xfId="0" applyNumberFormat="1" applyFont="1" applyBorder="1" applyAlignment="1">
      <alignment horizontal="center" vertical="center" shrinkToFit="1"/>
    </xf>
    <xf numFmtId="41" fontId="3" fillId="0" borderId="9" xfId="0" applyNumberFormat="1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41" fontId="3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>
      <alignment vertical="center"/>
    </xf>
    <xf numFmtId="41" fontId="3" fillId="0" borderId="57" xfId="0" applyNumberFormat="1" applyFont="1" applyBorder="1">
      <alignment vertical="center"/>
    </xf>
    <xf numFmtId="41" fontId="3" fillId="0" borderId="58" xfId="0" applyNumberFormat="1" applyFont="1" applyFill="1" applyBorder="1">
      <alignment vertical="center"/>
    </xf>
    <xf numFmtId="41" fontId="3" fillId="0" borderId="58" xfId="0" applyNumberFormat="1" applyFont="1" applyBorder="1">
      <alignment vertical="center"/>
    </xf>
    <xf numFmtId="176" fontId="3" fillId="0" borderId="60" xfId="0" applyNumberFormat="1" applyFont="1" applyBorder="1">
      <alignment vertical="center"/>
    </xf>
    <xf numFmtId="176" fontId="3" fillId="0" borderId="59" xfId="0" applyNumberFormat="1" applyFont="1" applyBorder="1">
      <alignment vertical="center"/>
    </xf>
    <xf numFmtId="176" fontId="3" fillId="0" borderId="61" xfId="0" applyNumberFormat="1" applyFont="1" applyBorder="1">
      <alignment vertical="center"/>
    </xf>
    <xf numFmtId="176" fontId="3" fillId="0" borderId="63" xfId="0" applyNumberFormat="1" applyFont="1" applyBorder="1">
      <alignment vertical="center"/>
    </xf>
    <xf numFmtId="176" fontId="3" fillId="0" borderId="62" xfId="0" applyNumberFormat="1" applyFont="1" applyBorder="1">
      <alignment vertical="center"/>
    </xf>
    <xf numFmtId="176" fontId="3" fillId="0" borderId="64" xfId="0" applyNumberFormat="1" applyFont="1" applyBorder="1">
      <alignment vertical="center"/>
    </xf>
    <xf numFmtId="41" fontId="3" fillId="0" borderId="60" xfId="0" applyNumberFormat="1" applyFont="1" applyBorder="1">
      <alignment vertical="center"/>
    </xf>
    <xf numFmtId="41" fontId="3" fillId="0" borderId="63" xfId="0" applyNumberFormat="1" applyFont="1" applyBorder="1">
      <alignment vertical="center"/>
    </xf>
    <xf numFmtId="41" fontId="3" fillId="0" borderId="65" xfId="0" applyNumberFormat="1" applyFont="1" applyBorder="1">
      <alignment vertical="center"/>
    </xf>
    <xf numFmtId="41" fontId="3" fillId="0" borderId="59" xfId="0" applyNumberFormat="1" applyFont="1" applyBorder="1">
      <alignment vertical="center"/>
    </xf>
    <xf numFmtId="41" fontId="3" fillId="0" borderId="66" xfId="0" applyNumberFormat="1" applyFont="1" applyBorder="1">
      <alignment vertical="center"/>
    </xf>
    <xf numFmtId="41" fontId="3" fillId="0" borderId="62" xfId="0" applyNumberFormat="1" applyFont="1" applyBorder="1">
      <alignment vertical="center"/>
    </xf>
    <xf numFmtId="41" fontId="3" fillId="0" borderId="41" xfId="0" applyNumberFormat="1" applyFont="1" applyBorder="1">
      <alignment vertical="center"/>
    </xf>
    <xf numFmtId="176" fontId="3" fillId="0" borderId="67" xfId="0" applyNumberFormat="1" applyFont="1" applyBorder="1">
      <alignment vertical="center"/>
    </xf>
    <xf numFmtId="176" fontId="3" fillId="0" borderId="40" xfId="0" applyNumberFormat="1" applyFont="1" applyBorder="1">
      <alignment vertical="center"/>
    </xf>
    <xf numFmtId="41" fontId="3" fillId="0" borderId="69" xfId="0" applyNumberFormat="1" applyFont="1" applyBorder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abSelected="1" view="pageLayout" topLeftCell="A40" zoomScaleNormal="100" zoomScaleSheetLayoutView="80" workbookViewId="0">
      <selection activeCell="J35" sqref="J35"/>
    </sheetView>
  </sheetViews>
  <sheetFormatPr defaultRowHeight="13.5" x14ac:dyDescent="0.15"/>
  <cols>
    <col min="1" max="1" width="1.125" customWidth="1"/>
    <col min="2" max="2" width="16.25" customWidth="1"/>
    <col min="3" max="3" width="12.375" customWidth="1"/>
    <col min="4" max="12" width="10.625" customWidth="1"/>
    <col min="13" max="13" width="1.125" customWidth="1"/>
  </cols>
  <sheetData>
    <row r="1" spans="2:12" ht="30" customHeight="1" x14ac:dyDescent="0.15">
      <c r="B1" s="4" t="s">
        <v>0</v>
      </c>
    </row>
    <row r="2" spans="2:12" ht="30" customHeight="1" thickBot="1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5" t="s">
        <v>24</v>
      </c>
    </row>
    <row r="3" spans="2:12" ht="30" customHeight="1" x14ac:dyDescent="0.15">
      <c r="B3" s="92" t="s">
        <v>16</v>
      </c>
      <c r="C3" s="93"/>
      <c r="D3" s="98" t="s">
        <v>20</v>
      </c>
      <c r="E3" s="105" t="s">
        <v>11</v>
      </c>
      <c r="F3" s="106"/>
      <c r="G3" s="117" t="s">
        <v>25</v>
      </c>
      <c r="H3" s="118"/>
      <c r="I3" s="119" t="s">
        <v>12</v>
      </c>
      <c r="J3" s="106"/>
      <c r="K3" s="119" t="s">
        <v>13</v>
      </c>
      <c r="L3" s="120"/>
    </row>
    <row r="4" spans="2:12" ht="30" customHeight="1" x14ac:dyDescent="0.15">
      <c r="B4" s="94"/>
      <c r="C4" s="95"/>
      <c r="D4" s="99"/>
      <c r="E4" s="115" t="s">
        <v>9</v>
      </c>
      <c r="F4" s="111" t="s">
        <v>10</v>
      </c>
      <c r="G4" s="111" t="s">
        <v>9</v>
      </c>
      <c r="H4" s="109" t="s">
        <v>10</v>
      </c>
      <c r="I4" s="111" t="s">
        <v>9</v>
      </c>
      <c r="J4" s="109" t="s">
        <v>10</v>
      </c>
      <c r="K4" s="111" t="s">
        <v>9</v>
      </c>
      <c r="L4" s="113" t="s">
        <v>10</v>
      </c>
    </row>
    <row r="5" spans="2:12" ht="30" customHeight="1" thickBot="1" x14ac:dyDescent="0.2">
      <c r="B5" s="96"/>
      <c r="C5" s="97"/>
      <c r="D5" s="100"/>
      <c r="E5" s="116"/>
      <c r="F5" s="112"/>
      <c r="G5" s="112"/>
      <c r="H5" s="110"/>
      <c r="I5" s="112"/>
      <c r="J5" s="110"/>
      <c r="K5" s="112"/>
      <c r="L5" s="114"/>
    </row>
    <row r="6" spans="2:12" ht="30" customHeight="1" x14ac:dyDescent="0.15">
      <c r="B6" s="92" t="s">
        <v>17</v>
      </c>
      <c r="C6" s="65" t="s">
        <v>4</v>
      </c>
      <c r="D6" s="6">
        <v>166</v>
      </c>
      <c r="E6" s="7">
        <v>166</v>
      </c>
      <c r="F6" s="8">
        <f>E6/D6*100</f>
        <v>100</v>
      </c>
      <c r="G6" s="9">
        <v>0</v>
      </c>
      <c r="H6" s="10">
        <f>G6/D6*100</f>
        <v>0</v>
      </c>
      <c r="I6" s="11">
        <v>0</v>
      </c>
      <c r="J6" s="8">
        <f>I6/D6*100</f>
        <v>0</v>
      </c>
      <c r="K6" s="9">
        <f>E6+G6+I6</f>
        <v>166</v>
      </c>
      <c r="L6" s="12">
        <f>K6/D6*100</f>
        <v>100</v>
      </c>
    </row>
    <row r="7" spans="2:12" ht="30" customHeight="1" x14ac:dyDescent="0.15">
      <c r="B7" s="101"/>
      <c r="C7" s="66" t="s">
        <v>7</v>
      </c>
      <c r="D7" s="13">
        <v>33128</v>
      </c>
      <c r="E7" s="14">
        <v>33128</v>
      </c>
      <c r="F7" s="15">
        <f t="shared" ref="F7:F14" si="0">E7/D7*100</f>
        <v>100</v>
      </c>
      <c r="G7" s="16">
        <v>0</v>
      </c>
      <c r="H7" s="17">
        <f t="shared" ref="H7:H14" si="1">G7/D7*100</f>
        <v>0</v>
      </c>
      <c r="I7" s="18"/>
      <c r="J7" s="15">
        <f t="shared" ref="J7:J14" si="2">I7/D7*100</f>
        <v>0</v>
      </c>
      <c r="K7" s="19">
        <f t="shared" ref="K7:K19" si="3">E7+G7+I7</f>
        <v>33128</v>
      </c>
      <c r="L7" s="20">
        <f t="shared" ref="L7:L14" si="4">K7/D7*100</f>
        <v>100</v>
      </c>
    </row>
    <row r="8" spans="2:12" ht="30" customHeight="1" x14ac:dyDescent="0.15">
      <c r="B8" s="102" t="s">
        <v>18</v>
      </c>
      <c r="C8" s="67" t="s">
        <v>4</v>
      </c>
      <c r="D8" s="21">
        <v>82</v>
      </c>
      <c r="E8" s="22">
        <v>80</v>
      </c>
      <c r="F8" s="15">
        <f t="shared" si="0"/>
        <v>97.560975609756099</v>
      </c>
      <c r="G8" s="18">
        <v>0</v>
      </c>
      <c r="H8" s="17">
        <f t="shared" si="1"/>
        <v>0</v>
      </c>
      <c r="I8" s="18">
        <v>0</v>
      </c>
      <c r="J8" s="15">
        <f t="shared" si="2"/>
        <v>0</v>
      </c>
      <c r="K8" s="19">
        <f t="shared" si="3"/>
        <v>80</v>
      </c>
      <c r="L8" s="20">
        <f t="shared" si="4"/>
        <v>97.560975609756099</v>
      </c>
    </row>
    <row r="9" spans="2:12" ht="30" customHeight="1" x14ac:dyDescent="0.15">
      <c r="B9" s="101"/>
      <c r="C9" s="68" t="s">
        <v>8</v>
      </c>
      <c r="D9" s="23">
        <v>16642</v>
      </c>
      <c r="E9" s="24">
        <v>16602</v>
      </c>
      <c r="F9" s="15">
        <f t="shared" si="0"/>
        <v>99.759644273524813</v>
      </c>
      <c r="G9" s="25">
        <v>0</v>
      </c>
      <c r="H9" s="17">
        <f t="shared" si="1"/>
        <v>0</v>
      </c>
      <c r="I9" s="18">
        <v>0</v>
      </c>
      <c r="J9" s="15">
        <f t="shared" si="2"/>
        <v>0</v>
      </c>
      <c r="K9" s="19">
        <f t="shared" si="3"/>
        <v>16602</v>
      </c>
      <c r="L9" s="20">
        <f t="shared" si="4"/>
        <v>99.759644273524813</v>
      </c>
    </row>
    <row r="10" spans="2:12" ht="30" customHeight="1" x14ac:dyDescent="0.15">
      <c r="B10" s="103" t="s">
        <v>1</v>
      </c>
      <c r="C10" s="67" t="s">
        <v>4</v>
      </c>
      <c r="D10" s="21">
        <v>248</v>
      </c>
      <c r="E10" s="26">
        <v>246</v>
      </c>
      <c r="F10" s="15">
        <f t="shared" si="0"/>
        <v>99.193548387096769</v>
      </c>
      <c r="G10" s="18">
        <f t="shared" ref="G10:I10" si="5">G6+G8</f>
        <v>0</v>
      </c>
      <c r="H10" s="17">
        <f t="shared" si="1"/>
        <v>0</v>
      </c>
      <c r="I10" s="18">
        <f t="shared" si="5"/>
        <v>0</v>
      </c>
      <c r="J10" s="15">
        <f t="shared" si="2"/>
        <v>0</v>
      </c>
      <c r="K10" s="19">
        <f t="shared" si="3"/>
        <v>246</v>
      </c>
      <c r="L10" s="20">
        <f t="shared" si="4"/>
        <v>99.193548387096769</v>
      </c>
    </row>
    <row r="11" spans="2:12" ht="30" customHeight="1" thickBot="1" x14ac:dyDescent="0.2">
      <c r="B11" s="102"/>
      <c r="C11" s="68" t="s">
        <v>3</v>
      </c>
      <c r="D11" s="23">
        <v>49770</v>
      </c>
      <c r="E11" s="88">
        <v>49730</v>
      </c>
      <c r="F11" s="27">
        <f t="shared" si="0"/>
        <v>99.919630299377133</v>
      </c>
      <c r="G11" s="30">
        <f t="shared" ref="G11:I11" si="6">G7+G9</f>
        <v>0</v>
      </c>
      <c r="H11" s="29">
        <f t="shared" si="1"/>
        <v>0</v>
      </c>
      <c r="I11" s="30">
        <f t="shared" si="6"/>
        <v>0</v>
      </c>
      <c r="J11" s="27">
        <f t="shared" si="2"/>
        <v>0</v>
      </c>
      <c r="K11" s="25">
        <f t="shared" si="3"/>
        <v>49730</v>
      </c>
      <c r="L11" s="31">
        <f t="shared" si="4"/>
        <v>99.919630299377133</v>
      </c>
    </row>
    <row r="12" spans="2:12" ht="30" customHeight="1" x14ac:dyDescent="0.15">
      <c r="B12" s="107" t="s">
        <v>23</v>
      </c>
      <c r="C12" s="65" t="s">
        <v>4</v>
      </c>
      <c r="D12" s="6">
        <v>1</v>
      </c>
      <c r="E12" s="45">
        <v>1</v>
      </c>
      <c r="F12" s="33">
        <f t="shared" si="0"/>
        <v>100</v>
      </c>
      <c r="G12" s="9">
        <v>0</v>
      </c>
      <c r="H12" s="34">
        <f t="shared" si="1"/>
        <v>0</v>
      </c>
      <c r="I12" s="9">
        <v>0</v>
      </c>
      <c r="J12" s="33">
        <f t="shared" si="2"/>
        <v>0</v>
      </c>
      <c r="K12" s="35">
        <f t="shared" si="3"/>
        <v>1</v>
      </c>
      <c r="L12" s="12">
        <f t="shared" si="4"/>
        <v>100</v>
      </c>
    </row>
    <row r="13" spans="2:12" ht="30" customHeight="1" x14ac:dyDescent="0.15">
      <c r="B13" s="108"/>
      <c r="C13" s="66" t="s">
        <v>8</v>
      </c>
      <c r="D13" s="13">
        <v>418</v>
      </c>
      <c r="E13" s="32">
        <v>418</v>
      </c>
      <c r="F13" s="58">
        <f t="shared" si="0"/>
        <v>100</v>
      </c>
      <c r="G13" s="16">
        <v>0</v>
      </c>
      <c r="H13" s="89">
        <f t="shared" si="1"/>
        <v>0</v>
      </c>
      <c r="I13" s="16">
        <v>0</v>
      </c>
      <c r="J13" s="58">
        <f t="shared" si="2"/>
        <v>0</v>
      </c>
      <c r="K13" s="46">
        <f t="shared" si="3"/>
        <v>418</v>
      </c>
      <c r="L13" s="90">
        <f t="shared" si="4"/>
        <v>100</v>
      </c>
    </row>
    <row r="14" spans="2:12" ht="30" customHeight="1" x14ac:dyDescent="0.15">
      <c r="B14" s="94" t="s">
        <v>2</v>
      </c>
      <c r="C14" s="66" t="s">
        <v>4</v>
      </c>
      <c r="D14" s="13">
        <v>11</v>
      </c>
      <c r="E14" s="32">
        <v>10</v>
      </c>
      <c r="F14" s="58">
        <f t="shared" si="0"/>
        <v>90.909090909090907</v>
      </c>
      <c r="G14" s="16">
        <v>0</v>
      </c>
      <c r="H14" s="89">
        <f t="shared" si="1"/>
        <v>0</v>
      </c>
      <c r="I14" s="16">
        <v>0</v>
      </c>
      <c r="J14" s="58">
        <f t="shared" si="2"/>
        <v>0</v>
      </c>
      <c r="K14" s="46">
        <f t="shared" si="3"/>
        <v>10</v>
      </c>
      <c r="L14" s="90">
        <f t="shared" si="4"/>
        <v>90.909090909090907</v>
      </c>
    </row>
    <row r="15" spans="2:12" ht="30" customHeight="1" x14ac:dyDescent="0.15">
      <c r="B15" s="101"/>
      <c r="C15" s="62" t="s">
        <v>3</v>
      </c>
      <c r="D15" s="73"/>
      <c r="E15" s="36">
        <v>851</v>
      </c>
      <c r="F15" s="76"/>
      <c r="G15" s="37">
        <v>0</v>
      </c>
      <c r="H15" s="76"/>
      <c r="I15" s="18">
        <v>0</v>
      </c>
      <c r="J15" s="76"/>
      <c r="K15" s="19">
        <f t="shared" si="3"/>
        <v>851</v>
      </c>
      <c r="L15" s="79"/>
    </row>
    <row r="16" spans="2:12" ht="30" customHeight="1" x14ac:dyDescent="0.15">
      <c r="B16" s="104" t="s">
        <v>6</v>
      </c>
      <c r="C16" s="68" t="s">
        <v>4</v>
      </c>
      <c r="D16" s="38">
        <v>6</v>
      </c>
      <c r="E16" s="39">
        <v>0</v>
      </c>
      <c r="F16" s="76"/>
      <c r="G16" s="40">
        <v>0</v>
      </c>
      <c r="H16" s="76"/>
      <c r="I16" s="41">
        <v>0</v>
      </c>
      <c r="J16" s="76"/>
      <c r="K16" s="19">
        <f t="shared" si="3"/>
        <v>0</v>
      </c>
      <c r="L16" s="79"/>
    </row>
    <row r="17" spans="2:12" ht="30" customHeight="1" thickBot="1" x14ac:dyDescent="0.2">
      <c r="B17" s="94"/>
      <c r="C17" s="69" t="s">
        <v>8</v>
      </c>
      <c r="D17" s="74"/>
      <c r="E17" s="42">
        <v>0</v>
      </c>
      <c r="F17" s="77"/>
      <c r="G17" s="43">
        <v>0</v>
      </c>
      <c r="H17" s="77"/>
      <c r="I17" s="43">
        <v>0</v>
      </c>
      <c r="J17" s="77"/>
      <c r="K17" s="44">
        <f t="shared" si="3"/>
        <v>0</v>
      </c>
      <c r="L17" s="80"/>
    </row>
    <row r="18" spans="2:12" ht="30" customHeight="1" x14ac:dyDescent="0.15">
      <c r="B18" s="92" t="s">
        <v>19</v>
      </c>
      <c r="C18" s="65" t="s">
        <v>4</v>
      </c>
      <c r="D18" s="45">
        <v>266</v>
      </c>
      <c r="E18" s="7">
        <v>257</v>
      </c>
      <c r="F18" s="78"/>
      <c r="G18" s="35">
        <f>G10+G14+G16</f>
        <v>0</v>
      </c>
      <c r="H18" s="78"/>
      <c r="I18" s="16">
        <f>I10+I14+I16</f>
        <v>0</v>
      </c>
      <c r="J18" s="78"/>
      <c r="K18" s="46">
        <f t="shared" si="3"/>
        <v>257</v>
      </c>
      <c r="L18" s="81"/>
    </row>
    <row r="19" spans="2:12" ht="30" customHeight="1" thickBot="1" x14ac:dyDescent="0.2">
      <c r="B19" s="96"/>
      <c r="C19" s="69" t="s">
        <v>3</v>
      </c>
      <c r="D19" s="75"/>
      <c r="E19" s="47">
        <v>50999</v>
      </c>
      <c r="F19" s="77"/>
      <c r="G19" s="44">
        <f>G11+G15+G17</f>
        <v>0</v>
      </c>
      <c r="H19" s="77"/>
      <c r="I19" s="28">
        <f>I11+I15+I17</f>
        <v>0</v>
      </c>
      <c r="J19" s="77"/>
      <c r="K19" s="44">
        <f t="shared" si="3"/>
        <v>50999</v>
      </c>
      <c r="L19" s="80"/>
    </row>
    <row r="20" spans="2:12" ht="30" customHeight="1" x14ac:dyDescent="0.15">
      <c r="B20" s="70"/>
      <c r="C20" s="71"/>
      <c r="D20" s="36"/>
      <c r="E20" s="36"/>
      <c r="F20" s="72"/>
      <c r="G20" s="36"/>
      <c r="H20" s="72"/>
      <c r="I20" s="36"/>
      <c r="J20" s="72"/>
      <c r="K20" s="36"/>
      <c r="L20" s="72"/>
    </row>
    <row r="21" spans="2:12" ht="30" customHeight="1" x14ac:dyDescent="0.15">
      <c r="B21" s="70"/>
      <c r="C21" s="71"/>
      <c r="D21" s="36"/>
      <c r="E21" s="36"/>
      <c r="F21" s="72"/>
      <c r="G21" s="36"/>
      <c r="H21" s="72"/>
      <c r="I21" s="36"/>
      <c r="J21" s="72"/>
      <c r="K21" s="36"/>
      <c r="L21" s="72"/>
    </row>
    <row r="22" spans="2:12" ht="30" customHeight="1" thickBot="1" x14ac:dyDescent="0.2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2:12" ht="30" customHeight="1" x14ac:dyDescent="0.15">
      <c r="B23" s="92" t="s">
        <v>16</v>
      </c>
      <c r="C23" s="93"/>
      <c r="D23" s="98" t="s">
        <v>14</v>
      </c>
      <c r="E23" s="105" t="s">
        <v>15</v>
      </c>
      <c r="F23" s="121"/>
      <c r="G23" s="121"/>
      <c r="H23" s="120"/>
      <c r="I23" s="3"/>
      <c r="J23" s="3"/>
      <c r="K23" s="3"/>
      <c r="L23" s="3"/>
    </row>
    <row r="24" spans="2:12" ht="30" customHeight="1" x14ac:dyDescent="0.15">
      <c r="B24" s="94"/>
      <c r="C24" s="95"/>
      <c r="D24" s="99"/>
      <c r="E24" s="115" t="s">
        <v>9</v>
      </c>
      <c r="F24" s="111" t="s">
        <v>10</v>
      </c>
      <c r="G24" s="122" t="s">
        <v>5</v>
      </c>
      <c r="H24" s="123"/>
      <c r="I24" s="3"/>
      <c r="J24" s="3"/>
      <c r="K24" s="3"/>
      <c r="L24" s="3"/>
    </row>
    <row r="25" spans="2:12" ht="30" customHeight="1" thickBot="1" x14ac:dyDescent="0.2">
      <c r="B25" s="96"/>
      <c r="C25" s="97"/>
      <c r="D25" s="100"/>
      <c r="E25" s="116"/>
      <c r="F25" s="112"/>
      <c r="G25" s="63" t="s">
        <v>21</v>
      </c>
      <c r="H25" s="64" t="s">
        <v>22</v>
      </c>
      <c r="I25" s="3"/>
      <c r="J25" s="3"/>
      <c r="K25" s="3"/>
      <c r="L25" s="3"/>
    </row>
    <row r="26" spans="2:12" ht="30" customHeight="1" x14ac:dyDescent="0.15">
      <c r="B26" s="92" t="s">
        <v>17</v>
      </c>
      <c r="C26" s="65" t="s">
        <v>4</v>
      </c>
      <c r="D26" s="48">
        <f t="shared" ref="D26:D35" si="7">E6</f>
        <v>166</v>
      </c>
      <c r="E26" s="7">
        <v>166</v>
      </c>
      <c r="F26" s="8">
        <f>E26/D26*100</f>
        <v>100</v>
      </c>
      <c r="G26" s="9">
        <v>166</v>
      </c>
      <c r="H26" s="49">
        <v>0</v>
      </c>
      <c r="I26" s="3"/>
      <c r="J26" s="3"/>
      <c r="K26" s="3"/>
      <c r="L26" s="3"/>
    </row>
    <row r="27" spans="2:12" ht="30" customHeight="1" x14ac:dyDescent="0.15">
      <c r="B27" s="101"/>
      <c r="C27" s="66" t="s">
        <v>7</v>
      </c>
      <c r="D27" s="50">
        <f t="shared" si="7"/>
        <v>33128</v>
      </c>
      <c r="E27" s="14">
        <v>33128</v>
      </c>
      <c r="F27" s="15">
        <f t="shared" ref="F27:F36" si="8">E27/D27*100</f>
        <v>100</v>
      </c>
      <c r="G27" s="82"/>
      <c r="H27" s="83"/>
      <c r="I27" s="3"/>
      <c r="J27" s="3"/>
      <c r="K27" s="3"/>
      <c r="L27" s="3"/>
    </row>
    <row r="28" spans="2:12" ht="30" customHeight="1" x14ac:dyDescent="0.15">
      <c r="B28" s="102" t="s">
        <v>18</v>
      </c>
      <c r="C28" s="67" t="s">
        <v>4</v>
      </c>
      <c r="D28" s="50">
        <f t="shared" si="7"/>
        <v>80</v>
      </c>
      <c r="E28" s="22">
        <v>80</v>
      </c>
      <c r="F28" s="15">
        <f t="shared" si="8"/>
        <v>100</v>
      </c>
      <c r="G28" s="18">
        <v>80</v>
      </c>
      <c r="H28" s="51">
        <v>0</v>
      </c>
      <c r="I28" s="3"/>
      <c r="J28" s="3"/>
      <c r="K28" s="3"/>
      <c r="L28" s="3"/>
    </row>
    <row r="29" spans="2:12" ht="30" customHeight="1" x14ac:dyDescent="0.15">
      <c r="B29" s="101"/>
      <c r="C29" s="68" t="s">
        <v>8</v>
      </c>
      <c r="D29" s="50">
        <f t="shared" si="7"/>
        <v>16602</v>
      </c>
      <c r="E29" s="24">
        <v>16602</v>
      </c>
      <c r="F29" s="15">
        <f t="shared" si="8"/>
        <v>100</v>
      </c>
      <c r="G29" s="82"/>
      <c r="H29" s="84"/>
      <c r="I29" s="3"/>
      <c r="J29" s="3"/>
      <c r="K29" s="3"/>
      <c r="L29" s="3"/>
    </row>
    <row r="30" spans="2:12" ht="30" customHeight="1" x14ac:dyDescent="0.15">
      <c r="B30" s="103" t="s">
        <v>1</v>
      </c>
      <c r="C30" s="67" t="s">
        <v>4</v>
      </c>
      <c r="D30" s="50">
        <f t="shared" si="7"/>
        <v>246</v>
      </c>
      <c r="E30" s="22">
        <v>246</v>
      </c>
      <c r="F30" s="15">
        <f t="shared" si="8"/>
        <v>100</v>
      </c>
      <c r="G30" s="19">
        <f>G26+G28</f>
        <v>246</v>
      </c>
      <c r="H30" s="21">
        <f>H26+H28</f>
        <v>0</v>
      </c>
      <c r="I30" s="3"/>
      <c r="J30" s="3"/>
      <c r="K30" s="3"/>
      <c r="L30" s="3"/>
    </row>
    <row r="31" spans="2:12" ht="30" customHeight="1" thickBot="1" x14ac:dyDescent="0.2">
      <c r="B31" s="124"/>
      <c r="C31" s="69" t="s">
        <v>3</v>
      </c>
      <c r="D31" s="52">
        <f t="shared" si="7"/>
        <v>49730</v>
      </c>
      <c r="E31" s="47">
        <v>49730</v>
      </c>
      <c r="F31" s="27">
        <f t="shared" si="8"/>
        <v>100</v>
      </c>
      <c r="G31" s="85"/>
      <c r="H31" s="86"/>
      <c r="I31" s="3"/>
      <c r="J31" s="3"/>
      <c r="K31" s="3"/>
      <c r="L31" s="3"/>
    </row>
    <row r="32" spans="2:12" ht="30" customHeight="1" x14ac:dyDescent="0.15">
      <c r="B32" s="107" t="s">
        <v>23</v>
      </c>
      <c r="C32" s="65" t="s">
        <v>4</v>
      </c>
      <c r="D32" s="53">
        <f t="shared" si="7"/>
        <v>1</v>
      </c>
      <c r="E32" s="14">
        <v>1</v>
      </c>
      <c r="F32" s="33">
        <f t="shared" si="8"/>
        <v>100</v>
      </c>
      <c r="G32" s="16">
        <v>1</v>
      </c>
      <c r="H32" s="54">
        <v>0</v>
      </c>
      <c r="I32" s="3"/>
      <c r="J32" s="3"/>
      <c r="K32" s="3"/>
      <c r="L32" s="3"/>
    </row>
    <row r="33" spans="2:12" ht="30" customHeight="1" x14ac:dyDescent="0.15">
      <c r="B33" s="125"/>
      <c r="C33" s="66" t="s">
        <v>8</v>
      </c>
      <c r="D33" s="50">
        <f t="shared" si="7"/>
        <v>418</v>
      </c>
      <c r="E33" s="55">
        <v>418</v>
      </c>
      <c r="F33" s="15">
        <f t="shared" si="8"/>
        <v>100</v>
      </c>
      <c r="G33" s="82"/>
      <c r="H33" s="83"/>
      <c r="I33" s="3"/>
      <c r="J33" s="3"/>
      <c r="K33" s="3"/>
      <c r="L33" s="3"/>
    </row>
    <row r="34" spans="2:12" ht="30" customHeight="1" x14ac:dyDescent="0.15">
      <c r="B34" s="116" t="s">
        <v>2</v>
      </c>
      <c r="C34" s="62" t="s">
        <v>4</v>
      </c>
      <c r="D34" s="91">
        <f t="shared" si="7"/>
        <v>10</v>
      </c>
      <c r="E34" s="24">
        <v>10</v>
      </c>
      <c r="F34" s="15">
        <v>0</v>
      </c>
      <c r="G34" s="30">
        <v>10</v>
      </c>
      <c r="H34" s="56">
        <v>0</v>
      </c>
      <c r="I34" s="3"/>
      <c r="J34" s="3"/>
      <c r="K34" s="3"/>
      <c r="L34" s="3"/>
    </row>
    <row r="35" spans="2:12" ht="30" customHeight="1" thickBot="1" x14ac:dyDescent="0.2">
      <c r="B35" s="125"/>
      <c r="C35" s="69" t="s">
        <v>3</v>
      </c>
      <c r="D35" s="52">
        <f t="shared" si="7"/>
        <v>851</v>
      </c>
      <c r="E35" s="47">
        <v>851</v>
      </c>
      <c r="F35" s="57">
        <v>0</v>
      </c>
      <c r="G35" s="85"/>
      <c r="H35" s="86"/>
      <c r="I35" s="3"/>
      <c r="J35" s="3"/>
      <c r="K35" s="3"/>
      <c r="L35" s="3"/>
    </row>
    <row r="36" spans="2:12" ht="30" customHeight="1" x14ac:dyDescent="0.15">
      <c r="B36" s="92" t="s">
        <v>19</v>
      </c>
      <c r="C36" s="65" t="s">
        <v>4</v>
      </c>
      <c r="D36" s="53">
        <f t="shared" ref="D36:D37" si="9">E18</f>
        <v>257</v>
      </c>
      <c r="E36" s="7">
        <f>E30+E32+E34</f>
        <v>257</v>
      </c>
      <c r="F36" s="58">
        <f t="shared" si="8"/>
        <v>100</v>
      </c>
      <c r="G36" s="9">
        <f>G30+G32+G34</f>
        <v>257</v>
      </c>
      <c r="H36" s="49">
        <f>H30+H32+H34</f>
        <v>0</v>
      </c>
      <c r="I36" s="3"/>
      <c r="J36" s="3"/>
      <c r="K36" s="3"/>
      <c r="L36" s="3"/>
    </row>
    <row r="37" spans="2:12" ht="30" customHeight="1" thickBot="1" x14ac:dyDescent="0.2">
      <c r="B37" s="96"/>
      <c r="C37" s="69" t="s">
        <v>3</v>
      </c>
      <c r="D37" s="59">
        <f t="shared" si="9"/>
        <v>50999</v>
      </c>
      <c r="E37" s="47">
        <f>E31+E33+E35</f>
        <v>50999</v>
      </c>
      <c r="F37" s="57">
        <f>E37/D37*100</f>
        <v>100</v>
      </c>
      <c r="G37" s="85"/>
      <c r="H37" s="87"/>
      <c r="I37" s="3"/>
      <c r="J37" s="3"/>
      <c r="K37" s="3"/>
      <c r="L37" s="3"/>
    </row>
    <row r="38" spans="2:12" ht="5.0999999999999996" customHeight="1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2:12" ht="5.0999999999999996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2:12" s="2" customFormat="1" ht="25.5" customHeight="1" x14ac:dyDescent="0.15">
      <c r="B40" s="60" t="s">
        <v>26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</row>
    <row r="41" spans="2:12" s="2" customFormat="1" ht="30" customHeight="1" x14ac:dyDescent="0.15">
      <c r="B41" s="1"/>
    </row>
    <row r="42" spans="2:12" s="2" customFormat="1" ht="30" customHeight="1" x14ac:dyDescent="0.15">
      <c r="B42" s="1"/>
    </row>
  </sheetData>
  <mergeCells count="33">
    <mergeCell ref="B36:B37"/>
    <mergeCell ref="I3:J3"/>
    <mergeCell ref="K3:L3"/>
    <mergeCell ref="E23:H23"/>
    <mergeCell ref="G24:H24"/>
    <mergeCell ref="B26:B27"/>
    <mergeCell ref="B28:B29"/>
    <mergeCell ref="B30:B31"/>
    <mergeCell ref="B32:B33"/>
    <mergeCell ref="B34:B35"/>
    <mergeCell ref="E24:E25"/>
    <mergeCell ref="F24:F25"/>
    <mergeCell ref="B3:C5"/>
    <mergeCell ref="D3:D5"/>
    <mergeCell ref="E3:F3"/>
    <mergeCell ref="B12:B13"/>
    <mergeCell ref="J4:J5"/>
    <mergeCell ref="K4:K5"/>
    <mergeCell ref="L4:L5"/>
    <mergeCell ref="E4:E5"/>
    <mergeCell ref="F4:F5"/>
    <mergeCell ref="G4:G5"/>
    <mergeCell ref="H4:H5"/>
    <mergeCell ref="G3:H3"/>
    <mergeCell ref="I4:I5"/>
    <mergeCell ref="B23:C25"/>
    <mergeCell ref="D23:D25"/>
    <mergeCell ref="B6:B7"/>
    <mergeCell ref="B8:B9"/>
    <mergeCell ref="B10:B11"/>
    <mergeCell ref="B14:B15"/>
    <mergeCell ref="B16:B17"/>
    <mergeCell ref="B18:B1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Ｒ３</vt:lpstr>
      <vt:lpstr>'Ｒ３'!Print_Area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2021-09-29T06:04:13Z</cp:lastPrinted>
  <dcterms:created xsi:type="dcterms:W3CDTF">2018-09-25T09:06:31Z</dcterms:created>
  <dcterms:modified xsi:type="dcterms:W3CDTF">2021-10-06T01:50:11Z</dcterms:modified>
</cp:coreProperties>
</file>